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ename-my.sharepoint.com/personal/am_perezcanto_sename_cl/Documents/DEPRODE/4. PROCESOS/1. PLANIFICACIÓN Y CONTROL DE GESTIÓN/LICITACIONES/2021/4°Amulatorios/Correcciones/"/>
    </mc:Choice>
  </mc:AlternateContent>
  <bookViews>
    <workbookView xWindow="-120" yWindow="-120" windowWidth="20736" windowHeight="11160"/>
  </bookViews>
  <sheets>
    <sheet name="A1 L1" sheetId="10" r:id="rId1"/>
  </sheets>
  <externalReferences>
    <externalReference r:id="rId2"/>
    <externalReference r:id="rId3"/>
  </externalReferences>
  <definedNames>
    <definedName name="_xlnm._FilterDatabase" localSheetId="0" hidden="1">'A1 L1'!$A$22:$M$336</definedName>
    <definedName name="atendidos">#REF!</definedName>
    <definedName name="base">'[1]201911'!$D$4:$BM$1936</definedName>
    <definedName name="codigos">#REF!</definedName>
    <definedName name="plazas">[2]Hoja1!$A$1:$C$64</definedName>
    <definedName name="quinta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9" i="10" l="1"/>
  <c r="J265" i="10"/>
  <c r="K265" i="10"/>
  <c r="L265" i="10"/>
  <c r="J266" i="10"/>
  <c r="K266" i="10"/>
  <c r="L266" i="10"/>
  <c r="J267" i="10"/>
  <c r="K267" i="10"/>
  <c r="L267" i="10"/>
  <c r="J268" i="10"/>
  <c r="K268" i="10"/>
  <c r="L268" i="10"/>
  <c r="J269" i="10"/>
  <c r="K269" i="10"/>
  <c r="L269" i="10"/>
  <c r="J270" i="10"/>
  <c r="K270" i="10"/>
  <c r="L270" i="10"/>
  <c r="J336" i="10"/>
  <c r="K336" i="10"/>
  <c r="L336" i="10"/>
  <c r="J222" i="10"/>
  <c r="K222" i="10"/>
  <c r="L222" i="10"/>
  <c r="J131" i="10"/>
  <c r="J23" i="10"/>
  <c r="K23" i="10"/>
  <c r="L23" i="10"/>
  <c r="J24" i="10"/>
  <c r="K24" i="10"/>
  <c r="L24" i="10"/>
  <c r="J25" i="10"/>
  <c r="K25" i="10"/>
  <c r="L25" i="10"/>
  <c r="J26" i="10"/>
  <c r="K26" i="10"/>
  <c r="L26" i="10"/>
  <c r="J32" i="10"/>
  <c r="K32" i="10"/>
  <c r="L32" i="10"/>
  <c r="J33" i="10"/>
  <c r="K33" i="10"/>
  <c r="L33" i="10"/>
  <c r="J27" i="10"/>
  <c r="J28" i="10"/>
  <c r="K28" i="10"/>
  <c r="L28" i="10"/>
  <c r="J29" i="10"/>
  <c r="K29" i="10"/>
  <c r="L29" i="10"/>
  <c r="J30" i="10"/>
  <c r="K30" i="10"/>
  <c r="L30" i="10"/>
  <c r="J31" i="10"/>
  <c r="K31" i="10"/>
  <c r="L31" i="10"/>
  <c r="J34" i="10"/>
  <c r="K34" i="10"/>
  <c r="L34" i="10"/>
  <c r="J35" i="10"/>
  <c r="K35" i="10"/>
  <c r="L35" i="10"/>
  <c r="J36" i="10"/>
  <c r="J37" i="10"/>
  <c r="K37" i="10"/>
  <c r="L37" i="10"/>
  <c r="J38" i="10"/>
  <c r="K38" i="10"/>
  <c r="L38" i="10"/>
  <c r="J39" i="10"/>
  <c r="K39" i="10"/>
  <c r="L39" i="10"/>
  <c r="J40" i="10"/>
  <c r="K40" i="10"/>
  <c r="L40" i="10"/>
  <c r="J41" i="10"/>
  <c r="J42" i="10"/>
  <c r="J49" i="10"/>
  <c r="K49" i="10"/>
  <c r="L49" i="10"/>
  <c r="J50" i="10"/>
  <c r="K50" i="10"/>
  <c r="L50" i="10"/>
  <c r="J43" i="10"/>
  <c r="K43" i="10"/>
  <c r="L43" i="10"/>
  <c r="J44" i="10"/>
  <c r="K44" i="10"/>
  <c r="L44" i="10"/>
  <c r="J45" i="10"/>
  <c r="K45" i="10"/>
  <c r="L45" i="10"/>
  <c r="J46" i="10"/>
  <c r="K46" i="10"/>
  <c r="L46" i="10"/>
  <c r="J47" i="10"/>
  <c r="K47" i="10"/>
  <c r="L47" i="10"/>
  <c r="J48" i="10"/>
  <c r="K48" i="10"/>
  <c r="L48" i="10"/>
  <c r="J51" i="10"/>
  <c r="K51" i="10"/>
  <c r="L51" i="10"/>
  <c r="J52" i="10"/>
  <c r="K52" i="10"/>
  <c r="L52" i="10"/>
  <c r="J53" i="10"/>
  <c r="J54" i="10"/>
  <c r="K54" i="10"/>
  <c r="L54" i="10"/>
  <c r="J55" i="10"/>
  <c r="J56" i="10"/>
  <c r="K56" i="10"/>
  <c r="L56" i="10"/>
  <c r="J57" i="10"/>
  <c r="K57" i="10"/>
  <c r="L57" i="10"/>
  <c r="J58" i="10"/>
  <c r="K58" i="10"/>
  <c r="L58" i="10"/>
  <c r="J59" i="10"/>
  <c r="K59" i="10"/>
  <c r="L59" i="10"/>
  <c r="J60" i="10"/>
  <c r="K60" i="10"/>
  <c r="L60" i="10"/>
  <c r="J61" i="10"/>
  <c r="K61" i="10"/>
  <c r="L61" i="10"/>
  <c r="J62" i="10"/>
  <c r="K62" i="10"/>
  <c r="L62" i="10"/>
  <c r="J63" i="10"/>
  <c r="K63" i="10"/>
  <c r="L63" i="10"/>
  <c r="J64" i="10"/>
  <c r="K64" i="10"/>
  <c r="L64" i="10"/>
  <c r="J65" i="10"/>
  <c r="J66" i="10"/>
  <c r="J67" i="10"/>
  <c r="K67" i="10"/>
  <c r="L67" i="10"/>
  <c r="J68" i="10"/>
  <c r="K68" i="10"/>
  <c r="L68" i="10"/>
  <c r="J69" i="10"/>
  <c r="K69" i="10"/>
  <c r="L69" i="10"/>
  <c r="J70" i="10"/>
  <c r="K70" i="10"/>
  <c r="L70" i="10"/>
  <c r="J71" i="10"/>
  <c r="K71" i="10"/>
  <c r="L71" i="10"/>
  <c r="J72" i="10"/>
  <c r="K72" i="10"/>
  <c r="L72" i="10"/>
  <c r="J73" i="10"/>
  <c r="K73" i="10"/>
  <c r="L73" i="10"/>
  <c r="J74" i="10"/>
  <c r="K74" i="10"/>
  <c r="L74" i="10"/>
  <c r="J75" i="10"/>
  <c r="K75" i="10"/>
  <c r="L75" i="10"/>
  <c r="J76" i="10"/>
  <c r="K76" i="10"/>
  <c r="L76" i="10"/>
  <c r="J77" i="10"/>
  <c r="K77" i="10"/>
  <c r="L77" i="10"/>
  <c r="J78" i="10"/>
  <c r="J79" i="10"/>
  <c r="K79" i="10"/>
  <c r="L79" i="10"/>
  <c r="J80" i="10"/>
  <c r="K80" i="10"/>
  <c r="L80" i="10"/>
  <c r="J81" i="10"/>
  <c r="K81" i="10"/>
  <c r="L81" i="10"/>
  <c r="J82" i="10"/>
  <c r="K82" i="10"/>
  <c r="L82" i="10"/>
  <c r="J83" i="10"/>
  <c r="K83" i="10"/>
  <c r="L83" i="10"/>
  <c r="J84" i="10"/>
  <c r="K84" i="10"/>
  <c r="L84" i="10"/>
  <c r="J85" i="10"/>
  <c r="K85" i="10"/>
  <c r="L85" i="10"/>
  <c r="J86" i="10"/>
  <c r="K86" i="10"/>
  <c r="L86" i="10"/>
  <c r="J87" i="10"/>
  <c r="K87" i="10"/>
  <c r="L87" i="10"/>
  <c r="J88" i="10"/>
  <c r="K88" i="10"/>
  <c r="L88" i="10"/>
  <c r="J89" i="10"/>
  <c r="K89" i="10"/>
  <c r="L89" i="10"/>
  <c r="J90" i="10"/>
  <c r="K90" i="10"/>
  <c r="L90" i="10"/>
  <c r="J91" i="10"/>
  <c r="K91" i="10"/>
  <c r="L91" i="10"/>
  <c r="J92" i="10"/>
  <c r="K92" i="10"/>
  <c r="L92" i="10"/>
  <c r="J93" i="10"/>
  <c r="J94" i="10"/>
  <c r="K94" i="10"/>
  <c r="L94" i="10"/>
  <c r="J95" i="10"/>
  <c r="K95" i="10"/>
  <c r="L95" i="10"/>
  <c r="J96" i="10"/>
  <c r="J97" i="10"/>
  <c r="K97" i="10"/>
  <c r="L97" i="10"/>
  <c r="J98" i="10"/>
  <c r="K98" i="10"/>
  <c r="L98" i="10"/>
  <c r="J99" i="10"/>
  <c r="K99" i="10"/>
  <c r="L99" i="10"/>
  <c r="J100" i="10"/>
  <c r="K100" i="10"/>
  <c r="L100" i="10"/>
  <c r="J101" i="10"/>
  <c r="K101" i="10"/>
  <c r="L101" i="10"/>
  <c r="J104" i="10"/>
  <c r="J105" i="10"/>
  <c r="J102" i="10"/>
  <c r="K102" i="10"/>
  <c r="L102" i="10"/>
  <c r="J103" i="10"/>
  <c r="K103" i="10"/>
  <c r="L103" i="10"/>
  <c r="J106" i="10"/>
  <c r="J107" i="10"/>
  <c r="J108" i="10"/>
  <c r="J109" i="10"/>
  <c r="J110" i="10"/>
  <c r="J111" i="10"/>
  <c r="J112" i="10"/>
  <c r="J113" i="10"/>
  <c r="J126" i="10"/>
  <c r="J127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8" i="10"/>
  <c r="K128" i="10"/>
  <c r="L128" i="10"/>
  <c r="J129" i="10"/>
  <c r="K129" i="10"/>
  <c r="L129" i="10"/>
  <c r="J147" i="10"/>
  <c r="K147" i="10"/>
  <c r="L147" i="10"/>
  <c r="J148" i="10"/>
  <c r="K148" i="10"/>
  <c r="L148" i="10"/>
  <c r="J130" i="10"/>
  <c r="K130" i="10"/>
  <c r="L130" i="10"/>
  <c r="J132" i="10"/>
  <c r="K132" i="10"/>
  <c r="L132" i="10"/>
  <c r="J133" i="10"/>
  <c r="K133" i="10"/>
  <c r="L133" i="10"/>
  <c r="J134" i="10"/>
  <c r="K134" i="10"/>
  <c r="L134" i="10"/>
  <c r="J135" i="10"/>
  <c r="K135" i="10"/>
  <c r="L135" i="10"/>
  <c r="J136" i="10"/>
  <c r="K136" i="10"/>
  <c r="L136" i="10"/>
  <c r="J137" i="10"/>
  <c r="J138" i="10"/>
  <c r="J139" i="10"/>
  <c r="K139" i="10"/>
  <c r="L139" i="10"/>
  <c r="J140" i="10"/>
  <c r="K140" i="10"/>
  <c r="L140" i="10"/>
  <c r="J141" i="10"/>
  <c r="K141" i="10"/>
  <c r="L141" i="10"/>
  <c r="J142" i="10"/>
  <c r="K142" i="10"/>
  <c r="L142" i="10"/>
  <c r="J143" i="10"/>
  <c r="K143" i="10"/>
  <c r="L143" i="10"/>
  <c r="J144" i="10"/>
  <c r="K144" i="10"/>
  <c r="L144" i="10"/>
  <c r="J145" i="10"/>
  <c r="K145" i="10"/>
  <c r="L145" i="10"/>
  <c r="J146" i="10"/>
  <c r="K146" i="10"/>
  <c r="L146" i="10"/>
  <c r="J149" i="10"/>
  <c r="K149" i="10"/>
  <c r="L149" i="10"/>
  <c r="J150" i="10"/>
  <c r="J151" i="10"/>
  <c r="K151" i="10"/>
  <c r="L151" i="10"/>
  <c r="J152" i="10"/>
  <c r="K152" i="10"/>
  <c r="L152" i="10"/>
  <c r="J153" i="10"/>
  <c r="K153" i="10"/>
  <c r="L153" i="10"/>
  <c r="J154" i="10"/>
  <c r="K154" i="10"/>
  <c r="L154" i="10"/>
  <c r="J155" i="10"/>
  <c r="K155" i="10"/>
  <c r="L155" i="10"/>
  <c r="J156" i="10"/>
  <c r="K156" i="10"/>
  <c r="L156" i="10"/>
  <c r="J157" i="10"/>
  <c r="K157" i="10"/>
  <c r="L157" i="10"/>
  <c r="J158" i="10"/>
  <c r="K158" i="10"/>
  <c r="L158" i="10"/>
  <c r="J159" i="10"/>
  <c r="K159" i="10"/>
  <c r="L159" i="10"/>
  <c r="J160" i="10"/>
  <c r="K160" i="10"/>
  <c r="L160" i="10"/>
  <c r="J161" i="10"/>
  <c r="K161" i="10"/>
  <c r="L161" i="10"/>
  <c r="J162" i="10"/>
  <c r="K162" i="10"/>
  <c r="L162" i="10"/>
  <c r="J163" i="10"/>
  <c r="J164" i="10"/>
  <c r="J165" i="10"/>
  <c r="K165" i="10"/>
  <c r="L165" i="10"/>
  <c r="J166" i="10"/>
  <c r="K166" i="10"/>
  <c r="L166" i="10"/>
  <c r="J167" i="10"/>
  <c r="K167" i="10"/>
  <c r="L167" i="10"/>
  <c r="J168" i="10"/>
  <c r="K168" i="10"/>
  <c r="L168" i="10"/>
  <c r="J169" i="10"/>
  <c r="K169" i="10"/>
  <c r="L169" i="10"/>
  <c r="J170" i="10"/>
  <c r="K170" i="10"/>
  <c r="L170" i="10"/>
  <c r="J171" i="10"/>
  <c r="K171" i="10"/>
  <c r="L171" i="10"/>
  <c r="J172" i="10"/>
  <c r="K172" i="10"/>
  <c r="L172" i="10"/>
  <c r="J181" i="10"/>
  <c r="K181" i="10"/>
  <c r="L181" i="10"/>
  <c r="J182" i="10"/>
  <c r="J183" i="10"/>
  <c r="K183" i="10"/>
  <c r="L183" i="10"/>
  <c r="J184" i="10"/>
  <c r="K184" i="10"/>
  <c r="L184" i="10"/>
  <c r="J173" i="10"/>
  <c r="K173" i="10"/>
  <c r="L173" i="10"/>
  <c r="J174" i="10"/>
  <c r="J175" i="10"/>
  <c r="K175" i="10"/>
  <c r="L175" i="10"/>
  <c r="J176" i="10"/>
  <c r="K176" i="10"/>
  <c r="L176" i="10"/>
  <c r="J177" i="10"/>
  <c r="K177" i="10"/>
  <c r="L177" i="10"/>
  <c r="J178" i="10"/>
  <c r="K178" i="10"/>
  <c r="L178" i="10"/>
  <c r="J179" i="10"/>
  <c r="K179" i="10"/>
  <c r="L179" i="10"/>
  <c r="J180" i="10"/>
  <c r="J185" i="10"/>
  <c r="K185" i="10"/>
  <c r="L185" i="10"/>
  <c r="J186" i="10"/>
  <c r="K186" i="10"/>
  <c r="L186" i="10"/>
  <c r="J187" i="10"/>
  <c r="J188" i="10"/>
  <c r="K188" i="10"/>
  <c r="L188" i="10"/>
  <c r="J189" i="10"/>
  <c r="K189" i="10"/>
  <c r="L189" i="10"/>
  <c r="J190" i="10"/>
  <c r="K190" i="10"/>
  <c r="L190" i="10"/>
  <c r="J191" i="10"/>
  <c r="K191" i="10"/>
  <c r="L191" i="10"/>
  <c r="J192" i="10"/>
  <c r="K192" i="10"/>
  <c r="L192" i="10"/>
  <c r="J193" i="10"/>
  <c r="K193" i="10"/>
  <c r="L193" i="10"/>
  <c r="J194" i="10"/>
  <c r="K194" i="10"/>
  <c r="L194" i="10"/>
  <c r="J195" i="10"/>
  <c r="K195" i="10"/>
  <c r="L195" i="10"/>
  <c r="J196" i="10"/>
  <c r="K196" i="10"/>
  <c r="L196" i="10"/>
  <c r="J197" i="10"/>
  <c r="K197" i="10"/>
  <c r="L197" i="10"/>
  <c r="J198" i="10"/>
  <c r="K198" i="10"/>
  <c r="L198" i="10"/>
  <c r="J199" i="10"/>
  <c r="K199" i="10"/>
  <c r="L199" i="10"/>
  <c r="J200" i="10"/>
  <c r="K200" i="10"/>
  <c r="L200" i="10"/>
  <c r="J201" i="10"/>
  <c r="K201" i="10"/>
  <c r="L201" i="10"/>
  <c r="J202" i="10"/>
  <c r="K202" i="10"/>
  <c r="L202" i="10"/>
  <c r="J203" i="10"/>
  <c r="K203" i="10"/>
  <c r="L203" i="10"/>
  <c r="J204" i="10"/>
  <c r="K204" i="10"/>
  <c r="L204" i="10"/>
  <c r="J205" i="10"/>
  <c r="K205" i="10"/>
  <c r="L205" i="10"/>
  <c r="J209" i="10"/>
  <c r="K209" i="10"/>
  <c r="L209" i="10"/>
  <c r="J210" i="10"/>
  <c r="K210" i="10"/>
  <c r="L210" i="10"/>
  <c r="J206" i="10"/>
  <c r="K206" i="10"/>
  <c r="L206" i="10"/>
  <c r="J207" i="10"/>
  <c r="K207" i="10"/>
  <c r="L207" i="10"/>
  <c r="J208" i="10"/>
  <c r="J211" i="10"/>
  <c r="J212" i="10"/>
  <c r="J213" i="10"/>
  <c r="J214" i="10"/>
  <c r="K214" i="10"/>
  <c r="L214" i="10"/>
  <c r="J215" i="10"/>
  <c r="K215" i="10"/>
  <c r="L215" i="10"/>
  <c r="J216" i="10"/>
  <c r="K216" i="10"/>
  <c r="L216" i="10"/>
  <c r="J220" i="10"/>
  <c r="K220" i="10"/>
  <c r="L220" i="10"/>
  <c r="J221" i="10"/>
  <c r="K221" i="10"/>
  <c r="L221" i="10"/>
  <c r="J217" i="10"/>
  <c r="K217" i="10"/>
  <c r="L217" i="10"/>
  <c r="J218" i="10"/>
  <c r="K218" i="10"/>
  <c r="L218" i="10"/>
  <c r="J219" i="10"/>
  <c r="K219" i="10"/>
  <c r="L219" i="10"/>
  <c r="J223" i="10"/>
  <c r="J224" i="10"/>
  <c r="J225" i="10"/>
  <c r="K225" i="10"/>
  <c r="L225" i="10"/>
  <c r="J226" i="10"/>
  <c r="K226" i="10"/>
  <c r="L226" i="10"/>
  <c r="J227" i="10"/>
  <c r="J228" i="10"/>
  <c r="J229" i="10"/>
  <c r="K229" i="10"/>
  <c r="L229" i="10"/>
  <c r="J230" i="10"/>
  <c r="K230" i="10"/>
  <c r="L230" i="10"/>
  <c r="J231" i="10"/>
  <c r="K231" i="10"/>
  <c r="L231" i="10"/>
  <c r="J232" i="10"/>
  <c r="K232" i="10"/>
  <c r="L232" i="10"/>
  <c r="J233" i="10"/>
  <c r="K233" i="10"/>
  <c r="L233" i="10"/>
  <c r="J234" i="10"/>
  <c r="K234" i="10"/>
  <c r="L234" i="10"/>
  <c r="J235" i="10"/>
  <c r="K235" i="10"/>
  <c r="L235" i="10"/>
  <c r="J236" i="10"/>
  <c r="K236" i="10"/>
  <c r="L236" i="10"/>
  <c r="J237" i="10"/>
  <c r="K237" i="10"/>
  <c r="L237" i="10"/>
  <c r="J238" i="10"/>
  <c r="K238" i="10"/>
  <c r="L238" i="10"/>
  <c r="J239" i="10"/>
  <c r="K239" i="10"/>
  <c r="L239" i="10"/>
  <c r="J240" i="10"/>
  <c r="K240" i="10"/>
  <c r="L240" i="10"/>
  <c r="J241" i="10"/>
  <c r="K241" i="10"/>
  <c r="L241" i="10"/>
  <c r="J242" i="10"/>
  <c r="K242" i="10"/>
  <c r="L242" i="10"/>
  <c r="J243" i="10"/>
  <c r="K243" i="10"/>
  <c r="L243" i="10"/>
  <c r="J244" i="10"/>
  <c r="K244" i="10"/>
  <c r="L244" i="10"/>
  <c r="J245" i="10"/>
  <c r="K245" i="10"/>
  <c r="L245" i="10"/>
  <c r="J246" i="10"/>
  <c r="K246" i="10"/>
  <c r="L246" i="10"/>
  <c r="J247" i="10"/>
  <c r="K247" i="10"/>
  <c r="L247" i="10"/>
  <c r="J248" i="10"/>
  <c r="J249" i="10"/>
  <c r="K249" i="10"/>
  <c r="L249" i="10"/>
  <c r="J250" i="10"/>
  <c r="K250" i="10"/>
  <c r="L250" i="10"/>
  <c r="J251" i="10"/>
  <c r="J252" i="10"/>
  <c r="K252" i="10"/>
  <c r="L252" i="10"/>
  <c r="J253" i="10"/>
  <c r="K253" i="10"/>
  <c r="L253" i="10"/>
  <c r="J254" i="10"/>
  <c r="K254" i="10"/>
  <c r="L254" i="10"/>
  <c r="J255" i="10"/>
  <c r="K255" i="10"/>
  <c r="L255" i="10"/>
  <c r="J256" i="10"/>
  <c r="K256" i="10"/>
  <c r="L256" i="10"/>
  <c r="J257" i="10"/>
  <c r="K257" i="10"/>
  <c r="L257" i="10"/>
  <c r="J258" i="10"/>
  <c r="K258" i="10"/>
  <c r="L258" i="10"/>
  <c r="J259" i="10"/>
  <c r="K259" i="10"/>
  <c r="L259" i="10"/>
  <c r="J260" i="10"/>
  <c r="J261" i="10"/>
  <c r="K261" i="10"/>
  <c r="L261" i="10"/>
  <c r="J262" i="10"/>
  <c r="K262" i="10"/>
  <c r="L262" i="10"/>
  <c r="J263" i="10"/>
  <c r="K263" i="10"/>
  <c r="L263" i="10"/>
  <c r="J264" i="10"/>
  <c r="K264" i="10"/>
  <c r="L264" i="10"/>
  <c r="J271" i="10"/>
  <c r="K271" i="10"/>
  <c r="L271" i="10"/>
  <c r="J276" i="10"/>
  <c r="K276" i="10"/>
  <c r="L276" i="10"/>
  <c r="J277" i="10"/>
  <c r="K277" i="10"/>
  <c r="L277" i="10"/>
  <c r="J278" i="10"/>
  <c r="K278" i="10"/>
  <c r="L278" i="10"/>
  <c r="J279" i="10"/>
  <c r="J280" i="10"/>
  <c r="K280" i="10"/>
  <c r="L280" i="10"/>
  <c r="J281" i="10"/>
  <c r="K281" i="10"/>
  <c r="L281" i="10"/>
  <c r="J282" i="10"/>
  <c r="J283" i="10"/>
  <c r="K283" i="10"/>
  <c r="L283" i="10"/>
  <c r="J284" i="10"/>
  <c r="K284" i="10"/>
  <c r="L284" i="10"/>
  <c r="J285" i="10"/>
  <c r="K285" i="10"/>
  <c r="L285" i="10"/>
  <c r="J286" i="10"/>
  <c r="K286" i="10"/>
  <c r="L286" i="10"/>
  <c r="J287" i="10"/>
  <c r="K287" i="10"/>
  <c r="L287" i="10"/>
  <c r="J288" i="10"/>
  <c r="K288" i="10"/>
  <c r="L288" i="10"/>
  <c r="J289" i="10"/>
  <c r="J290" i="10"/>
  <c r="K290" i="10"/>
  <c r="L290" i="10"/>
  <c r="J291" i="10"/>
  <c r="J292" i="10"/>
  <c r="K292" i="10"/>
  <c r="L292" i="10"/>
  <c r="J293" i="10"/>
  <c r="K293" i="10"/>
  <c r="L293" i="10"/>
  <c r="J294" i="10"/>
  <c r="J295" i="10"/>
  <c r="K295" i="10"/>
  <c r="L295" i="10"/>
  <c r="J296" i="10"/>
  <c r="K296" i="10"/>
  <c r="L296" i="10"/>
  <c r="J297" i="10"/>
  <c r="K297" i="10"/>
  <c r="L297" i="10"/>
  <c r="J298" i="10"/>
  <c r="K298" i="10"/>
  <c r="L298" i="10"/>
  <c r="J299" i="10"/>
  <c r="K299" i="10"/>
  <c r="L299" i="10"/>
  <c r="J300" i="10"/>
  <c r="K300" i="10"/>
  <c r="L300" i="10"/>
  <c r="J301" i="10"/>
  <c r="K301" i="10"/>
  <c r="L301" i="10"/>
  <c r="J302" i="10"/>
  <c r="K302" i="10"/>
  <c r="L302" i="10"/>
  <c r="J303" i="10"/>
  <c r="K303" i="10"/>
  <c r="L303" i="10"/>
  <c r="J304" i="10"/>
  <c r="K304" i="10"/>
  <c r="L304" i="10"/>
  <c r="J305" i="10"/>
  <c r="J306" i="10"/>
  <c r="K306" i="10"/>
  <c r="L306" i="10"/>
  <c r="J307" i="10"/>
  <c r="K307" i="10"/>
  <c r="L307" i="10"/>
  <c r="J272" i="10"/>
  <c r="K272" i="10"/>
  <c r="L272" i="10"/>
  <c r="J274" i="10"/>
  <c r="J273" i="10"/>
  <c r="J275" i="10"/>
  <c r="K275" i="10"/>
  <c r="L275" i="10"/>
  <c r="J308" i="10"/>
  <c r="K308" i="10"/>
  <c r="L308" i="10"/>
  <c r="J309" i="10"/>
  <c r="K309" i="10"/>
  <c r="L309" i="10"/>
  <c r="J310" i="10"/>
  <c r="K310" i="10"/>
  <c r="L310" i="10"/>
  <c r="J311" i="10"/>
  <c r="K311" i="10"/>
  <c r="L311" i="10"/>
  <c r="J318" i="10"/>
  <c r="K318" i="10"/>
  <c r="L318" i="10"/>
  <c r="J319" i="10"/>
  <c r="K319" i="10"/>
  <c r="L319" i="10"/>
  <c r="J312" i="10"/>
  <c r="J313" i="10"/>
  <c r="K313" i="10"/>
  <c r="L313" i="10"/>
  <c r="J314" i="10"/>
  <c r="K314" i="10"/>
  <c r="L314" i="10"/>
  <c r="J315" i="10"/>
  <c r="K315" i="10"/>
  <c r="L315" i="10"/>
  <c r="J316" i="10"/>
  <c r="K316" i="10"/>
  <c r="L316" i="10"/>
  <c r="J317" i="10"/>
  <c r="K317" i="10"/>
  <c r="L317" i="10"/>
  <c r="J320" i="10"/>
  <c r="K320" i="10"/>
  <c r="L320" i="10"/>
  <c r="J321" i="10"/>
  <c r="K321" i="10"/>
  <c r="L321" i="10"/>
  <c r="J322" i="10"/>
  <c r="K322" i="10"/>
  <c r="L322" i="10"/>
  <c r="J323" i="10"/>
  <c r="J324" i="10"/>
  <c r="K324" i="10"/>
  <c r="L324" i="10"/>
  <c r="J325" i="10"/>
  <c r="J326" i="10"/>
  <c r="K326" i="10"/>
  <c r="L326" i="10"/>
  <c r="J327" i="10"/>
  <c r="K327" i="10"/>
  <c r="L327" i="10"/>
  <c r="J328" i="10"/>
  <c r="K328" i="10"/>
  <c r="L328" i="10"/>
  <c r="J329" i="10"/>
  <c r="K329" i="10"/>
  <c r="L329" i="10"/>
  <c r="J330" i="10"/>
  <c r="K330" i="10"/>
  <c r="L330" i="10"/>
  <c r="J332" i="10"/>
  <c r="K332" i="10"/>
  <c r="L332" i="10"/>
  <c r="J333" i="10"/>
  <c r="K333" i="10"/>
  <c r="L333" i="10"/>
  <c r="J334" i="10"/>
  <c r="K334" i="10"/>
  <c r="L334" i="10"/>
  <c r="J335" i="10"/>
  <c r="K335" i="10"/>
  <c r="L335" i="10"/>
  <c r="J331" i="10"/>
  <c r="K331" i="10"/>
  <c r="L331" i="10"/>
  <c r="K27" i="10"/>
  <c r="L27" i="10"/>
  <c r="K36" i="10"/>
  <c r="L36" i="10"/>
  <c r="K41" i="10"/>
  <c r="L41" i="10"/>
  <c r="K42" i="10"/>
  <c r="L42" i="10"/>
  <c r="K53" i="10"/>
  <c r="L53" i="10"/>
  <c r="K55" i="10"/>
  <c r="L55" i="10"/>
  <c r="K65" i="10"/>
  <c r="L65" i="10"/>
  <c r="K66" i="10"/>
  <c r="L66" i="10"/>
  <c r="K78" i="10"/>
  <c r="L78" i="10"/>
  <c r="K93" i="10"/>
  <c r="L93" i="10"/>
  <c r="K96" i="10"/>
  <c r="L96" i="10"/>
  <c r="K104" i="10"/>
  <c r="L104" i="10"/>
  <c r="K105" i="10"/>
  <c r="L105" i="10"/>
  <c r="K131" i="10"/>
  <c r="L131" i="10"/>
  <c r="K137" i="10"/>
  <c r="L137" i="10"/>
  <c r="K138" i="10"/>
  <c r="L138" i="10"/>
  <c r="K150" i="10"/>
  <c r="L150" i="10"/>
  <c r="K163" i="10"/>
  <c r="L163" i="10"/>
  <c r="K164" i="10"/>
  <c r="L164" i="10"/>
  <c r="K182" i="10"/>
  <c r="L182" i="10"/>
  <c r="K174" i="10"/>
  <c r="L174" i="10"/>
  <c r="K180" i="10"/>
  <c r="L180" i="10"/>
  <c r="K187" i="10"/>
  <c r="L187" i="10"/>
  <c r="G208" i="10"/>
  <c r="K211" i="10"/>
  <c r="L211" i="10"/>
  <c r="K212" i="10"/>
  <c r="L212" i="10"/>
  <c r="K213" i="10"/>
  <c r="L213" i="10"/>
  <c r="K223" i="10"/>
  <c r="L223" i="10"/>
  <c r="K224" i="10"/>
  <c r="L224" i="10"/>
  <c r="K227" i="10"/>
  <c r="L227" i="10"/>
  <c r="K228" i="10"/>
  <c r="L228" i="10"/>
  <c r="K248" i="10"/>
  <c r="L248" i="10"/>
  <c r="K251" i="10"/>
  <c r="L251" i="10"/>
  <c r="K260" i="10"/>
  <c r="L260" i="10"/>
  <c r="K279" i="10"/>
  <c r="L279" i="10"/>
  <c r="K282" i="10"/>
  <c r="L282" i="10"/>
  <c r="K289" i="10"/>
  <c r="L289" i="10"/>
  <c r="K291" i="10"/>
  <c r="L291" i="10"/>
  <c r="K294" i="10"/>
  <c r="L294" i="10"/>
  <c r="K305" i="10"/>
  <c r="L305" i="10"/>
  <c r="K274" i="10"/>
  <c r="L274" i="10"/>
  <c r="K273" i="10"/>
  <c r="L273" i="10"/>
  <c r="K312" i="10"/>
  <c r="L312" i="10"/>
  <c r="K323" i="10"/>
  <c r="L323" i="10"/>
  <c r="K325" i="10"/>
  <c r="L325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27" i="10"/>
  <c r="L126" i="10"/>
  <c r="L113" i="10"/>
  <c r="L112" i="10"/>
  <c r="L111" i="10"/>
  <c r="L110" i="10"/>
  <c r="L109" i="10"/>
  <c r="L108" i="10"/>
  <c r="L107" i="10"/>
  <c r="L106" i="10"/>
  <c r="K208" i="10"/>
  <c r="L208" i="10"/>
</calcChain>
</file>

<file path=xl/sharedStrings.xml><?xml version="1.0" encoding="utf-8"?>
<sst xmlns="http://schemas.openxmlformats.org/spreadsheetml/2006/main" count="1901" uniqueCount="325">
  <si>
    <t>USS 2021</t>
  </si>
  <si>
    <t xml:space="preserve">ANEXO Nº1 : PLAZAS A LICITAR Y FOCALIZACIÓN TERRITORIAL </t>
  </si>
  <si>
    <t xml:space="preserve">REGIÓN </t>
  </si>
  <si>
    <t>CÓDIGO LICITACIÓN</t>
  </si>
  <si>
    <t>TIPO</t>
  </si>
  <si>
    <t>MODELO</t>
  </si>
  <si>
    <t>COMUNA BASE PREFERENTE</t>
  </si>
  <si>
    <t>FOCALIZACIÓN</t>
  </si>
  <si>
    <t>COBERTURA</t>
  </si>
  <si>
    <t>EDAD</t>
  </si>
  <si>
    <t>SEXO</t>
  </si>
  <si>
    <t>COSTO NIÑO MES</t>
  </si>
  <si>
    <t xml:space="preserve">MONTO ANUAL </t>
  </si>
  <si>
    <t>MONTO PERIODO A LICITAR</t>
  </si>
  <si>
    <t>PERIODO A LICITAR (AÑOS)</t>
  </si>
  <si>
    <t xml:space="preserve">P - PROGRAMAS </t>
  </si>
  <si>
    <t>Alto Hospicio</t>
  </si>
  <si>
    <t>0 hasta los 17 años, 11 meses y 29 días</t>
  </si>
  <si>
    <t>A</t>
  </si>
  <si>
    <t>PPF</t>
  </si>
  <si>
    <t>Iquique</t>
  </si>
  <si>
    <t>PIE</t>
  </si>
  <si>
    <t>Alto Hospicio y Pronvincia del Tamarugal</t>
  </si>
  <si>
    <t>PRM</t>
  </si>
  <si>
    <t>Pozo Almonte</t>
  </si>
  <si>
    <t>Provincia del Tamarugal</t>
  </si>
  <si>
    <t>PRO</t>
  </si>
  <si>
    <t>Regional</t>
  </si>
  <si>
    <t>FAE</t>
  </si>
  <si>
    <t xml:space="preserve">O - OPD </t>
  </si>
  <si>
    <t>OPD</t>
  </si>
  <si>
    <t>Mejillones</t>
  </si>
  <si>
    <t>antofagasta</t>
  </si>
  <si>
    <t>Taltal</t>
  </si>
  <si>
    <t>calama</t>
  </si>
  <si>
    <t>provincia del loa</t>
  </si>
  <si>
    <t>a</t>
  </si>
  <si>
    <t>PDE*</t>
  </si>
  <si>
    <t>antofagasta, mejillones y taltal</t>
  </si>
  <si>
    <t>PEE</t>
  </si>
  <si>
    <t>provincia de antofagasta</t>
  </si>
  <si>
    <t>PIE*</t>
  </si>
  <si>
    <t>Caldera</t>
  </si>
  <si>
    <t>PAS</t>
  </si>
  <si>
    <t>Copiapo</t>
  </si>
  <si>
    <t>Tierra Amarilla</t>
  </si>
  <si>
    <t>Comunal</t>
  </si>
  <si>
    <t>Vallenar</t>
  </si>
  <si>
    <t>Chañaral</t>
  </si>
  <si>
    <t>Chañaral - El Salado</t>
  </si>
  <si>
    <t>Copiapó</t>
  </si>
  <si>
    <t>Diego de Almagro</t>
  </si>
  <si>
    <t>Diego de Almagro - Salvador - Inca de Oro</t>
  </si>
  <si>
    <t>Provincia del Huasco</t>
  </si>
  <si>
    <t>PDC*</t>
  </si>
  <si>
    <t>Provincia de Chañaral</t>
  </si>
  <si>
    <t>Los Vilos</t>
  </si>
  <si>
    <t>Comuna de los Vilos</t>
  </si>
  <si>
    <t>Ovalle</t>
  </si>
  <si>
    <t>Comuna de Ovalle/PUNITAQUI</t>
  </si>
  <si>
    <t>Coquimbo</t>
  </si>
  <si>
    <t>Sector parte alta coquimbo</t>
  </si>
  <si>
    <t>Sector Tierras Blancas y Punta Mira.</t>
  </si>
  <si>
    <t>Sectro san Juan coquimbo</t>
  </si>
  <si>
    <t>Combarbalá</t>
  </si>
  <si>
    <t>Comuna de Combarbalá</t>
  </si>
  <si>
    <t>Paihuano</t>
  </si>
  <si>
    <t>Comuna de Paihuano</t>
  </si>
  <si>
    <t>Andacollo</t>
  </si>
  <si>
    <t>Comuna de Andacollo</t>
  </si>
  <si>
    <t>Comunas de coquimbo/andacollo</t>
  </si>
  <si>
    <t>SAN ANTONIO</t>
  </si>
  <si>
    <t>COMUNA SAN ANTONIO</t>
  </si>
  <si>
    <t>SAN FELIPE</t>
  </si>
  <si>
    <t>COMUNAS SAN FELIPE Y SANTA MARÍA</t>
  </si>
  <si>
    <t>VALPARAÍSO</t>
  </si>
  <si>
    <t>SECTOR ADUANA Y CERROS ALEDAÑOS</t>
  </si>
  <si>
    <t>OLMUÉ</t>
  </si>
  <si>
    <t>COMUNA DE OLMUÉ</t>
  </si>
  <si>
    <t xml:space="preserve">COMUNA VALPARAÍSO </t>
  </si>
  <si>
    <t>VIÑA DEL MAR</t>
  </si>
  <si>
    <t xml:space="preserve">PROVINCIA VALPARAISO </t>
  </si>
  <si>
    <t>80</t>
  </si>
  <si>
    <t>SECTOR REÑACA ALTO</t>
  </si>
  <si>
    <t xml:space="preserve">SECTOR GLORIAS NAVALES </t>
  </si>
  <si>
    <t>LA LIGUA</t>
  </si>
  <si>
    <t>PROVINCIA DE PETORCA</t>
  </si>
  <si>
    <t>CABILDO</t>
  </si>
  <si>
    <t>COMUNA CABILDO</t>
  </si>
  <si>
    <t>QUILPUÉ</t>
  </si>
  <si>
    <t xml:space="preserve">COMUNA QUILPUÉ </t>
  </si>
  <si>
    <t>LOS ANDES</t>
  </si>
  <si>
    <t>PROVINCIA DE LOS ANDES</t>
  </si>
  <si>
    <t>COMUNA SAN FELIPE</t>
  </si>
  <si>
    <t xml:space="preserve">LA CALERA </t>
  </si>
  <si>
    <t xml:space="preserve">COMUNA LA CALERA </t>
  </si>
  <si>
    <t xml:space="preserve">PIE </t>
  </si>
  <si>
    <t>QUILLOTA</t>
  </si>
  <si>
    <t>COMUNA QUILLOTA</t>
  </si>
  <si>
    <t>PUTAENDO</t>
  </si>
  <si>
    <t>COMUNA PUTAENDO</t>
  </si>
  <si>
    <t>QUINTERO</t>
  </si>
  <si>
    <t>COMUNA QUINTERO</t>
  </si>
  <si>
    <t xml:space="preserve">VALPARAÍSO </t>
  </si>
  <si>
    <t>COMUNA VALPARAÍSO</t>
  </si>
  <si>
    <t>COMUNA VIÑA DEL MAR</t>
  </si>
  <si>
    <t>RAPA NUI</t>
  </si>
  <si>
    <t xml:space="preserve">PROVINCIA RAPA NUI </t>
  </si>
  <si>
    <t>QUILPUÉ SUR</t>
  </si>
  <si>
    <t>LIMACHE</t>
  </si>
  <si>
    <t>LIMACHE NORTE</t>
  </si>
  <si>
    <t>EL BELLOTO NORTE</t>
  </si>
  <si>
    <t>COMUNAS SAN FELIPE,  COMUNA SANTA MARIA Y COMUNA PUTAENDO</t>
  </si>
  <si>
    <t>COMUNAS VALPARAISO Y CASABLANCA</t>
  </si>
  <si>
    <t>PICHIDEGUA</t>
  </si>
  <si>
    <t>RENGO</t>
  </si>
  <si>
    <t>Rengo, Requínoa, San Vicente, Peumo, PIchidegua, Las Cabras, Malloa</t>
  </si>
  <si>
    <t>SAN VICENTE</t>
  </si>
  <si>
    <t>San Vicente, Peumo, Pichidegua y Las Cabras</t>
  </si>
  <si>
    <t xml:space="preserve">Malloa, Requínoa y Quinta de Tilcoco </t>
  </si>
  <si>
    <t>RANCAGUA</t>
  </si>
  <si>
    <t>PERALILLO</t>
  </si>
  <si>
    <t xml:space="preserve">Peralillo, Pumanque, Palmilla, Marchigue </t>
  </si>
  <si>
    <t>SAN FERNANDO</t>
  </si>
  <si>
    <t xml:space="preserve">SAN FERNANDO,  PLACILLA Y NANCAGUA </t>
  </si>
  <si>
    <t xml:space="preserve">SAN FERNANDO </t>
  </si>
  <si>
    <t xml:space="preserve">RANCAGUA, MACHALI, COLTAUCO, LOS LIRIOS </t>
  </si>
  <si>
    <t>RANCAGUA, MACHALI, DOÑIHUE, LOS LIRIOS</t>
  </si>
  <si>
    <t>PEUMO</t>
  </si>
  <si>
    <t xml:space="preserve">RENGO, MALLOA, REQUINOA Y QUINTA TILCOCO </t>
  </si>
  <si>
    <t>SANTA CRUZ</t>
  </si>
  <si>
    <t xml:space="preserve">Santa cruz, Palmilla, Chépica, Peralillo, Pumanque, Lolol, Paredones, Marchigue, Pichilemu, La Estrella, Navidad, Litueche </t>
  </si>
  <si>
    <t xml:space="preserve">Talca </t>
  </si>
  <si>
    <t xml:space="preserve"> Talca</t>
  </si>
  <si>
    <t xml:space="preserve">Cauquenes </t>
  </si>
  <si>
    <t xml:space="preserve">Provincia Cauquenes </t>
  </si>
  <si>
    <t>Maule</t>
  </si>
  <si>
    <t xml:space="preserve">Maule </t>
  </si>
  <si>
    <t xml:space="preserve">San Clemente </t>
  </si>
  <si>
    <t xml:space="preserve">San Clemente, </t>
  </si>
  <si>
    <t xml:space="preserve">Parral </t>
  </si>
  <si>
    <t xml:space="preserve"> Retiro, Parral</t>
  </si>
  <si>
    <t>Parral</t>
  </si>
  <si>
    <t xml:space="preserve">Linares </t>
  </si>
  <si>
    <t>Linares, longavi</t>
  </si>
  <si>
    <t xml:space="preserve">Colbun </t>
  </si>
  <si>
    <t xml:space="preserve">Yerbas Buenas, Colbun </t>
  </si>
  <si>
    <t xml:space="preserve"> Linares</t>
  </si>
  <si>
    <t>Talca</t>
  </si>
  <si>
    <t xml:space="preserve">Licanten </t>
  </si>
  <si>
    <t>Licanten,  Vichuquen, Hualañe</t>
  </si>
  <si>
    <t xml:space="preserve">Curicó </t>
  </si>
  <si>
    <t xml:space="preserve"> Curicó </t>
  </si>
  <si>
    <t>Teno</t>
  </si>
  <si>
    <t xml:space="preserve">Teno, Romeral, </t>
  </si>
  <si>
    <t xml:space="preserve">Curicó, Rauco </t>
  </si>
  <si>
    <t xml:space="preserve">Rio Claro </t>
  </si>
  <si>
    <t xml:space="preserve">Pelarco, San Rafael, Rio Claro </t>
  </si>
  <si>
    <t xml:space="preserve">Curepto </t>
  </si>
  <si>
    <t>Pencahue, Curepto</t>
  </si>
  <si>
    <t>TIRUA</t>
  </si>
  <si>
    <t>HUALPEN</t>
  </si>
  <si>
    <t>HUALQUI</t>
  </si>
  <si>
    <t>CHIGUAYANTE</t>
  </si>
  <si>
    <t>ARAUCO</t>
  </si>
  <si>
    <t xml:space="preserve">HUALPEN </t>
  </si>
  <si>
    <t>MULCHEN</t>
  </si>
  <si>
    <t>CONCEPCION</t>
  </si>
  <si>
    <t>TALCAHUANO</t>
  </si>
  <si>
    <t>LOS ANGELES</t>
  </si>
  <si>
    <t>SAN PEDRO DE LA PAZ</t>
  </si>
  <si>
    <t>SAN PEDRO DE LA PAZ Y SANTA JUANA</t>
  </si>
  <si>
    <t>LOTA</t>
  </si>
  <si>
    <t>LOTA ALTO</t>
  </si>
  <si>
    <t>CORONEL</t>
  </si>
  <si>
    <t>LOTA BAJO</t>
  </si>
  <si>
    <t>PROVINCIAL, preferentemente comunas de Hualqui,Florida, Concepción, Chiguayante y penco</t>
  </si>
  <si>
    <t>CORONEL/LOTA</t>
  </si>
  <si>
    <t>CURANILAHUE</t>
  </si>
  <si>
    <t>PROVINCIAL</t>
  </si>
  <si>
    <t>LOS ANGELES Y NACIMIENTO</t>
  </si>
  <si>
    <t xml:space="preserve">LOTA </t>
  </si>
  <si>
    <t>Villarrica</t>
  </si>
  <si>
    <t>Villarrica - Loncoche</t>
  </si>
  <si>
    <t>Victoria</t>
  </si>
  <si>
    <t>Victoria - Curacautín</t>
  </si>
  <si>
    <t>Padre las Casas</t>
  </si>
  <si>
    <t>Vilcun - Padre las Casas - Cunco - Melipeuco</t>
  </si>
  <si>
    <t>PAD</t>
  </si>
  <si>
    <t>Temuco</t>
  </si>
  <si>
    <t>Provincia Cautín</t>
  </si>
  <si>
    <t>Curacautin</t>
  </si>
  <si>
    <t>Curacautin - Lonquimay</t>
  </si>
  <si>
    <t>Ercilla</t>
  </si>
  <si>
    <t>Ercilla - Collipulli</t>
  </si>
  <si>
    <t xml:space="preserve">Pucón </t>
  </si>
  <si>
    <t>Curarrehue - Pucón</t>
  </si>
  <si>
    <t>Pitrufquen</t>
  </si>
  <si>
    <t>Freire-Teodoro - Pitrufquen - Gorbea - Tolten</t>
  </si>
  <si>
    <t>Lautaro</t>
  </si>
  <si>
    <t>Lautaro - Perquenco- Galvarino - Vilcun</t>
  </si>
  <si>
    <t xml:space="preserve">Victoria - Ercilla- Lonquimay - Curacautin </t>
  </si>
  <si>
    <t>Carahue</t>
  </si>
  <si>
    <t>Traiguen</t>
  </si>
  <si>
    <t>Traiguen- Los Sauces- Puren- Lumaco</t>
  </si>
  <si>
    <t>Villarrica - Pucón - Curarrehue - Loncoche</t>
  </si>
  <si>
    <t xml:space="preserve">Angol </t>
  </si>
  <si>
    <t>Angol - Renaico - Collipulli</t>
  </si>
  <si>
    <t>Provinacia Cautín</t>
  </si>
  <si>
    <t>Fresia</t>
  </si>
  <si>
    <t>Comuna de Fresia</t>
  </si>
  <si>
    <t>Puerto Varas</t>
  </si>
  <si>
    <t>Comuna de Puerto Varas</t>
  </si>
  <si>
    <t>Maullín</t>
  </si>
  <si>
    <t>Comuna de Maullín y Los Muermos</t>
  </si>
  <si>
    <t>Quellón</t>
  </si>
  <si>
    <t>Comuna de Quellón y Queilén</t>
  </si>
  <si>
    <t>Puerto Montt</t>
  </si>
  <si>
    <t>Comuna de Puerto Montt y Comuna de Calbuco</t>
  </si>
  <si>
    <t>Provincia de Llanquihue y Hualaihué</t>
  </si>
  <si>
    <t>Preferentemente de 10 a 18 años</t>
  </si>
  <si>
    <t>Osorno</t>
  </si>
  <si>
    <t>Provincia de Osorno</t>
  </si>
  <si>
    <t>Calbuco</t>
  </si>
  <si>
    <t>Comuna de Calbuco, Comuna de Maullín y Comuna de Los Muermos</t>
  </si>
  <si>
    <t xml:space="preserve">Rio Ibáñez </t>
  </si>
  <si>
    <t xml:space="preserve">Comuna Río Ibáñez </t>
  </si>
  <si>
    <t xml:space="preserve">Cochrane </t>
  </si>
  <si>
    <t xml:space="preserve">Comunas  Cochrane, Tortel y Villa O"Higgins </t>
  </si>
  <si>
    <t xml:space="preserve">Coyhaique </t>
  </si>
  <si>
    <t xml:space="preserve">Provincia Coyhaique </t>
  </si>
  <si>
    <t xml:space="preserve">Aysén </t>
  </si>
  <si>
    <t>COMUNAS DE LAGO VERDE, AYSÉN, CISNE Y GUAITECAS</t>
  </si>
  <si>
    <t xml:space="preserve">Comuna  Coyhaique y Río Ibáñez </t>
  </si>
  <si>
    <t xml:space="preserve">Cochrane  </t>
  </si>
  <si>
    <t xml:space="preserve">Comuna Cochrane, Villa O"higgnis, Chile Chico  y  Tortel </t>
  </si>
  <si>
    <t>Porvenir</t>
  </si>
  <si>
    <t>Provincial</t>
  </si>
  <si>
    <t>Punta Arenas</t>
  </si>
  <si>
    <t>Menor de 18 años                10-18 años preferentemente</t>
  </si>
  <si>
    <t>QUINTA NORMAL</t>
  </si>
  <si>
    <t>TALAGANTE</t>
  </si>
  <si>
    <t>HUECHURABA</t>
  </si>
  <si>
    <t>PAINE</t>
  </si>
  <si>
    <t>CONCHALI</t>
  </si>
  <si>
    <t>CONCHALÍ</t>
  </si>
  <si>
    <t>LA FLORIDA</t>
  </si>
  <si>
    <t>BUIN</t>
  </si>
  <si>
    <t>LA REINA</t>
  </si>
  <si>
    <t>LO ESPEJO</t>
  </si>
  <si>
    <t>QUILICURA</t>
  </si>
  <si>
    <t>SAN JOSÉ DE MAIPO</t>
  </si>
  <si>
    <t>PROVIDENCIA</t>
  </si>
  <si>
    <t>CURACAVÍ</t>
  </si>
  <si>
    <t>TIL TIL</t>
  </si>
  <si>
    <t>SAN MIGUEL</t>
  </si>
  <si>
    <t>REGIÓN METROPOLITANA</t>
  </si>
  <si>
    <t>EL BOSQUE</t>
  </si>
  <si>
    <t>LA PINTANA</t>
  </si>
  <si>
    <t>PUDAHUEL</t>
  </si>
  <si>
    <t>CERRO NAVIA - PUDAHUEL - RENCA - LO PRADO - QUINTA NORMAL</t>
  </si>
  <si>
    <t>SAN BERNADO</t>
  </si>
  <si>
    <t>SAN BERNARDO</t>
  </si>
  <si>
    <t>SAN JOAQUÍN</t>
  </si>
  <si>
    <t>SAN RAMON</t>
  </si>
  <si>
    <t>SAN RAMÓN</t>
  </si>
  <si>
    <t>LA GRANJA</t>
  </si>
  <si>
    <t>SAN PEDRO</t>
  </si>
  <si>
    <t>MAIPÚ</t>
  </si>
  <si>
    <t>LO PRADO</t>
  </si>
  <si>
    <t>MACUL</t>
  </si>
  <si>
    <t>PUENTE ALTO</t>
  </si>
  <si>
    <t>SECTOR 1 BAJOS DE MENA. 
LIMITE NORTE: EYZAGUIRRE Y CONTINUIDAD RIO PUELCHE;
LIMITE ORIENTE: AVDA CONCHA Y TORO HASTA EL LIMITE COMUNAL;
LIMITE SUR: LIMITE COMUNAL CON PIRQUE; 
LIMITE PONIENTE: AVDA SANTA ROSA PONIENTE ENTRE RIO PUELCHE Y LIMITE COMUNAL CON PIRQUE.</t>
  </si>
  <si>
    <t xml:space="preserve">SAN BERNARDO - EL BOSQUE </t>
  </si>
  <si>
    <t>NORTE: AVDA. SAN CARLOS/  EDUARDO CORDERO;
PONIENTE: ACCESO SUR;
ORIENTE: LIMITE COMUNA SAN JOSÉ DE MAIPO;
SUR: LIMITE COMUNA DE PIRQUE.</t>
  </si>
  <si>
    <t>EL MONTE</t>
  </si>
  <si>
    <t>LA FLORIDA - MACUL - PEÑALOLÉN - PUENTE ALTO - LA GRANJA - SAN JOAQUÍN</t>
  </si>
  <si>
    <t>PROVINCIA DEL MAIPO</t>
  </si>
  <si>
    <t xml:space="preserve">BUIN - PAINE </t>
  </si>
  <si>
    <t>PEDRO AGUIRRE CERDA</t>
  </si>
  <si>
    <t>PEDRO AGUIRRE CERDA - LO ESPEJO</t>
  </si>
  <si>
    <t>SAN RAMON - LA GRANJA</t>
  </si>
  <si>
    <t xml:space="preserve">MACUL - LA FLORIDA - ÑUÑOA </t>
  </si>
  <si>
    <t>LA CISTERNA - SAN MIGUEL - SAN JOAQUIN</t>
  </si>
  <si>
    <t>SANTIAGO</t>
  </si>
  <si>
    <t xml:space="preserve">RECOLETA - INDEPENDENCIA - SANTIAGO </t>
  </si>
  <si>
    <t>RENCA</t>
  </si>
  <si>
    <t xml:space="preserve">CERRO NAVIA - PUDAHUEL - RENCA </t>
  </si>
  <si>
    <t>MELIPILLA</t>
  </si>
  <si>
    <t xml:space="preserve">MELIPILLA - ALHUÉ - SAN PEDRO - CURACAVÍ - MARIA PINTO </t>
  </si>
  <si>
    <t>PEÑALOLÉN</t>
  </si>
  <si>
    <t xml:space="preserve">PEÑALOLEN - LA REINA - VITACURA - LAS CONDES - LO BARNECHEA - PROVIDENCIA </t>
  </si>
  <si>
    <t>ESTACIÓN CENTRAL</t>
  </si>
  <si>
    <t xml:space="preserve">ESTACIÓN CENTRAL - QUINTA NORMAL - LO PRADO </t>
  </si>
  <si>
    <t xml:space="preserve">SAN BERNARDO - CALERA DE TANGO </t>
  </si>
  <si>
    <t>MAIPÚ - CERRILLOS</t>
  </si>
  <si>
    <t>ISLA DE MAIPO - EL MONTE - PADRE HURTADO - PEÑAFLOR - TALAGANTE</t>
  </si>
  <si>
    <t>COLINA</t>
  </si>
  <si>
    <t xml:space="preserve">COLINA - LAMPA - TIL TIL </t>
  </si>
  <si>
    <t>futrono</t>
  </si>
  <si>
    <t>Panguipulli</t>
  </si>
  <si>
    <t>La Unión</t>
  </si>
  <si>
    <t>Paillaco</t>
  </si>
  <si>
    <t xml:space="preserve">Paillaco, Los Lagos, Futrono </t>
  </si>
  <si>
    <t>Panguipulli, Lanco, Malalhue</t>
  </si>
  <si>
    <t>Valdivia</t>
  </si>
  <si>
    <t>regional</t>
  </si>
  <si>
    <t>ARICA</t>
  </si>
  <si>
    <t>REGIONAL</t>
  </si>
  <si>
    <t xml:space="preserve">PROVINCIA DE ARICA Y CAMARONES </t>
  </si>
  <si>
    <t xml:space="preserve">Chillan </t>
  </si>
  <si>
    <t xml:space="preserve">Regional </t>
  </si>
  <si>
    <t>San Carlos</t>
  </si>
  <si>
    <t>San Carlos - Ñiquen</t>
  </si>
  <si>
    <t>Chillan - Coihueco</t>
  </si>
  <si>
    <t>Chillan</t>
  </si>
  <si>
    <t>Chillan - Pinto</t>
  </si>
  <si>
    <t>BULNES, CHILLAN, CHILLAN VIEJO, EL CARMEN, PEMUCO, PINTO, QUILLON, SAN IGNACIO, YUNGAY, COIHUECO, PORTEZUELO</t>
  </si>
  <si>
    <t>Chillan - Chillan Viejo - Coihueco</t>
  </si>
  <si>
    <t>CHILLAN</t>
  </si>
  <si>
    <t>CHILLAN - SAN CARLOS - SAN FABIAN DE ALICO</t>
  </si>
  <si>
    <t>NUEVA IMPERIAL, CARAHUE, PUERTO SAAVEDRA, CHOL-CHOL</t>
  </si>
  <si>
    <t>*Programa 24 horas</t>
  </si>
  <si>
    <t>PPF*</t>
  </si>
  <si>
    <t>OPD*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</si>
</sst>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&quot;$&quot;\ #,##0;[Red]\-&quot;$&quot;\ #,##0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 vertical="center"/>
    </xf>
    <xf numFmtId="166" fontId="6" fillId="0" borderId="4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sename-my.sharepoint.com/personal/am_perezcanto_sename_cl/Documents/DEPRODE/4.%20PROCESOS/1.%20PLANIFICACI&#211;N%20Y%20CONTROL%20DE%20GESTI&#211;N/INDICADORES/Atenciones/Plantilla%20atenciones%20a%20Noviembre2019%20-%20Vigentes%20Presentes%20Ausentes90dias.xlsx?81CF68AF" TargetMode="External"/><Relationship Id="rId1" Type="http://schemas.openxmlformats.org/officeDocument/2006/relationships/externalLinkPath" Target="file:///\\81CF68AF\Plantilla%20atenciones%20a%20Noviembre2019%20-%20Vigentes%20Presentes%20Ausentes90di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h0/ys_7fzx13dv5jqyp2nxzjmhw0000gn/T/com.microsoft.Outlook/Outlook%20Temp/5&#176;%20ANEXO%201%20-%20AMBULATORIOS%20V%20REGI&#211;N%20-%20versi&#243;n%20fin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1911"/>
    </sheetNames>
    <sheetDataSet>
      <sheetData sheetId="0"/>
      <sheetData sheetId="1">
        <row r="4">
          <cell r="D4" t="str">
            <v>codproyecto</v>
          </cell>
          <cell r="E4" t="str">
            <v>Proyecto</v>
          </cell>
          <cell r="F4" t="str">
            <v>Depto</v>
          </cell>
          <cell r="G4" t="str">
            <v>Ley</v>
          </cell>
          <cell r="H4" t="str">
            <v>Linea</v>
          </cell>
          <cell r="I4" t="str">
            <v>modelo</v>
          </cell>
          <cell r="J4" t="str">
            <v>Comuna</v>
          </cell>
          <cell r="K4" t="str">
            <v>Nº Res.</v>
          </cell>
          <cell r="L4" t="str">
            <v>Fecha Res.</v>
          </cell>
          <cell r="M4" t="str">
            <v>F. Inicio</v>
          </cell>
          <cell r="N4" t="str">
            <v>F. Termino</v>
          </cell>
          <cell r="O4" t="str">
            <v>Plazas</v>
          </cell>
          <cell r="P4">
            <v>43070</v>
          </cell>
          <cell r="Q4" t="str">
            <v>Ene</v>
          </cell>
          <cell r="R4" t="str">
            <v>Feb</v>
          </cell>
          <cell r="S4" t="str">
            <v>Mar</v>
          </cell>
          <cell r="T4" t="str">
            <v>Abr</v>
          </cell>
          <cell r="U4" t="str">
            <v>May</v>
          </cell>
          <cell r="V4" t="str">
            <v>Jun</v>
          </cell>
          <cell r="W4" t="str">
            <v>Jul</v>
          </cell>
          <cell r="X4" t="str">
            <v>Ago</v>
          </cell>
          <cell r="Y4" t="str">
            <v>Sep</v>
          </cell>
          <cell r="Z4" t="str">
            <v>Oct</v>
          </cell>
          <cell r="AA4" t="str">
            <v>Nov</v>
          </cell>
          <cell r="AB4">
            <v>43070</v>
          </cell>
          <cell r="AC4" t="str">
            <v>Ene</v>
          </cell>
          <cell r="AD4" t="str">
            <v>Feb</v>
          </cell>
          <cell r="AE4" t="str">
            <v>Mar</v>
          </cell>
          <cell r="AF4" t="str">
            <v>Abr</v>
          </cell>
          <cell r="AG4" t="str">
            <v>May</v>
          </cell>
          <cell r="AH4" t="str">
            <v>Jun</v>
          </cell>
          <cell r="AI4" t="str">
            <v>Jul</v>
          </cell>
          <cell r="AJ4" t="str">
            <v>Ago</v>
          </cell>
          <cell r="AK4" t="str">
            <v>Sep</v>
          </cell>
          <cell r="AL4" t="str">
            <v>Oct</v>
          </cell>
          <cell r="AM4" t="str">
            <v>Nov</v>
          </cell>
          <cell r="AN4">
            <v>43070</v>
          </cell>
          <cell r="AO4" t="str">
            <v>Ene</v>
          </cell>
          <cell r="AP4" t="str">
            <v>Feb</v>
          </cell>
          <cell r="AQ4" t="str">
            <v>Mar</v>
          </cell>
          <cell r="AR4" t="str">
            <v>Abr</v>
          </cell>
          <cell r="AS4" t="str">
            <v>May</v>
          </cell>
          <cell r="AT4" t="str">
            <v>Jun</v>
          </cell>
          <cell r="AU4" t="str">
            <v>Jul</v>
          </cell>
          <cell r="AV4" t="str">
            <v>Ago</v>
          </cell>
          <cell r="AW4" t="str">
            <v>Sep</v>
          </cell>
          <cell r="AX4" t="str">
            <v>Oct</v>
          </cell>
          <cell r="AY4" t="str">
            <v>Nov</v>
          </cell>
          <cell r="AZ4">
            <v>43070</v>
          </cell>
          <cell r="BA4" t="str">
            <v>Ene</v>
          </cell>
          <cell r="BB4" t="str">
            <v>Feb</v>
          </cell>
          <cell r="BC4" t="str">
            <v>Mar</v>
          </cell>
          <cell r="BD4" t="str">
            <v>Abr</v>
          </cell>
          <cell r="BE4" t="str">
            <v>May</v>
          </cell>
          <cell r="BF4" t="str">
            <v>Jun</v>
          </cell>
          <cell r="BG4" t="str">
            <v>Jul</v>
          </cell>
          <cell r="BH4" t="str">
            <v>Ago</v>
          </cell>
          <cell r="BI4" t="str">
            <v>Sep</v>
          </cell>
          <cell r="BJ4" t="str">
            <v>Oct</v>
          </cell>
          <cell r="BK4" t="str">
            <v>Nov</v>
          </cell>
          <cell r="BL4" t="str">
            <v>Ausentes 90 Días</v>
          </cell>
        </row>
        <row r="5">
          <cell r="D5">
            <v>1040069</v>
          </cell>
          <cell r="E5" t="str">
            <v>CLA - CTRO. DIAG. PARA LACTANTES STA MAR</v>
          </cell>
          <cell r="F5" t="str">
            <v>DEPRODE</v>
          </cell>
          <cell r="G5">
            <v>20032</v>
          </cell>
          <cell r="H5" t="str">
            <v>R - CENTROS RESIDENCIALES</v>
          </cell>
          <cell r="I5" t="str">
            <v>CLA</v>
          </cell>
          <cell r="J5" t="str">
            <v>COQUIMBO</v>
          </cell>
          <cell r="K5" t="str">
            <v>MEMO 554</v>
          </cell>
          <cell r="L5">
            <v>43746</v>
          </cell>
          <cell r="M5">
            <v>38701</v>
          </cell>
          <cell r="N5">
            <v>43831</v>
          </cell>
          <cell r="O5">
            <v>30</v>
          </cell>
          <cell r="P5">
            <v>30</v>
          </cell>
          <cell r="Q5">
            <v>30</v>
          </cell>
          <cell r="R5">
            <v>30</v>
          </cell>
          <cell r="S5">
            <v>30</v>
          </cell>
          <cell r="T5">
            <v>30</v>
          </cell>
          <cell r="U5">
            <v>30</v>
          </cell>
          <cell r="V5">
            <v>30</v>
          </cell>
          <cell r="W5">
            <v>30</v>
          </cell>
          <cell r="X5">
            <v>30</v>
          </cell>
          <cell r="Y5">
            <v>30</v>
          </cell>
          <cell r="Z5">
            <v>30</v>
          </cell>
          <cell r="AA5">
            <v>30</v>
          </cell>
          <cell r="AB5">
            <v>23</v>
          </cell>
          <cell r="AC5">
            <v>21</v>
          </cell>
          <cell r="AD5">
            <v>22</v>
          </cell>
          <cell r="AE5">
            <v>22</v>
          </cell>
          <cell r="AF5">
            <v>25</v>
          </cell>
          <cell r="AG5">
            <v>26</v>
          </cell>
          <cell r="AH5">
            <v>27</v>
          </cell>
          <cell r="AI5">
            <v>27</v>
          </cell>
          <cell r="AJ5">
            <v>28</v>
          </cell>
          <cell r="AK5">
            <v>27</v>
          </cell>
          <cell r="AL5">
            <v>26</v>
          </cell>
          <cell r="AM5">
            <v>25</v>
          </cell>
          <cell r="AN5">
            <v>22</v>
          </cell>
          <cell r="AO5">
            <v>22</v>
          </cell>
          <cell r="AP5">
            <v>22</v>
          </cell>
          <cell r="AQ5">
            <v>22</v>
          </cell>
          <cell r="AR5">
            <v>27</v>
          </cell>
          <cell r="AS5">
            <v>28</v>
          </cell>
          <cell r="AT5">
            <v>27</v>
          </cell>
          <cell r="AU5">
            <v>28</v>
          </cell>
          <cell r="AV5">
            <v>28</v>
          </cell>
          <cell r="AW5">
            <v>26</v>
          </cell>
          <cell r="AX5">
            <v>25</v>
          </cell>
          <cell r="AY5">
            <v>27</v>
          </cell>
          <cell r="AZ5">
            <v>17</v>
          </cell>
          <cell r="BA5">
            <v>17</v>
          </cell>
          <cell r="BB5">
            <v>19</v>
          </cell>
          <cell r="BC5">
            <v>18</v>
          </cell>
          <cell r="BD5">
            <v>24</v>
          </cell>
          <cell r="BE5">
            <v>26</v>
          </cell>
          <cell r="BF5">
            <v>24</v>
          </cell>
          <cell r="BG5">
            <v>25</v>
          </cell>
          <cell r="BH5">
            <v>23</v>
          </cell>
          <cell r="BI5">
            <v>18</v>
          </cell>
          <cell r="BJ5">
            <v>16</v>
          </cell>
          <cell r="BK5">
            <v>19</v>
          </cell>
          <cell r="BL5">
            <v>0</v>
          </cell>
        </row>
        <row r="6">
          <cell r="D6">
            <v>1130534</v>
          </cell>
          <cell r="E6" t="str">
            <v>CLA - CTA CASA SOFIA</v>
          </cell>
          <cell r="F6" t="str">
            <v>DEPRODE</v>
          </cell>
          <cell r="G6">
            <v>20032</v>
          </cell>
          <cell r="H6" t="str">
            <v>R - CENTROS RESIDENCIALES</v>
          </cell>
          <cell r="I6" t="str">
            <v>CLA</v>
          </cell>
          <cell r="J6" t="str">
            <v>ÑUÑOA</v>
          </cell>
          <cell r="K6" t="str">
            <v>MEMO 550</v>
          </cell>
          <cell r="L6">
            <v>43746</v>
          </cell>
          <cell r="M6">
            <v>38687</v>
          </cell>
          <cell r="N6">
            <v>43831</v>
          </cell>
          <cell r="O6">
            <v>20</v>
          </cell>
          <cell r="P6">
            <v>20</v>
          </cell>
          <cell r="Q6">
            <v>20</v>
          </cell>
          <cell r="R6">
            <v>20</v>
          </cell>
          <cell r="S6">
            <v>20</v>
          </cell>
          <cell r="T6">
            <v>20</v>
          </cell>
          <cell r="U6">
            <v>20</v>
          </cell>
          <cell r="V6">
            <v>20</v>
          </cell>
          <cell r="W6">
            <v>20</v>
          </cell>
          <cell r="X6">
            <v>20</v>
          </cell>
          <cell r="Y6">
            <v>20</v>
          </cell>
          <cell r="Z6">
            <v>20</v>
          </cell>
          <cell r="AA6">
            <v>20</v>
          </cell>
          <cell r="AB6">
            <v>16</v>
          </cell>
          <cell r="AC6">
            <v>17</v>
          </cell>
          <cell r="AD6">
            <v>17</v>
          </cell>
          <cell r="AE6">
            <v>17</v>
          </cell>
          <cell r="AF6">
            <v>18</v>
          </cell>
          <cell r="AG6">
            <v>18</v>
          </cell>
          <cell r="AH6">
            <v>20</v>
          </cell>
          <cell r="AI6">
            <v>21</v>
          </cell>
          <cell r="AJ6">
            <v>20</v>
          </cell>
          <cell r="AK6">
            <v>21</v>
          </cell>
          <cell r="AL6">
            <v>20</v>
          </cell>
          <cell r="AM6">
            <v>19</v>
          </cell>
          <cell r="AN6">
            <v>18</v>
          </cell>
          <cell r="AO6">
            <v>17</v>
          </cell>
          <cell r="AP6">
            <v>18</v>
          </cell>
          <cell r="AQ6">
            <v>19</v>
          </cell>
          <cell r="AR6">
            <v>19</v>
          </cell>
          <cell r="AS6">
            <v>21</v>
          </cell>
          <cell r="AT6">
            <v>21</v>
          </cell>
          <cell r="AU6">
            <v>21</v>
          </cell>
          <cell r="AV6">
            <v>22</v>
          </cell>
          <cell r="AW6">
            <v>21</v>
          </cell>
          <cell r="AX6">
            <v>21</v>
          </cell>
          <cell r="AY6">
            <v>21</v>
          </cell>
          <cell r="AZ6">
            <v>16</v>
          </cell>
          <cell r="BA6">
            <v>16</v>
          </cell>
          <cell r="BB6">
            <v>18</v>
          </cell>
          <cell r="BC6">
            <v>0</v>
          </cell>
          <cell r="BD6">
            <v>19</v>
          </cell>
          <cell r="BE6">
            <v>21</v>
          </cell>
          <cell r="BF6">
            <v>20</v>
          </cell>
          <cell r="BG6">
            <v>19</v>
          </cell>
          <cell r="BH6">
            <v>15</v>
          </cell>
          <cell r="BI6">
            <v>19</v>
          </cell>
          <cell r="BJ6">
            <v>16</v>
          </cell>
          <cell r="BK6">
            <v>14</v>
          </cell>
          <cell r="BL6">
            <v>0</v>
          </cell>
        </row>
        <row r="7">
          <cell r="D7">
            <v>1130546</v>
          </cell>
          <cell r="E7" t="str">
            <v>CLA - CTD ANDALUE</v>
          </cell>
          <cell r="F7" t="str">
            <v>DEPRODE</v>
          </cell>
          <cell r="G7">
            <v>20032</v>
          </cell>
          <cell r="H7" t="str">
            <v>R - CENTROS RESIDENCIALES</v>
          </cell>
          <cell r="I7" t="str">
            <v>CLA</v>
          </cell>
          <cell r="J7" t="str">
            <v>ÑUÑOA</v>
          </cell>
          <cell r="K7" t="str">
            <v>MEMO 292</v>
          </cell>
          <cell r="L7">
            <v>43649</v>
          </cell>
          <cell r="M7">
            <v>38687</v>
          </cell>
          <cell r="N7">
            <v>43739</v>
          </cell>
          <cell r="O7">
            <v>20</v>
          </cell>
          <cell r="P7">
            <v>20</v>
          </cell>
          <cell r="Q7">
            <v>20</v>
          </cell>
          <cell r="R7">
            <v>20</v>
          </cell>
          <cell r="S7">
            <v>20</v>
          </cell>
          <cell r="T7">
            <v>20</v>
          </cell>
          <cell r="U7">
            <v>20</v>
          </cell>
          <cell r="V7">
            <v>20</v>
          </cell>
          <cell r="W7">
            <v>20</v>
          </cell>
          <cell r="X7">
            <v>20</v>
          </cell>
          <cell r="Y7">
            <v>20</v>
          </cell>
          <cell r="Z7">
            <v>0</v>
          </cell>
          <cell r="AA7">
            <v>0</v>
          </cell>
          <cell r="AB7">
            <v>18</v>
          </cell>
          <cell r="AC7">
            <v>18</v>
          </cell>
          <cell r="AD7">
            <v>19</v>
          </cell>
          <cell r="AE7">
            <v>18</v>
          </cell>
          <cell r="AF7">
            <v>17</v>
          </cell>
          <cell r="AG7">
            <v>19</v>
          </cell>
          <cell r="AH7">
            <v>19</v>
          </cell>
          <cell r="AI7">
            <v>19</v>
          </cell>
          <cell r="AJ7">
            <v>19</v>
          </cell>
          <cell r="AK7">
            <v>21</v>
          </cell>
          <cell r="AL7">
            <v>0</v>
          </cell>
          <cell r="AM7">
            <v>0</v>
          </cell>
          <cell r="AN7">
            <v>19</v>
          </cell>
          <cell r="AO7">
            <v>19</v>
          </cell>
          <cell r="AP7">
            <v>20</v>
          </cell>
          <cell r="AQ7">
            <v>19</v>
          </cell>
          <cell r="AR7">
            <v>19</v>
          </cell>
          <cell r="AS7">
            <v>20</v>
          </cell>
          <cell r="AT7">
            <v>20</v>
          </cell>
          <cell r="AU7">
            <v>20</v>
          </cell>
          <cell r="AV7">
            <v>21</v>
          </cell>
          <cell r="AW7">
            <v>21</v>
          </cell>
          <cell r="AX7">
            <v>0</v>
          </cell>
          <cell r="AY7">
            <v>0</v>
          </cell>
          <cell r="AZ7">
            <v>18</v>
          </cell>
          <cell r="BA7">
            <v>16</v>
          </cell>
          <cell r="BB7">
            <v>16</v>
          </cell>
          <cell r="BC7">
            <v>0</v>
          </cell>
          <cell r="BD7">
            <v>16</v>
          </cell>
          <cell r="BE7">
            <v>17</v>
          </cell>
          <cell r="BF7">
            <v>17</v>
          </cell>
          <cell r="BG7">
            <v>16</v>
          </cell>
          <cell r="BH7">
            <v>14</v>
          </cell>
          <cell r="BI7">
            <v>17</v>
          </cell>
          <cell r="BJ7">
            <v>0</v>
          </cell>
          <cell r="BK7">
            <v>0</v>
          </cell>
          <cell r="BL7">
            <v>0</v>
          </cell>
        </row>
        <row r="8">
          <cell r="D8">
            <v>1010170</v>
          </cell>
          <cell r="E8" t="str">
            <v>DAM - ALTO HOSPICIO</v>
          </cell>
          <cell r="F8" t="str">
            <v>DEPRODE</v>
          </cell>
          <cell r="G8">
            <v>20032</v>
          </cell>
          <cell r="H8" t="str">
            <v>D - DIAGNOSTICO</v>
          </cell>
          <cell r="I8" t="str">
            <v>DAM</v>
          </cell>
          <cell r="J8" t="str">
            <v>ALTO HOSPICIO</v>
          </cell>
          <cell r="K8" t="str">
            <v>MEMO 058</v>
          </cell>
          <cell r="L8">
            <v>43490</v>
          </cell>
          <cell r="M8">
            <v>42401</v>
          </cell>
          <cell r="N8">
            <v>43508</v>
          </cell>
          <cell r="O8">
            <v>78</v>
          </cell>
          <cell r="P8">
            <v>78</v>
          </cell>
          <cell r="Q8">
            <v>78</v>
          </cell>
          <cell r="R8">
            <v>78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77</v>
          </cell>
          <cell r="AC8">
            <v>76</v>
          </cell>
          <cell r="AD8">
            <v>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Z8" t="str">
            <v>Ambulatorio</v>
          </cell>
          <cell r="BA8" t="str">
            <v>Ambulatorio</v>
          </cell>
          <cell r="BB8" t="str">
            <v>Ambulatorio</v>
          </cell>
          <cell r="BC8" t="str">
            <v>Ambulatorio</v>
          </cell>
          <cell r="BD8" t="str">
            <v>Ambulatorio</v>
          </cell>
          <cell r="BE8" t="str">
            <v>Ambulatorio</v>
          </cell>
          <cell r="BF8" t="str">
            <v>Ambulatorio</v>
          </cell>
          <cell r="BG8" t="str">
            <v>Ambulatorio</v>
          </cell>
          <cell r="BH8" t="str">
            <v>Ambulatorio</v>
          </cell>
          <cell r="BI8" t="str">
            <v>Ambulatorio</v>
          </cell>
          <cell r="BJ8" t="str">
            <v>Ambulatorio</v>
          </cell>
          <cell r="BK8" t="str">
            <v>Ambulatorio</v>
          </cell>
          <cell r="BL8" t="str">
            <v>Ambulatorio</v>
          </cell>
        </row>
        <row r="9">
          <cell r="D9">
            <v>1010171</v>
          </cell>
          <cell r="E9" t="str">
            <v>DAM - IQUIQUE</v>
          </cell>
          <cell r="F9" t="str">
            <v>DEPRODE</v>
          </cell>
          <cell r="G9">
            <v>20032</v>
          </cell>
          <cell r="H9" t="str">
            <v>D - DIAGNOSTICO</v>
          </cell>
          <cell r="I9" t="str">
            <v>DAM</v>
          </cell>
          <cell r="J9" t="str">
            <v>IQUIQUE</v>
          </cell>
          <cell r="K9" t="str">
            <v>MEMO 058</v>
          </cell>
          <cell r="L9">
            <v>43490</v>
          </cell>
          <cell r="M9">
            <v>42401</v>
          </cell>
          <cell r="N9">
            <v>43508</v>
          </cell>
          <cell r="O9">
            <v>89</v>
          </cell>
          <cell r="P9">
            <v>89</v>
          </cell>
          <cell r="Q9">
            <v>89</v>
          </cell>
          <cell r="R9">
            <v>89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89</v>
          </cell>
          <cell r="AC9">
            <v>90</v>
          </cell>
          <cell r="AD9">
            <v>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Z9" t="str">
            <v>Ambulatorio</v>
          </cell>
          <cell r="BA9" t="str">
            <v>Ambulatorio</v>
          </cell>
          <cell r="BB9" t="str">
            <v>Ambulatorio</v>
          </cell>
          <cell r="BC9" t="str">
            <v>Ambulatorio</v>
          </cell>
          <cell r="BD9" t="str">
            <v>Ambulatorio</v>
          </cell>
          <cell r="BE9" t="str">
            <v>Ambulatorio</v>
          </cell>
          <cell r="BF9" t="str">
            <v>Ambulatorio</v>
          </cell>
          <cell r="BG9" t="str">
            <v>Ambulatorio</v>
          </cell>
          <cell r="BH9" t="str">
            <v>Ambulatorio</v>
          </cell>
          <cell r="BI9" t="str">
            <v>Ambulatorio</v>
          </cell>
          <cell r="BJ9" t="str">
            <v>Ambulatorio</v>
          </cell>
          <cell r="BK9" t="str">
            <v>Ambulatorio</v>
          </cell>
          <cell r="BL9" t="str">
            <v>Ambulatorio</v>
          </cell>
        </row>
        <row r="10">
          <cell r="D10">
            <v>1010218</v>
          </cell>
          <cell r="E10" t="str">
            <v>DAM - IQUIQUE</v>
          </cell>
          <cell r="F10" t="str">
            <v>DEPRODE</v>
          </cell>
          <cell r="G10">
            <v>20032</v>
          </cell>
          <cell r="H10" t="str">
            <v>D - DIAGNOSTICO</v>
          </cell>
          <cell r="I10" t="str">
            <v>DAM</v>
          </cell>
          <cell r="J10" t="str">
            <v>IQUIQUE</v>
          </cell>
          <cell r="K10">
            <v>42</v>
          </cell>
          <cell r="L10">
            <v>43504</v>
          </cell>
          <cell r="M10">
            <v>43507</v>
          </cell>
          <cell r="N10">
            <v>43876</v>
          </cell>
          <cell r="O10">
            <v>89</v>
          </cell>
          <cell r="P10">
            <v>0</v>
          </cell>
          <cell r="Q10">
            <v>0</v>
          </cell>
          <cell r="R10">
            <v>89</v>
          </cell>
          <cell r="S10">
            <v>89</v>
          </cell>
          <cell r="T10">
            <v>89</v>
          </cell>
          <cell r="U10">
            <v>89</v>
          </cell>
          <cell r="V10">
            <v>89</v>
          </cell>
          <cell r="W10">
            <v>89</v>
          </cell>
          <cell r="X10">
            <v>89</v>
          </cell>
          <cell r="Y10">
            <v>89</v>
          </cell>
          <cell r="Z10">
            <v>89</v>
          </cell>
          <cell r="AA10">
            <v>89</v>
          </cell>
          <cell r="AB10">
            <v>0</v>
          </cell>
          <cell r="AC10">
            <v>0</v>
          </cell>
          <cell r="AD10">
            <v>92</v>
          </cell>
          <cell r="AE10">
            <v>95</v>
          </cell>
          <cell r="AF10">
            <v>115</v>
          </cell>
          <cell r="AG10">
            <v>123</v>
          </cell>
          <cell r="AH10">
            <v>97</v>
          </cell>
          <cell r="AI10">
            <v>111</v>
          </cell>
          <cell r="AJ10">
            <v>111</v>
          </cell>
          <cell r="AK10">
            <v>99</v>
          </cell>
          <cell r="AL10">
            <v>106</v>
          </cell>
          <cell r="AM10">
            <v>94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10</v>
          </cell>
          <cell r="AU10">
            <v>6</v>
          </cell>
          <cell r="AV10">
            <v>1</v>
          </cell>
          <cell r="AW10">
            <v>12</v>
          </cell>
          <cell r="AX10">
            <v>0</v>
          </cell>
          <cell r="AY10">
            <v>2</v>
          </cell>
          <cell r="AZ10" t="str">
            <v>Ambulatorio</v>
          </cell>
          <cell r="BA10" t="str">
            <v>Ambulatorio</v>
          </cell>
          <cell r="BB10" t="str">
            <v>Ambulatorio</v>
          </cell>
          <cell r="BC10" t="str">
            <v>Ambulatorio</v>
          </cell>
          <cell r="BD10" t="str">
            <v>Ambulatorio</v>
          </cell>
          <cell r="BE10" t="str">
            <v>Ambulatorio</v>
          </cell>
          <cell r="BF10" t="str">
            <v>Ambulatorio</v>
          </cell>
          <cell r="BG10" t="str">
            <v>Ambulatorio</v>
          </cell>
          <cell r="BH10" t="str">
            <v>Ambulatorio</v>
          </cell>
          <cell r="BI10" t="str">
            <v>Ambulatorio</v>
          </cell>
          <cell r="BJ10" t="str">
            <v>Ambulatorio</v>
          </cell>
          <cell r="BK10" t="str">
            <v>Ambulatorio</v>
          </cell>
          <cell r="BL10" t="str">
            <v>Ambulatorio</v>
          </cell>
        </row>
        <row r="11">
          <cell r="D11">
            <v>1010219</v>
          </cell>
          <cell r="E11" t="str">
            <v>DAM - ALTO HOSPICIO</v>
          </cell>
          <cell r="F11" t="str">
            <v>DEPRODE</v>
          </cell>
          <cell r="G11">
            <v>20032</v>
          </cell>
          <cell r="H11" t="str">
            <v>D - DIAGNOSTICO</v>
          </cell>
          <cell r="I11" t="str">
            <v>DAM</v>
          </cell>
          <cell r="J11" t="str">
            <v>ALTO HOSPICIO</v>
          </cell>
          <cell r="K11">
            <v>43</v>
          </cell>
          <cell r="L11">
            <v>43504</v>
          </cell>
          <cell r="M11">
            <v>43507</v>
          </cell>
          <cell r="N11">
            <v>43876</v>
          </cell>
          <cell r="O11">
            <v>78</v>
          </cell>
          <cell r="P11">
            <v>0</v>
          </cell>
          <cell r="Q11">
            <v>0</v>
          </cell>
          <cell r="R11">
            <v>78</v>
          </cell>
          <cell r="S11">
            <v>78</v>
          </cell>
          <cell r="T11">
            <v>78</v>
          </cell>
          <cell r="U11">
            <v>78</v>
          </cell>
          <cell r="V11">
            <v>78</v>
          </cell>
          <cell r="W11">
            <v>78</v>
          </cell>
          <cell r="X11">
            <v>78</v>
          </cell>
          <cell r="Y11">
            <v>78</v>
          </cell>
          <cell r="Z11">
            <v>78</v>
          </cell>
          <cell r="AA11">
            <v>78</v>
          </cell>
          <cell r="AB11">
            <v>0</v>
          </cell>
          <cell r="AC11">
            <v>0</v>
          </cell>
          <cell r="AD11">
            <v>63</v>
          </cell>
          <cell r="AE11">
            <v>73</v>
          </cell>
          <cell r="AF11">
            <v>71</v>
          </cell>
          <cell r="AG11">
            <v>78</v>
          </cell>
          <cell r="AH11">
            <v>82</v>
          </cell>
          <cell r="AI11">
            <v>82</v>
          </cell>
          <cell r="AJ11">
            <v>78</v>
          </cell>
          <cell r="AK11">
            <v>88</v>
          </cell>
          <cell r="AL11">
            <v>78</v>
          </cell>
          <cell r="AM11">
            <v>85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6</v>
          </cell>
          <cell r="AU11">
            <v>0</v>
          </cell>
          <cell r="AV11">
            <v>3</v>
          </cell>
          <cell r="AW11">
            <v>0</v>
          </cell>
          <cell r="AX11">
            <v>0</v>
          </cell>
          <cell r="AY11">
            <v>1</v>
          </cell>
          <cell r="AZ11" t="str">
            <v>Ambulatorio</v>
          </cell>
          <cell r="BA11" t="str">
            <v>Ambulatorio</v>
          </cell>
          <cell r="BB11" t="str">
            <v>Ambulatorio</v>
          </cell>
          <cell r="BC11" t="str">
            <v>Ambulatorio</v>
          </cell>
          <cell r="BD11" t="str">
            <v>Ambulatorio</v>
          </cell>
          <cell r="BE11" t="str">
            <v>Ambulatorio</v>
          </cell>
          <cell r="BF11" t="str">
            <v>Ambulatorio</v>
          </cell>
          <cell r="BG11" t="str">
            <v>Ambulatorio</v>
          </cell>
          <cell r="BH11" t="str">
            <v>Ambulatorio</v>
          </cell>
          <cell r="BI11" t="str">
            <v>Ambulatorio</v>
          </cell>
          <cell r="BJ11" t="str">
            <v>Ambulatorio</v>
          </cell>
          <cell r="BK11" t="str">
            <v>Ambulatorio</v>
          </cell>
          <cell r="BL11" t="str">
            <v>Ambulatorio</v>
          </cell>
        </row>
        <row r="12">
          <cell r="D12">
            <v>1020267</v>
          </cell>
          <cell r="E12" t="str">
            <v>DAM - PAUNA ANTOFAGASTA</v>
          </cell>
          <cell r="F12" t="str">
            <v>DEPRODE</v>
          </cell>
          <cell r="G12">
            <v>20032</v>
          </cell>
          <cell r="H12" t="str">
            <v>D - DIAGNOSTICO</v>
          </cell>
          <cell r="I12" t="str">
            <v>DAM</v>
          </cell>
          <cell r="J12" t="str">
            <v>ANTOFAGASTA</v>
          </cell>
          <cell r="K12" t="str">
            <v>MEMO 619</v>
          </cell>
          <cell r="L12">
            <v>43804</v>
          </cell>
          <cell r="M12">
            <v>42410</v>
          </cell>
          <cell r="N12">
            <v>44013</v>
          </cell>
          <cell r="O12">
            <v>75</v>
          </cell>
          <cell r="P12">
            <v>75</v>
          </cell>
          <cell r="Q12">
            <v>75</v>
          </cell>
          <cell r="R12">
            <v>75</v>
          </cell>
          <cell r="S12">
            <v>75</v>
          </cell>
          <cell r="T12">
            <v>75</v>
          </cell>
          <cell r="U12">
            <v>75</v>
          </cell>
          <cell r="V12">
            <v>75</v>
          </cell>
          <cell r="W12">
            <v>75</v>
          </cell>
          <cell r="X12">
            <v>75</v>
          </cell>
          <cell r="Y12">
            <v>75</v>
          </cell>
          <cell r="Z12">
            <v>75</v>
          </cell>
          <cell r="AA12">
            <v>75</v>
          </cell>
          <cell r="AB12">
            <v>120</v>
          </cell>
          <cell r="AC12">
            <v>120</v>
          </cell>
          <cell r="AD12">
            <v>120</v>
          </cell>
          <cell r="AE12">
            <v>120</v>
          </cell>
          <cell r="AF12">
            <v>102</v>
          </cell>
          <cell r="AG12">
            <v>98</v>
          </cell>
          <cell r="AH12">
            <v>100</v>
          </cell>
          <cell r="AI12">
            <v>99</v>
          </cell>
          <cell r="AJ12">
            <v>100</v>
          </cell>
          <cell r="AK12">
            <v>100</v>
          </cell>
          <cell r="AL12">
            <v>110</v>
          </cell>
          <cell r="AM12">
            <v>104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 t="str">
            <v>Ambulatorio</v>
          </cell>
          <cell r="BA12" t="str">
            <v>Ambulatorio</v>
          </cell>
          <cell r="BB12" t="str">
            <v>Ambulatorio</v>
          </cell>
          <cell r="BC12" t="str">
            <v>Ambulatorio</v>
          </cell>
          <cell r="BD12" t="str">
            <v>Ambulatorio</v>
          </cell>
          <cell r="BE12" t="str">
            <v>Ambulatorio</v>
          </cell>
          <cell r="BF12" t="str">
            <v>Ambulatorio</v>
          </cell>
          <cell r="BG12" t="str">
            <v>Ambulatorio</v>
          </cell>
          <cell r="BH12" t="str">
            <v>Ambulatorio</v>
          </cell>
          <cell r="BI12" t="str">
            <v>Ambulatorio</v>
          </cell>
          <cell r="BJ12" t="str">
            <v>Ambulatorio</v>
          </cell>
          <cell r="BK12" t="str">
            <v>Ambulatorio</v>
          </cell>
          <cell r="BL12" t="str">
            <v>Ambulatorio</v>
          </cell>
        </row>
        <row r="13">
          <cell r="D13">
            <v>1020268</v>
          </cell>
          <cell r="E13" t="str">
            <v>DAM - PAUNA</v>
          </cell>
          <cell r="F13" t="str">
            <v>DEPRODE</v>
          </cell>
          <cell r="G13">
            <v>20032</v>
          </cell>
          <cell r="H13" t="str">
            <v>D - DIAGNOSTICO</v>
          </cell>
          <cell r="I13" t="str">
            <v>DAM</v>
          </cell>
          <cell r="J13" t="str">
            <v>CALAMA</v>
          </cell>
          <cell r="K13" t="str">
            <v>MEMO 619</v>
          </cell>
          <cell r="L13">
            <v>43804</v>
          </cell>
          <cell r="M13">
            <v>42410</v>
          </cell>
          <cell r="N13">
            <v>44013</v>
          </cell>
          <cell r="O13">
            <v>74</v>
          </cell>
          <cell r="P13">
            <v>74</v>
          </cell>
          <cell r="Q13">
            <v>74</v>
          </cell>
          <cell r="R13">
            <v>74</v>
          </cell>
          <cell r="S13">
            <v>74</v>
          </cell>
          <cell r="T13">
            <v>74</v>
          </cell>
          <cell r="U13">
            <v>74</v>
          </cell>
          <cell r="V13">
            <v>74</v>
          </cell>
          <cell r="W13">
            <v>74</v>
          </cell>
          <cell r="X13">
            <v>74</v>
          </cell>
          <cell r="Y13">
            <v>74</v>
          </cell>
          <cell r="Z13">
            <v>74</v>
          </cell>
          <cell r="AA13">
            <v>74</v>
          </cell>
          <cell r="AB13">
            <v>77</v>
          </cell>
          <cell r="AC13">
            <v>83</v>
          </cell>
          <cell r="AD13">
            <v>74</v>
          </cell>
          <cell r="AE13">
            <v>77</v>
          </cell>
          <cell r="AF13">
            <v>80</v>
          </cell>
          <cell r="AG13">
            <v>77</v>
          </cell>
          <cell r="AH13">
            <v>82</v>
          </cell>
          <cell r="AI13">
            <v>80</v>
          </cell>
          <cell r="AJ13">
            <v>95</v>
          </cell>
          <cell r="AK13">
            <v>79</v>
          </cell>
          <cell r="AL13">
            <v>84</v>
          </cell>
          <cell r="AM13">
            <v>84</v>
          </cell>
          <cell r="AN13">
            <v>0</v>
          </cell>
          <cell r="AO13">
            <v>4</v>
          </cell>
          <cell r="AP13">
            <v>10</v>
          </cell>
          <cell r="AQ13">
            <v>3</v>
          </cell>
          <cell r="AR13">
            <v>18</v>
          </cell>
          <cell r="AS13">
            <v>9</v>
          </cell>
          <cell r="AT13">
            <v>1</v>
          </cell>
          <cell r="AU13">
            <v>11</v>
          </cell>
          <cell r="AV13">
            <v>18</v>
          </cell>
          <cell r="AW13">
            <v>30</v>
          </cell>
          <cell r="AX13">
            <v>29</v>
          </cell>
          <cell r="AY13">
            <v>30</v>
          </cell>
          <cell r="AZ13" t="str">
            <v>Ambulatorio</v>
          </cell>
          <cell r="BA13" t="str">
            <v>Ambulatorio</v>
          </cell>
          <cell r="BB13" t="str">
            <v>Ambulatorio</v>
          </cell>
          <cell r="BC13" t="str">
            <v>Ambulatorio</v>
          </cell>
          <cell r="BD13" t="str">
            <v>Ambulatorio</v>
          </cell>
          <cell r="BE13" t="str">
            <v>Ambulatorio</v>
          </cell>
          <cell r="BF13" t="str">
            <v>Ambulatorio</v>
          </cell>
          <cell r="BG13" t="str">
            <v>Ambulatorio</v>
          </cell>
          <cell r="BH13" t="str">
            <v>Ambulatorio</v>
          </cell>
          <cell r="BI13" t="str">
            <v>Ambulatorio</v>
          </cell>
          <cell r="BJ13" t="str">
            <v>Ambulatorio</v>
          </cell>
          <cell r="BK13" t="str">
            <v>Ambulatorio</v>
          </cell>
          <cell r="BL13" t="str">
            <v>Ambulatorio</v>
          </cell>
        </row>
        <row r="14">
          <cell r="D14">
            <v>1020269</v>
          </cell>
          <cell r="E14" t="str">
            <v>DAM - YANAPAY ANTOFAGASTA</v>
          </cell>
          <cell r="F14" t="str">
            <v>DEPRODE</v>
          </cell>
          <cell r="G14">
            <v>20032</v>
          </cell>
          <cell r="H14" t="str">
            <v>D - DIAGNOSTICO</v>
          </cell>
          <cell r="I14" t="str">
            <v>DAM</v>
          </cell>
          <cell r="J14" t="str">
            <v>ANTOFAGASTA</v>
          </cell>
          <cell r="K14" t="str">
            <v>MEMO 619</v>
          </cell>
          <cell r="L14">
            <v>43804</v>
          </cell>
          <cell r="M14">
            <v>42410</v>
          </cell>
          <cell r="N14">
            <v>44013</v>
          </cell>
          <cell r="O14">
            <v>73</v>
          </cell>
          <cell r="P14">
            <v>73</v>
          </cell>
          <cell r="Q14">
            <v>73</v>
          </cell>
          <cell r="R14">
            <v>73</v>
          </cell>
          <cell r="S14">
            <v>73</v>
          </cell>
          <cell r="T14">
            <v>73</v>
          </cell>
          <cell r="U14">
            <v>73</v>
          </cell>
          <cell r="V14">
            <v>73</v>
          </cell>
          <cell r="W14">
            <v>73</v>
          </cell>
          <cell r="X14">
            <v>73</v>
          </cell>
          <cell r="Y14">
            <v>73</v>
          </cell>
          <cell r="Z14">
            <v>73</v>
          </cell>
          <cell r="AA14">
            <v>73</v>
          </cell>
          <cell r="AB14">
            <v>111</v>
          </cell>
          <cell r="AC14">
            <v>115</v>
          </cell>
          <cell r="AD14">
            <v>107</v>
          </cell>
          <cell r="AE14">
            <v>97</v>
          </cell>
          <cell r="AF14">
            <v>90</v>
          </cell>
          <cell r="AG14">
            <v>90</v>
          </cell>
          <cell r="AH14">
            <v>90</v>
          </cell>
          <cell r="AI14">
            <v>90</v>
          </cell>
          <cell r="AJ14">
            <v>90</v>
          </cell>
          <cell r="AK14">
            <v>90</v>
          </cell>
          <cell r="AL14">
            <v>90</v>
          </cell>
          <cell r="AM14">
            <v>79</v>
          </cell>
          <cell r="AN14">
            <v>0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1</v>
          </cell>
          <cell r="AX14">
            <v>0</v>
          </cell>
          <cell r="AY14">
            <v>33</v>
          </cell>
          <cell r="AZ14" t="str">
            <v>Ambulatorio</v>
          </cell>
          <cell r="BA14" t="str">
            <v>Ambulatorio</v>
          </cell>
          <cell r="BB14" t="str">
            <v>Ambulatorio</v>
          </cell>
          <cell r="BC14" t="str">
            <v>Ambulatorio</v>
          </cell>
          <cell r="BD14" t="str">
            <v>Ambulatorio</v>
          </cell>
          <cell r="BE14" t="str">
            <v>Ambulatorio</v>
          </cell>
          <cell r="BF14" t="str">
            <v>Ambulatorio</v>
          </cell>
          <cell r="BG14" t="str">
            <v>Ambulatorio</v>
          </cell>
          <cell r="BH14" t="str">
            <v>Ambulatorio</v>
          </cell>
          <cell r="BI14" t="str">
            <v>Ambulatorio</v>
          </cell>
          <cell r="BJ14" t="str">
            <v>Ambulatorio</v>
          </cell>
          <cell r="BK14" t="str">
            <v>Ambulatorio</v>
          </cell>
          <cell r="BL14" t="str">
            <v>Ambulatorio</v>
          </cell>
        </row>
        <row r="15">
          <cell r="D15">
            <v>1030260</v>
          </cell>
          <cell r="E15" t="str">
            <v>DAM - COPIAPO</v>
          </cell>
          <cell r="F15" t="str">
            <v>DEPRODE</v>
          </cell>
          <cell r="G15">
            <v>20032</v>
          </cell>
          <cell r="H15" t="str">
            <v>D - DIAGNOSTICO</v>
          </cell>
          <cell r="I15" t="str">
            <v>DAM</v>
          </cell>
          <cell r="J15" t="str">
            <v>COPIAPÓ</v>
          </cell>
          <cell r="K15" t="str">
            <v>MEMO 618</v>
          </cell>
          <cell r="L15">
            <v>43804</v>
          </cell>
          <cell r="M15">
            <v>42856</v>
          </cell>
          <cell r="N15">
            <v>44013</v>
          </cell>
          <cell r="O15">
            <v>60</v>
          </cell>
          <cell r="P15">
            <v>60</v>
          </cell>
          <cell r="Q15">
            <v>60</v>
          </cell>
          <cell r="R15">
            <v>60</v>
          </cell>
          <cell r="S15">
            <v>60</v>
          </cell>
          <cell r="T15">
            <v>60</v>
          </cell>
          <cell r="U15">
            <v>60</v>
          </cell>
          <cell r="V15">
            <v>60</v>
          </cell>
          <cell r="W15">
            <v>60</v>
          </cell>
          <cell r="X15">
            <v>60</v>
          </cell>
          <cell r="Y15">
            <v>60</v>
          </cell>
          <cell r="Z15">
            <v>60</v>
          </cell>
          <cell r="AA15">
            <v>60</v>
          </cell>
          <cell r="AB15">
            <v>66</v>
          </cell>
          <cell r="AC15">
            <v>58</v>
          </cell>
          <cell r="AD15">
            <v>49</v>
          </cell>
          <cell r="AE15">
            <v>63</v>
          </cell>
          <cell r="AF15">
            <v>66</v>
          </cell>
          <cell r="AG15">
            <v>70</v>
          </cell>
          <cell r="AH15">
            <v>64</v>
          </cell>
          <cell r="AI15">
            <v>69</v>
          </cell>
          <cell r="AJ15">
            <v>69</v>
          </cell>
          <cell r="AK15">
            <v>58</v>
          </cell>
          <cell r="AL15">
            <v>61</v>
          </cell>
          <cell r="AM15">
            <v>59</v>
          </cell>
          <cell r="AN15">
            <v>4</v>
          </cell>
          <cell r="AO15">
            <v>1</v>
          </cell>
          <cell r="AP15">
            <v>0</v>
          </cell>
          <cell r="AQ15">
            <v>4</v>
          </cell>
          <cell r="AR15">
            <v>12</v>
          </cell>
          <cell r="AS15">
            <v>8</v>
          </cell>
          <cell r="AT15">
            <v>8</v>
          </cell>
          <cell r="AU15">
            <v>7</v>
          </cell>
          <cell r="AV15">
            <v>3</v>
          </cell>
          <cell r="AW15">
            <v>1</v>
          </cell>
          <cell r="AX15">
            <v>1</v>
          </cell>
          <cell r="AY15">
            <v>2</v>
          </cell>
          <cell r="AZ15" t="str">
            <v>Ambulatorio</v>
          </cell>
          <cell r="BA15" t="str">
            <v>Ambulatorio</v>
          </cell>
          <cell r="BB15" t="str">
            <v>Ambulatorio</v>
          </cell>
          <cell r="BC15" t="str">
            <v>Ambulatorio</v>
          </cell>
          <cell r="BD15" t="str">
            <v>Ambulatorio</v>
          </cell>
          <cell r="BE15" t="str">
            <v>Ambulatorio</v>
          </cell>
          <cell r="BF15" t="str">
            <v>Ambulatorio</v>
          </cell>
          <cell r="BG15" t="str">
            <v>Ambulatorio</v>
          </cell>
          <cell r="BH15" t="str">
            <v>Ambulatorio</v>
          </cell>
          <cell r="BI15" t="str">
            <v>Ambulatorio</v>
          </cell>
          <cell r="BJ15" t="str">
            <v>Ambulatorio</v>
          </cell>
          <cell r="BK15" t="str">
            <v>Ambulatorio</v>
          </cell>
          <cell r="BL15" t="str">
            <v>Ambulatorio</v>
          </cell>
        </row>
        <row r="16">
          <cell r="D16">
            <v>1030261</v>
          </cell>
          <cell r="E16" t="str">
            <v>DAM - COPIAPO CALDERA</v>
          </cell>
          <cell r="F16" t="str">
            <v>DEPRODE</v>
          </cell>
          <cell r="G16">
            <v>20032</v>
          </cell>
          <cell r="H16" t="str">
            <v>D - DIAGNOSTICO</v>
          </cell>
          <cell r="I16" t="str">
            <v>DAM</v>
          </cell>
          <cell r="J16" t="str">
            <v>COPIAPÓ</v>
          </cell>
          <cell r="K16" t="str">
            <v>MEMO 618</v>
          </cell>
          <cell r="L16">
            <v>43804</v>
          </cell>
          <cell r="M16">
            <v>42856</v>
          </cell>
          <cell r="N16">
            <v>44013</v>
          </cell>
          <cell r="O16">
            <v>60</v>
          </cell>
          <cell r="P16">
            <v>60</v>
          </cell>
          <cell r="Q16">
            <v>60</v>
          </cell>
          <cell r="R16">
            <v>60</v>
          </cell>
          <cell r="S16">
            <v>60</v>
          </cell>
          <cell r="T16">
            <v>60</v>
          </cell>
          <cell r="U16">
            <v>60</v>
          </cell>
          <cell r="V16">
            <v>60</v>
          </cell>
          <cell r="W16">
            <v>60</v>
          </cell>
          <cell r="X16">
            <v>60</v>
          </cell>
          <cell r="Y16">
            <v>60</v>
          </cell>
          <cell r="Z16">
            <v>60</v>
          </cell>
          <cell r="AA16">
            <v>60</v>
          </cell>
          <cell r="AB16">
            <v>38</v>
          </cell>
          <cell r="AC16">
            <v>43</v>
          </cell>
          <cell r="AD16">
            <v>55</v>
          </cell>
          <cell r="AE16">
            <v>58</v>
          </cell>
          <cell r="AF16">
            <v>70</v>
          </cell>
          <cell r="AG16">
            <v>60</v>
          </cell>
          <cell r="AH16">
            <v>66</v>
          </cell>
          <cell r="AI16">
            <v>61</v>
          </cell>
          <cell r="AJ16">
            <v>64</v>
          </cell>
          <cell r="AK16">
            <v>72</v>
          </cell>
          <cell r="AL16">
            <v>66</v>
          </cell>
          <cell r="AM16">
            <v>37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3</v>
          </cell>
          <cell r="AS16">
            <v>2</v>
          </cell>
          <cell r="AT16">
            <v>7</v>
          </cell>
          <cell r="AU16">
            <v>10</v>
          </cell>
          <cell r="AV16">
            <v>16</v>
          </cell>
          <cell r="AW16">
            <v>10</v>
          </cell>
          <cell r="AX16">
            <v>0</v>
          </cell>
          <cell r="AY16">
            <v>3</v>
          </cell>
          <cell r="AZ16" t="str">
            <v>Ambulatorio</v>
          </cell>
          <cell r="BA16" t="str">
            <v>Ambulatorio</v>
          </cell>
          <cell r="BB16" t="str">
            <v>Ambulatorio</v>
          </cell>
          <cell r="BC16" t="str">
            <v>Ambulatorio</v>
          </cell>
          <cell r="BD16" t="str">
            <v>Ambulatorio</v>
          </cell>
          <cell r="BE16" t="str">
            <v>Ambulatorio</v>
          </cell>
          <cell r="BF16" t="str">
            <v>Ambulatorio</v>
          </cell>
          <cell r="BG16" t="str">
            <v>Ambulatorio</v>
          </cell>
          <cell r="BH16" t="str">
            <v>Ambulatorio</v>
          </cell>
          <cell r="BI16" t="str">
            <v>Ambulatorio</v>
          </cell>
          <cell r="BJ16" t="str">
            <v>Ambulatorio</v>
          </cell>
          <cell r="BK16" t="str">
            <v>Ambulatorio</v>
          </cell>
          <cell r="BL16" t="str">
            <v>Ambulatorio</v>
          </cell>
        </row>
        <row r="17">
          <cell r="D17">
            <v>1030262</v>
          </cell>
          <cell r="E17" t="str">
            <v>DAM - ALENN</v>
          </cell>
          <cell r="F17" t="str">
            <v>DEPRODE</v>
          </cell>
          <cell r="G17">
            <v>20032</v>
          </cell>
          <cell r="H17" t="str">
            <v>D - DIAGNOSTICO</v>
          </cell>
          <cell r="I17" t="str">
            <v>DAM</v>
          </cell>
          <cell r="J17" t="str">
            <v>CHAÑARAL</v>
          </cell>
          <cell r="K17" t="str">
            <v>MEMO 618</v>
          </cell>
          <cell r="L17">
            <v>43804</v>
          </cell>
          <cell r="M17">
            <v>42856</v>
          </cell>
          <cell r="N17">
            <v>44013</v>
          </cell>
          <cell r="O17">
            <v>52</v>
          </cell>
          <cell r="P17">
            <v>52</v>
          </cell>
          <cell r="Q17">
            <v>52</v>
          </cell>
          <cell r="R17">
            <v>52</v>
          </cell>
          <cell r="S17">
            <v>52</v>
          </cell>
          <cell r="T17">
            <v>52</v>
          </cell>
          <cell r="U17">
            <v>52</v>
          </cell>
          <cell r="V17">
            <v>52</v>
          </cell>
          <cell r="W17">
            <v>52</v>
          </cell>
          <cell r="X17">
            <v>52</v>
          </cell>
          <cell r="Y17">
            <v>52</v>
          </cell>
          <cell r="Z17">
            <v>52</v>
          </cell>
          <cell r="AA17">
            <v>52</v>
          </cell>
          <cell r="AB17">
            <v>56</v>
          </cell>
          <cell r="AC17">
            <v>38</v>
          </cell>
          <cell r="AD17">
            <v>21</v>
          </cell>
          <cell r="AE17">
            <v>45</v>
          </cell>
          <cell r="AF17">
            <v>45</v>
          </cell>
          <cell r="AG17">
            <v>41</v>
          </cell>
          <cell r="AH17">
            <v>45</v>
          </cell>
          <cell r="AI17">
            <v>25</v>
          </cell>
          <cell r="AJ17">
            <v>20</v>
          </cell>
          <cell r="AK17">
            <v>34</v>
          </cell>
          <cell r="AL17">
            <v>40</v>
          </cell>
          <cell r="AM17">
            <v>32</v>
          </cell>
          <cell r="AZ17" t="str">
            <v>Ambulatorio</v>
          </cell>
          <cell r="BA17" t="str">
            <v>Ambulatorio</v>
          </cell>
          <cell r="BB17" t="str">
            <v>Ambulatorio</v>
          </cell>
          <cell r="BC17" t="str">
            <v>Ambulatorio</v>
          </cell>
          <cell r="BD17" t="str">
            <v>Ambulatorio</v>
          </cell>
          <cell r="BE17" t="str">
            <v>Ambulatorio</v>
          </cell>
          <cell r="BF17" t="str">
            <v>Ambulatorio</v>
          </cell>
          <cell r="BG17" t="str">
            <v>Ambulatorio</v>
          </cell>
          <cell r="BH17" t="str">
            <v>Ambulatorio</v>
          </cell>
          <cell r="BI17" t="str">
            <v>Ambulatorio</v>
          </cell>
          <cell r="BJ17" t="str">
            <v>Ambulatorio</v>
          </cell>
          <cell r="BK17" t="str">
            <v>Ambulatorio</v>
          </cell>
          <cell r="BL17" t="str">
            <v>Ambulatorio</v>
          </cell>
        </row>
        <row r="18">
          <cell r="D18">
            <v>1030263</v>
          </cell>
          <cell r="E18" t="str">
            <v>DAM - AMIGO PROVINCIA DEL HUASCO</v>
          </cell>
          <cell r="F18" t="str">
            <v>DEPRODE</v>
          </cell>
          <cell r="G18">
            <v>20032</v>
          </cell>
          <cell r="H18" t="str">
            <v>D - DIAGNOSTICO</v>
          </cell>
          <cell r="I18" t="str">
            <v>DAM</v>
          </cell>
          <cell r="J18" t="str">
            <v>VALLENAR</v>
          </cell>
          <cell r="K18" t="str">
            <v>MEMO 618</v>
          </cell>
          <cell r="L18">
            <v>43804</v>
          </cell>
          <cell r="M18">
            <v>42856</v>
          </cell>
          <cell r="N18">
            <v>44013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90</v>
          </cell>
          <cell r="T18">
            <v>90</v>
          </cell>
          <cell r="U18">
            <v>90</v>
          </cell>
          <cell r="V18">
            <v>90</v>
          </cell>
          <cell r="W18">
            <v>90</v>
          </cell>
          <cell r="X18">
            <v>90</v>
          </cell>
          <cell r="Y18">
            <v>90</v>
          </cell>
          <cell r="Z18">
            <v>90</v>
          </cell>
          <cell r="AA18">
            <v>90</v>
          </cell>
          <cell r="AB18">
            <v>90</v>
          </cell>
          <cell r="AC18">
            <v>90</v>
          </cell>
          <cell r="AD18">
            <v>91</v>
          </cell>
          <cell r="AE18">
            <v>91</v>
          </cell>
          <cell r="AF18">
            <v>90</v>
          </cell>
          <cell r="AG18">
            <v>97</v>
          </cell>
          <cell r="AH18">
            <v>100</v>
          </cell>
          <cell r="AI18">
            <v>95</v>
          </cell>
          <cell r="AJ18">
            <v>101</v>
          </cell>
          <cell r="AK18">
            <v>97</v>
          </cell>
          <cell r="AL18">
            <v>90</v>
          </cell>
          <cell r="AM18">
            <v>94</v>
          </cell>
          <cell r="AN18">
            <v>76</v>
          </cell>
          <cell r="AO18">
            <v>99</v>
          </cell>
          <cell r="AP18">
            <v>95</v>
          </cell>
          <cell r="AQ18">
            <v>91</v>
          </cell>
          <cell r="AR18">
            <v>90</v>
          </cell>
          <cell r="AS18">
            <v>91</v>
          </cell>
          <cell r="AT18">
            <v>81</v>
          </cell>
          <cell r="AU18">
            <v>92</v>
          </cell>
          <cell r="AV18">
            <v>89</v>
          </cell>
          <cell r="AW18">
            <v>81</v>
          </cell>
          <cell r="AX18">
            <v>58</v>
          </cell>
          <cell r="AY18">
            <v>60</v>
          </cell>
          <cell r="AZ18" t="str">
            <v>Ambulatorio</v>
          </cell>
          <cell r="BA18" t="str">
            <v>Ambulatorio</v>
          </cell>
          <cell r="BB18" t="str">
            <v>Ambulatorio</v>
          </cell>
          <cell r="BC18" t="str">
            <v>Ambulatorio</v>
          </cell>
          <cell r="BD18" t="str">
            <v>Ambulatorio</v>
          </cell>
          <cell r="BE18" t="str">
            <v>Ambulatorio</v>
          </cell>
          <cell r="BF18" t="str">
            <v>Ambulatorio</v>
          </cell>
          <cell r="BG18" t="str">
            <v>Ambulatorio</v>
          </cell>
          <cell r="BH18" t="str">
            <v>Ambulatorio</v>
          </cell>
          <cell r="BI18" t="str">
            <v>Ambulatorio</v>
          </cell>
          <cell r="BJ18" t="str">
            <v>Ambulatorio</v>
          </cell>
          <cell r="BK18" t="str">
            <v>Ambulatorio</v>
          </cell>
          <cell r="BL18" t="str">
            <v>Ambulatorio</v>
          </cell>
        </row>
        <row r="19">
          <cell r="D19">
            <v>1040270</v>
          </cell>
          <cell r="E19" t="str">
            <v>DAM - COQUIMBO</v>
          </cell>
          <cell r="F19" t="str">
            <v>DEPRODE</v>
          </cell>
          <cell r="G19">
            <v>20032</v>
          </cell>
          <cell r="H19" t="str">
            <v>D - DIAGNOSTICO</v>
          </cell>
          <cell r="I19" t="str">
            <v>DAM</v>
          </cell>
          <cell r="J19" t="str">
            <v>COQUIMBO</v>
          </cell>
          <cell r="K19" t="str">
            <v>MEMO 047</v>
          </cell>
          <cell r="L19">
            <v>43488</v>
          </cell>
          <cell r="M19">
            <v>42461</v>
          </cell>
          <cell r="N19">
            <v>43508</v>
          </cell>
          <cell r="O19">
            <v>73</v>
          </cell>
          <cell r="P19">
            <v>73</v>
          </cell>
          <cell r="Q19">
            <v>73</v>
          </cell>
          <cell r="R19">
            <v>73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174</v>
          </cell>
          <cell r="AC19">
            <v>197</v>
          </cell>
          <cell r="AD19">
            <v>23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</v>
          </cell>
          <cell r="AO19">
            <v>10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 t="str">
            <v>Ambulatorio</v>
          </cell>
          <cell r="BA19" t="str">
            <v>Ambulatorio</v>
          </cell>
          <cell r="BB19" t="str">
            <v>Ambulatorio</v>
          </cell>
          <cell r="BC19" t="str">
            <v>Ambulatorio</v>
          </cell>
          <cell r="BD19" t="str">
            <v>Ambulatorio</v>
          </cell>
          <cell r="BE19" t="str">
            <v>Ambulatorio</v>
          </cell>
          <cell r="BF19" t="str">
            <v>Ambulatorio</v>
          </cell>
          <cell r="BG19" t="str">
            <v>Ambulatorio</v>
          </cell>
          <cell r="BH19" t="str">
            <v>Ambulatorio</v>
          </cell>
          <cell r="BI19" t="str">
            <v>Ambulatorio</v>
          </cell>
          <cell r="BJ19" t="str">
            <v>Ambulatorio</v>
          </cell>
          <cell r="BK19" t="str">
            <v>Ambulatorio</v>
          </cell>
          <cell r="BL19" t="str">
            <v>Ambulatorio</v>
          </cell>
        </row>
        <row r="20">
          <cell r="D20">
            <v>1040295</v>
          </cell>
          <cell r="E20" t="str">
            <v>DAM - VICUÑA</v>
          </cell>
          <cell r="F20" t="str">
            <v>DEPRODE</v>
          </cell>
          <cell r="G20">
            <v>20032</v>
          </cell>
          <cell r="H20" t="str">
            <v>D - DIAGNOSTICO</v>
          </cell>
          <cell r="I20" t="str">
            <v>DAM</v>
          </cell>
          <cell r="J20" t="str">
            <v>VICUÑA</v>
          </cell>
          <cell r="K20" t="str">
            <v>MEMO 609</v>
          </cell>
          <cell r="L20">
            <v>43804</v>
          </cell>
          <cell r="M20">
            <v>42857</v>
          </cell>
          <cell r="N20">
            <v>44013</v>
          </cell>
          <cell r="O20">
            <v>40</v>
          </cell>
          <cell r="P20">
            <v>40</v>
          </cell>
          <cell r="Q20">
            <v>40</v>
          </cell>
          <cell r="R20">
            <v>40</v>
          </cell>
          <cell r="S20">
            <v>40</v>
          </cell>
          <cell r="T20">
            <v>40</v>
          </cell>
          <cell r="U20">
            <v>40</v>
          </cell>
          <cell r="V20">
            <v>40</v>
          </cell>
          <cell r="W20">
            <v>40</v>
          </cell>
          <cell r="X20">
            <v>40</v>
          </cell>
          <cell r="Y20">
            <v>40</v>
          </cell>
          <cell r="Z20">
            <v>40</v>
          </cell>
          <cell r="AA20">
            <v>40</v>
          </cell>
          <cell r="AB20">
            <v>41</v>
          </cell>
          <cell r="AC20">
            <v>56</v>
          </cell>
          <cell r="AD20">
            <v>48</v>
          </cell>
          <cell r="AE20">
            <v>58</v>
          </cell>
          <cell r="AF20">
            <v>61</v>
          </cell>
          <cell r="AG20">
            <v>55</v>
          </cell>
          <cell r="AH20">
            <v>81</v>
          </cell>
          <cell r="AI20">
            <v>89</v>
          </cell>
          <cell r="AJ20">
            <v>52</v>
          </cell>
          <cell r="AK20">
            <v>51</v>
          </cell>
          <cell r="AL20">
            <v>49</v>
          </cell>
          <cell r="AM20">
            <v>59</v>
          </cell>
          <cell r="AN20">
            <v>2</v>
          </cell>
          <cell r="AO20">
            <v>2</v>
          </cell>
          <cell r="AP20">
            <v>5</v>
          </cell>
          <cell r="AQ20">
            <v>6</v>
          </cell>
          <cell r="AR20">
            <v>11</v>
          </cell>
          <cell r="AS20">
            <v>9</v>
          </cell>
          <cell r="AT20">
            <v>5</v>
          </cell>
          <cell r="AU20">
            <v>6</v>
          </cell>
          <cell r="AV20">
            <v>10</v>
          </cell>
          <cell r="AW20">
            <v>9</v>
          </cell>
          <cell r="AX20">
            <v>5</v>
          </cell>
          <cell r="AY20">
            <v>7</v>
          </cell>
          <cell r="AZ20" t="str">
            <v>Ambulatorio</v>
          </cell>
          <cell r="BA20" t="str">
            <v>Ambulatorio</v>
          </cell>
          <cell r="BB20" t="str">
            <v>Ambulatorio</v>
          </cell>
          <cell r="BC20" t="str">
            <v>Ambulatorio</v>
          </cell>
          <cell r="BD20" t="str">
            <v>Ambulatorio</v>
          </cell>
          <cell r="BE20" t="str">
            <v>Ambulatorio</v>
          </cell>
          <cell r="BF20" t="str">
            <v>Ambulatorio</v>
          </cell>
          <cell r="BG20" t="str">
            <v>Ambulatorio</v>
          </cell>
          <cell r="BH20" t="str">
            <v>Ambulatorio</v>
          </cell>
          <cell r="BI20" t="str">
            <v>Ambulatorio</v>
          </cell>
          <cell r="BJ20" t="str">
            <v>Ambulatorio</v>
          </cell>
          <cell r="BK20" t="str">
            <v>Ambulatorio</v>
          </cell>
          <cell r="BL20" t="str">
            <v>Ambulatorio</v>
          </cell>
        </row>
        <row r="21">
          <cell r="D21">
            <v>1040296</v>
          </cell>
          <cell r="E21" t="str">
            <v>DAM - OVALLE</v>
          </cell>
          <cell r="F21" t="str">
            <v>DEPRODE</v>
          </cell>
          <cell r="G21">
            <v>20032</v>
          </cell>
          <cell r="H21" t="str">
            <v>D - DIAGNOSTICO</v>
          </cell>
          <cell r="I21" t="str">
            <v>DAM</v>
          </cell>
          <cell r="J21" t="str">
            <v>OVALLE</v>
          </cell>
          <cell r="K21" t="str">
            <v>MEMO 617</v>
          </cell>
          <cell r="L21">
            <v>43804</v>
          </cell>
          <cell r="M21">
            <v>42849</v>
          </cell>
          <cell r="N21">
            <v>44013</v>
          </cell>
          <cell r="O21">
            <v>80</v>
          </cell>
          <cell r="P21">
            <v>80</v>
          </cell>
          <cell r="Q21">
            <v>80</v>
          </cell>
          <cell r="R21">
            <v>80</v>
          </cell>
          <cell r="S21">
            <v>80</v>
          </cell>
          <cell r="T21">
            <v>80</v>
          </cell>
          <cell r="U21">
            <v>80</v>
          </cell>
          <cell r="V21">
            <v>80</v>
          </cell>
          <cell r="W21">
            <v>80</v>
          </cell>
          <cell r="X21">
            <v>80</v>
          </cell>
          <cell r="Y21">
            <v>80</v>
          </cell>
          <cell r="Z21">
            <v>80</v>
          </cell>
          <cell r="AA21">
            <v>80</v>
          </cell>
          <cell r="AB21">
            <v>85</v>
          </cell>
          <cell r="AC21">
            <v>82</v>
          </cell>
          <cell r="AD21">
            <v>81</v>
          </cell>
          <cell r="AE21">
            <v>80</v>
          </cell>
          <cell r="AF21">
            <v>84</v>
          </cell>
          <cell r="AG21">
            <v>84</v>
          </cell>
          <cell r="AH21">
            <v>94</v>
          </cell>
          <cell r="AI21">
            <v>87</v>
          </cell>
          <cell r="AJ21">
            <v>99</v>
          </cell>
          <cell r="AK21">
            <v>92</v>
          </cell>
          <cell r="AL21">
            <v>97</v>
          </cell>
          <cell r="AM21">
            <v>82</v>
          </cell>
          <cell r="AN21">
            <v>13</v>
          </cell>
          <cell r="AO21">
            <v>26</v>
          </cell>
          <cell r="AP21">
            <v>17</v>
          </cell>
          <cell r="AQ21">
            <v>14</v>
          </cell>
          <cell r="AR21">
            <v>2</v>
          </cell>
          <cell r="AS21">
            <v>3</v>
          </cell>
          <cell r="AT21">
            <v>2</v>
          </cell>
          <cell r="AU21">
            <v>3</v>
          </cell>
          <cell r="AV21">
            <v>4</v>
          </cell>
          <cell r="AW21">
            <v>4</v>
          </cell>
          <cell r="AX21">
            <v>3</v>
          </cell>
          <cell r="AY21">
            <v>1</v>
          </cell>
          <cell r="AZ21" t="str">
            <v>Ambulatorio</v>
          </cell>
          <cell r="BA21" t="str">
            <v>Ambulatorio</v>
          </cell>
          <cell r="BB21" t="str">
            <v>Ambulatorio</v>
          </cell>
          <cell r="BC21" t="str">
            <v>Ambulatorio</v>
          </cell>
          <cell r="BD21" t="str">
            <v>Ambulatorio</v>
          </cell>
          <cell r="BE21" t="str">
            <v>Ambulatorio</v>
          </cell>
          <cell r="BF21" t="str">
            <v>Ambulatorio</v>
          </cell>
          <cell r="BG21" t="str">
            <v>Ambulatorio</v>
          </cell>
          <cell r="BH21" t="str">
            <v>Ambulatorio</v>
          </cell>
          <cell r="BI21" t="str">
            <v>Ambulatorio</v>
          </cell>
          <cell r="BJ21" t="str">
            <v>Ambulatorio</v>
          </cell>
          <cell r="BK21" t="str">
            <v>Ambulatorio</v>
          </cell>
          <cell r="BL21" t="str">
            <v>Ambulatorio</v>
          </cell>
        </row>
        <row r="22">
          <cell r="D22">
            <v>1040297</v>
          </cell>
          <cell r="E22" t="str">
            <v>DAM - LA SERENA</v>
          </cell>
          <cell r="F22" t="str">
            <v>DEPRODE</v>
          </cell>
          <cell r="G22">
            <v>20032</v>
          </cell>
          <cell r="H22" t="str">
            <v>D - DIAGNOSTICO</v>
          </cell>
          <cell r="I22" t="str">
            <v>DAM</v>
          </cell>
          <cell r="J22" t="str">
            <v>LA SERENA</v>
          </cell>
          <cell r="K22" t="str">
            <v>308/B</v>
          </cell>
          <cell r="L22">
            <v>43380</v>
          </cell>
          <cell r="M22">
            <v>42835</v>
          </cell>
          <cell r="N22">
            <v>43931</v>
          </cell>
          <cell r="O22">
            <v>82</v>
          </cell>
          <cell r="P22">
            <v>82</v>
          </cell>
          <cell r="Q22">
            <v>82</v>
          </cell>
          <cell r="R22">
            <v>82</v>
          </cell>
          <cell r="S22">
            <v>82</v>
          </cell>
          <cell r="T22">
            <v>82</v>
          </cell>
          <cell r="U22">
            <v>82</v>
          </cell>
          <cell r="V22">
            <v>82</v>
          </cell>
          <cell r="W22">
            <v>82</v>
          </cell>
          <cell r="X22">
            <v>82</v>
          </cell>
          <cell r="Y22">
            <v>82</v>
          </cell>
          <cell r="Z22">
            <v>82</v>
          </cell>
          <cell r="AA22">
            <v>82</v>
          </cell>
          <cell r="AB22">
            <v>97</v>
          </cell>
          <cell r="AC22">
            <v>90</v>
          </cell>
          <cell r="AD22">
            <v>97</v>
          </cell>
          <cell r="AE22">
            <v>95</v>
          </cell>
          <cell r="AF22">
            <v>94</v>
          </cell>
          <cell r="AG22">
            <v>92</v>
          </cell>
          <cell r="AH22">
            <v>108</v>
          </cell>
          <cell r="AI22">
            <v>88</v>
          </cell>
          <cell r="AJ22">
            <v>116</v>
          </cell>
          <cell r="AK22">
            <v>109</v>
          </cell>
          <cell r="AL22">
            <v>129</v>
          </cell>
          <cell r="AM22">
            <v>154</v>
          </cell>
          <cell r="AN22">
            <v>5</v>
          </cell>
          <cell r="AO22">
            <v>19</v>
          </cell>
          <cell r="AP22">
            <v>9</v>
          </cell>
          <cell r="AQ22">
            <v>9</v>
          </cell>
          <cell r="AR22">
            <v>18</v>
          </cell>
          <cell r="AS22">
            <v>19</v>
          </cell>
          <cell r="AT22">
            <v>28</v>
          </cell>
          <cell r="AU22">
            <v>22</v>
          </cell>
          <cell r="AV22">
            <v>26</v>
          </cell>
          <cell r="AW22">
            <v>33</v>
          </cell>
          <cell r="AX22">
            <v>28</v>
          </cell>
          <cell r="AY22">
            <v>31</v>
          </cell>
          <cell r="AZ22" t="str">
            <v>Ambulatorio</v>
          </cell>
          <cell r="BA22" t="str">
            <v>Ambulatorio</v>
          </cell>
          <cell r="BB22" t="str">
            <v>Ambulatorio</v>
          </cell>
          <cell r="BC22" t="str">
            <v>Ambulatorio</v>
          </cell>
          <cell r="BD22" t="str">
            <v>Ambulatorio</v>
          </cell>
          <cell r="BE22" t="str">
            <v>Ambulatorio</v>
          </cell>
          <cell r="BF22" t="str">
            <v>Ambulatorio</v>
          </cell>
          <cell r="BG22" t="str">
            <v>Ambulatorio</v>
          </cell>
          <cell r="BH22" t="str">
            <v>Ambulatorio</v>
          </cell>
          <cell r="BI22" t="str">
            <v>Ambulatorio</v>
          </cell>
          <cell r="BJ22" t="str">
            <v>Ambulatorio</v>
          </cell>
          <cell r="BK22" t="str">
            <v>Ambulatorio</v>
          </cell>
          <cell r="BL22" t="str">
            <v>Ambulatorio</v>
          </cell>
        </row>
        <row r="23">
          <cell r="D23">
            <v>1040355</v>
          </cell>
          <cell r="E23" t="str">
            <v>DAM - CHOAPA CORPORACIÓN GABRIELA MISTRAL</v>
          </cell>
          <cell r="F23" t="str">
            <v>DEPRODE</v>
          </cell>
          <cell r="G23">
            <v>20032</v>
          </cell>
          <cell r="H23" t="str">
            <v>D - DIAGNOSTICO</v>
          </cell>
          <cell r="I23" t="str">
            <v>DAM</v>
          </cell>
          <cell r="J23" t="str">
            <v>ILLAPEL</v>
          </cell>
          <cell r="K23" t="str">
            <v>MEMO 617</v>
          </cell>
          <cell r="L23">
            <v>43804</v>
          </cell>
          <cell r="M23">
            <v>43344</v>
          </cell>
          <cell r="N23">
            <v>44013</v>
          </cell>
          <cell r="O23">
            <v>52</v>
          </cell>
          <cell r="P23">
            <v>52</v>
          </cell>
          <cell r="Q23">
            <v>52</v>
          </cell>
          <cell r="R23">
            <v>52</v>
          </cell>
          <cell r="S23">
            <v>52</v>
          </cell>
          <cell r="T23">
            <v>52</v>
          </cell>
          <cell r="U23">
            <v>52</v>
          </cell>
          <cell r="V23">
            <v>52</v>
          </cell>
          <cell r="W23">
            <v>52</v>
          </cell>
          <cell r="X23">
            <v>52</v>
          </cell>
          <cell r="Y23">
            <v>52</v>
          </cell>
          <cell r="Z23">
            <v>52</v>
          </cell>
          <cell r="AA23">
            <v>52</v>
          </cell>
          <cell r="AB23">
            <v>48</v>
          </cell>
          <cell r="AC23">
            <v>47</v>
          </cell>
          <cell r="AD23">
            <v>53</v>
          </cell>
          <cell r="AE23">
            <v>55</v>
          </cell>
          <cell r="AF23">
            <v>53</v>
          </cell>
          <cell r="AG23">
            <v>53</v>
          </cell>
          <cell r="AH23">
            <v>54</v>
          </cell>
          <cell r="AI23">
            <v>48</v>
          </cell>
          <cell r="AJ23">
            <v>52</v>
          </cell>
          <cell r="AK23">
            <v>60</v>
          </cell>
          <cell r="AL23">
            <v>55</v>
          </cell>
          <cell r="AM23">
            <v>51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11</v>
          </cell>
          <cell r="AT23">
            <v>0</v>
          </cell>
          <cell r="AU23">
            <v>0</v>
          </cell>
          <cell r="AV23">
            <v>5</v>
          </cell>
          <cell r="AW23">
            <v>30</v>
          </cell>
          <cell r="AX23">
            <v>0</v>
          </cell>
          <cell r="AY23">
            <v>10</v>
          </cell>
          <cell r="AZ23" t="str">
            <v>Ambulatorio</v>
          </cell>
          <cell r="BA23" t="str">
            <v>Ambulatorio</v>
          </cell>
          <cell r="BB23" t="str">
            <v>Ambulatorio</v>
          </cell>
          <cell r="BC23" t="str">
            <v>Ambulatorio</v>
          </cell>
          <cell r="BD23" t="str">
            <v>Ambulatorio</v>
          </cell>
          <cell r="BE23" t="str">
            <v>Ambulatorio</v>
          </cell>
          <cell r="BF23" t="str">
            <v>Ambulatorio</v>
          </cell>
          <cell r="BG23" t="str">
            <v>Ambulatorio</v>
          </cell>
          <cell r="BH23" t="str">
            <v>Ambulatorio</v>
          </cell>
          <cell r="BI23" t="str">
            <v>Ambulatorio</v>
          </cell>
          <cell r="BJ23" t="str">
            <v>Ambulatorio</v>
          </cell>
          <cell r="BK23" t="str">
            <v>Ambulatorio</v>
          </cell>
          <cell r="BL23" t="str">
            <v>Ambulatorio</v>
          </cell>
        </row>
        <row r="24">
          <cell r="D24">
            <v>1040358</v>
          </cell>
          <cell r="E24" t="str">
            <v>DAM - COQUIMBO</v>
          </cell>
          <cell r="F24" t="str">
            <v>DEPRODE</v>
          </cell>
          <cell r="G24">
            <v>20032</v>
          </cell>
          <cell r="H24" t="str">
            <v>D - DIAGNOSTICO</v>
          </cell>
          <cell r="I24" t="str">
            <v>DAM</v>
          </cell>
          <cell r="J24" t="str">
            <v>COQUIMBO</v>
          </cell>
          <cell r="K24" t="str">
            <v>56/B</v>
          </cell>
          <cell r="L24">
            <v>43511</v>
          </cell>
          <cell r="M24">
            <v>43507</v>
          </cell>
          <cell r="N24">
            <v>44054</v>
          </cell>
          <cell r="O24">
            <v>73</v>
          </cell>
          <cell r="P24">
            <v>0</v>
          </cell>
          <cell r="Q24">
            <v>0</v>
          </cell>
          <cell r="R24">
            <v>73</v>
          </cell>
          <cell r="S24">
            <v>73</v>
          </cell>
          <cell r="T24">
            <v>73</v>
          </cell>
          <cell r="U24">
            <v>73</v>
          </cell>
          <cell r="V24">
            <v>73</v>
          </cell>
          <cell r="W24">
            <v>73</v>
          </cell>
          <cell r="X24">
            <v>73</v>
          </cell>
          <cell r="Y24">
            <v>73</v>
          </cell>
          <cell r="Z24">
            <v>73</v>
          </cell>
          <cell r="AA24">
            <v>73</v>
          </cell>
          <cell r="AB24">
            <v>0</v>
          </cell>
          <cell r="AC24">
            <v>0</v>
          </cell>
          <cell r="AD24">
            <v>159</v>
          </cell>
          <cell r="AE24">
            <v>244</v>
          </cell>
          <cell r="AF24">
            <v>192</v>
          </cell>
          <cell r="AG24">
            <v>223</v>
          </cell>
          <cell r="AH24">
            <v>189</v>
          </cell>
          <cell r="AI24">
            <v>161</v>
          </cell>
          <cell r="AJ24">
            <v>210</v>
          </cell>
          <cell r="AK24">
            <v>148</v>
          </cell>
          <cell r="AL24">
            <v>191</v>
          </cell>
          <cell r="AM24">
            <v>204</v>
          </cell>
          <cell r="AN24">
            <v>0</v>
          </cell>
          <cell r="AO24">
            <v>0</v>
          </cell>
          <cell r="AP24">
            <v>0</v>
          </cell>
          <cell r="AQ24">
            <v>118</v>
          </cell>
          <cell r="AR24">
            <v>4</v>
          </cell>
          <cell r="AS24">
            <v>3</v>
          </cell>
          <cell r="AT24">
            <v>18</v>
          </cell>
          <cell r="AU24">
            <v>3</v>
          </cell>
          <cell r="AV24">
            <v>18</v>
          </cell>
          <cell r="AW24">
            <v>13</v>
          </cell>
          <cell r="AX24">
            <v>49</v>
          </cell>
          <cell r="AY24">
            <v>61</v>
          </cell>
          <cell r="AZ24" t="str">
            <v>Ambulatorio</v>
          </cell>
          <cell r="BA24" t="str">
            <v>Ambulatorio</v>
          </cell>
          <cell r="BB24" t="str">
            <v>Ambulatorio</v>
          </cell>
          <cell r="BC24" t="str">
            <v>Ambulatorio</v>
          </cell>
          <cell r="BD24" t="str">
            <v>Ambulatorio</v>
          </cell>
          <cell r="BE24" t="str">
            <v>Ambulatorio</v>
          </cell>
          <cell r="BF24" t="str">
            <v>Ambulatorio</v>
          </cell>
          <cell r="BG24" t="str">
            <v>Ambulatorio</v>
          </cell>
          <cell r="BH24" t="str">
            <v>Ambulatorio</v>
          </cell>
          <cell r="BI24" t="str">
            <v>Ambulatorio</v>
          </cell>
          <cell r="BJ24" t="str">
            <v>Ambulatorio</v>
          </cell>
          <cell r="BK24" t="str">
            <v>Ambulatorio</v>
          </cell>
          <cell r="BL24" t="str">
            <v>Ambulatorio</v>
          </cell>
        </row>
        <row r="25">
          <cell r="D25">
            <v>1050825</v>
          </cell>
          <cell r="E25" t="str">
            <v>DAM - CENTRO DIAGNOSTICO PERICIAL SAN FELIPE-LOS ANDES</v>
          </cell>
          <cell r="F25" t="str">
            <v>DEPRODE</v>
          </cell>
          <cell r="G25">
            <v>20032</v>
          </cell>
          <cell r="H25" t="str">
            <v>D - DIAGNOSTICO</v>
          </cell>
          <cell r="I25" t="str">
            <v>DAM</v>
          </cell>
          <cell r="J25" t="str">
            <v>SAN FELIPE</v>
          </cell>
          <cell r="K25" t="str">
            <v>MEMO 035</v>
          </cell>
          <cell r="L25">
            <v>43482</v>
          </cell>
          <cell r="M25">
            <v>42401</v>
          </cell>
          <cell r="N25">
            <v>43508</v>
          </cell>
          <cell r="O25">
            <v>98</v>
          </cell>
          <cell r="P25">
            <v>98</v>
          </cell>
          <cell r="Q25">
            <v>98</v>
          </cell>
          <cell r="R25">
            <v>98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98</v>
          </cell>
          <cell r="AC25">
            <v>98</v>
          </cell>
          <cell r="AD25">
            <v>38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8</v>
          </cell>
          <cell r="AO25">
            <v>49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 t="str">
            <v>Ambulatorio</v>
          </cell>
          <cell r="BA25" t="str">
            <v>Ambulatorio</v>
          </cell>
          <cell r="BB25" t="str">
            <v>Ambulatorio</v>
          </cell>
          <cell r="BC25" t="str">
            <v>Ambulatorio</v>
          </cell>
          <cell r="BD25" t="str">
            <v>Ambulatorio</v>
          </cell>
          <cell r="BE25" t="str">
            <v>Ambulatorio</v>
          </cell>
          <cell r="BF25" t="str">
            <v>Ambulatorio</v>
          </cell>
          <cell r="BG25" t="str">
            <v>Ambulatorio</v>
          </cell>
          <cell r="BH25" t="str">
            <v>Ambulatorio</v>
          </cell>
          <cell r="BI25" t="str">
            <v>Ambulatorio</v>
          </cell>
          <cell r="BJ25" t="str">
            <v>Ambulatorio</v>
          </cell>
          <cell r="BK25" t="str">
            <v>Ambulatorio</v>
          </cell>
          <cell r="BL25" t="str">
            <v>Ambulatorio</v>
          </cell>
        </row>
        <row r="26">
          <cell r="D26">
            <v>1050826</v>
          </cell>
          <cell r="E26" t="str">
            <v>DAM - QUILLOTA PETORCA AYMURAY</v>
          </cell>
          <cell r="F26" t="str">
            <v>DEPRODE</v>
          </cell>
          <cell r="G26">
            <v>20032</v>
          </cell>
          <cell r="H26" t="str">
            <v>D - DIAGNOSTICO</v>
          </cell>
          <cell r="I26" t="str">
            <v>DAM</v>
          </cell>
          <cell r="J26" t="str">
            <v>QUILLOTA</v>
          </cell>
          <cell r="K26" t="str">
            <v>MEMO 623</v>
          </cell>
          <cell r="L26">
            <v>43804</v>
          </cell>
          <cell r="M26">
            <v>42401</v>
          </cell>
          <cell r="N26">
            <v>44013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148</v>
          </cell>
          <cell r="AC26">
            <v>154</v>
          </cell>
          <cell r="AD26">
            <v>155</v>
          </cell>
          <cell r="AE26">
            <v>153</v>
          </cell>
          <cell r="AF26">
            <v>152</v>
          </cell>
          <cell r="AG26">
            <v>151</v>
          </cell>
          <cell r="AH26">
            <v>164</v>
          </cell>
          <cell r="AI26">
            <v>167</v>
          </cell>
          <cell r="AJ26">
            <v>162</v>
          </cell>
          <cell r="AK26">
            <v>154</v>
          </cell>
          <cell r="AL26">
            <v>148</v>
          </cell>
          <cell r="AM26">
            <v>152</v>
          </cell>
          <cell r="AN26">
            <v>10</v>
          </cell>
          <cell r="AO26">
            <v>13</v>
          </cell>
          <cell r="AP26">
            <v>0</v>
          </cell>
          <cell r="AQ26">
            <v>5</v>
          </cell>
          <cell r="AR26">
            <v>5</v>
          </cell>
          <cell r="AS26">
            <v>0</v>
          </cell>
          <cell r="AT26">
            <v>0</v>
          </cell>
          <cell r="AU26">
            <v>0</v>
          </cell>
          <cell r="AV26">
            <v>13</v>
          </cell>
          <cell r="AW26">
            <v>1</v>
          </cell>
          <cell r="AX26">
            <v>0</v>
          </cell>
          <cell r="AY26">
            <v>1</v>
          </cell>
          <cell r="AZ26" t="str">
            <v>Ambulatorio</v>
          </cell>
          <cell r="BA26" t="str">
            <v>Ambulatorio</v>
          </cell>
          <cell r="BB26" t="str">
            <v>Ambulatorio</v>
          </cell>
          <cell r="BC26" t="str">
            <v>Ambulatorio</v>
          </cell>
          <cell r="BD26" t="str">
            <v>Ambulatorio</v>
          </cell>
          <cell r="BE26" t="str">
            <v>Ambulatorio</v>
          </cell>
          <cell r="BF26" t="str">
            <v>Ambulatorio</v>
          </cell>
          <cell r="BG26" t="str">
            <v>Ambulatorio</v>
          </cell>
          <cell r="BH26" t="str">
            <v>Ambulatorio</v>
          </cell>
          <cell r="BI26" t="str">
            <v>Ambulatorio</v>
          </cell>
          <cell r="BJ26" t="str">
            <v>Ambulatorio</v>
          </cell>
          <cell r="BK26" t="str">
            <v>Ambulatorio</v>
          </cell>
          <cell r="BL26" t="str">
            <v>Ambulatorio</v>
          </cell>
        </row>
        <row r="27">
          <cell r="D27">
            <v>1050827</v>
          </cell>
          <cell r="E27" t="str">
            <v>DAM - LLEQUEN VALPARAISO</v>
          </cell>
          <cell r="F27" t="str">
            <v>DEPRODE</v>
          </cell>
          <cell r="G27">
            <v>20032</v>
          </cell>
          <cell r="H27" t="str">
            <v>D - DIAGNOSTICO</v>
          </cell>
          <cell r="I27" t="str">
            <v>DAM</v>
          </cell>
          <cell r="J27" t="str">
            <v>VALPARAÍSO</v>
          </cell>
          <cell r="K27" t="str">
            <v>MEMO 035</v>
          </cell>
          <cell r="L27">
            <v>43482</v>
          </cell>
          <cell r="M27">
            <v>42401</v>
          </cell>
          <cell r="N27">
            <v>43508</v>
          </cell>
          <cell r="O27">
            <v>75</v>
          </cell>
          <cell r="P27">
            <v>75</v>
          </cell>
          <cell r="Q27">
            <v>75</v>
          </cell>
          <cell r="R27">
            <v>75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148</v>
          </cell>
          <cell r="AC27">
            <v>168</v>
          </cell>
          <cell r="AD27">
            <v>76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23</v>
          </cell>
          <cell r="AO27">
            <v>45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 t="str">
            <v>Ambulatorio</v>
          </cell>
          <cell r="BA27" t="str">
            <v>Ambulatorio</v>
          </cell>
          <cell r="BB27" t="str">
            <v>Ambulatorio</v>
          </cell>
          <cell r="BC27" t="str">
            <v>Ambulatorio</v>
          </cell>
          <cell r="BD27" t="str">
            <v>Ambulatorio</v>
          </cell>
          <cell r="BE27" t="str">
            <v>Ambulatorio</v>
          </cell>
          <cell r="BF27" t="str">
            <v>Ambulatorio</v>
          </cell>
          <cell r="BG27" t="str">
            <v>Ambulatorio</v>
          </cell>
          <cell r="BH27" t="str">
            <v>Ambulatorio</v>
          </cell>
          <cell r="BI27" t="str">
            <v>Ambulatorio</v>
          </cell>
          <cell r="BJ27" t="str">
            <v>Ambulatorio</v>
          </cell>
          <cell r="BK27" t="str">
            <v>Ambulatorio</v>
          </cell>
          <cell r="BL27" t="str">
            <v>Ambulatorio</v>
          </cell>
        </row>
        <row r="28">
          <cell r="D28">
            <v>1050897</v>
          </cell>
          <cell r="E28" t="str">
            <v>DAM - MARGA MARGA</v>
          </cell>
          <cell r="F28" t="str">
            <v>DEPRODE</v>
          </cell>
          <cell r="G28">
            <v>20032</v>
          </cell>
          <cell r="H28" t="str">
            <v>D - DIAGNOSTICO</v>
          </cell>
          <cell r="I28" t="str">
            <v>DAM</v>
          </cell>
          <cell r="J28" t="str">
            <v>VILLA ALEMANA</v>
          </cell>
          <cell r="K28" t="str">
            <v>873/D</v>
          </cell>
          <cell r="L28">
            <v>43385</v>
          </cell>
          <cell r="M28">
            <v>42840</v>
          </cell>
          <cell r="N28">
            <v>43936</v>
          </cell>
          <cell r="O28">
            <v>95</v>
          </cell>
          <cell r="P28">
            <v>95</v>
          </cell>
          <cell r="Q28">
            <v>95</v>
          </cell>
          <cell r="R28">
            <v>95</v>
          </cell>
          <cell r="S28">
            <v>95</v>
          </cell>
          <cell r="T28">
            <v>95</v>
          </cell>
          <cell r="U28">
            <v>95</v>
          </cell>
          <cell r="V28">
            <v>95</v>
          </cell>
          <cell r="W28">
            <v>95</v>
          </cell>
          <cell r="X28">
            <v>95</v>
          </cell>
          <cell r="Y28">
            <v>95</v>
          </cell>
          <cell r="Z28">
            <v>95</v>
          </cell>
          <cell r="AA28">
            <v>95</v>
          </cell>
          <cell r="AB28">
            <v>148</v>
          </cell>
          <cell r="AC28">
            <v>190</v>
          </cell>
          <cell r="AD28">
            <v>192</v>
          </cell>
          <cell r="AE28">
            <v>197</v>
          </cell>
          <cell r="AF28">
            <v>179</v>
          </cell>
          <cell r="AG28">
            <v>184</v>
          </cell>
          <cell r="AH28">
            <v>208</v>
          </cell>
          <cell r="AI28">
            <v>219</v>
          </cell>
          <cell r="AJ28">
            <v>213</v>
          </cell>
          <cell r="AK28">
            <v>224</v>
          </cell>
          <cell r="AL28">
            <v>212</v>
          </cell>
          <cell r="AM28">
            <v>230</v>
          </cell>
          <cell r="AN28">
            <v>5</v>
          </cell>
          <cell r="AO28">
            <v>6</v>
          </cell>
          <cell r="AP28">
            <v>20</v>
          </cell>
          <cell r="AQ28">
            <v>17</v>
          </cell>
          <cell r="AR28">
            <v>13</v>
          </cell>
          <cell r="AS28">
            <v>8</v>
          </cell>
          <cell r="AT28">
            <v>3</v>
          </cell>
          <cell r="AU28">
            <v>30</v>
          </cell>
          <cell r="AV28">
            <v>42</v>
          </cell>
          <cell r="AW28">
            <v>2</v>
          </cell>
          <cell r="AX28">
            <v>2</v>
          </cell>
          <cell r="AY28">
            <v>2</v>
          </cell>
          <cell r="AZ28" t="str">
            <v>Ambulatorio</v>
          </cell>
          <cell r="BA28" t="str">
            <v>Ambulatorio</v>
          </cell>
          <cell r="BB28" t="str">
            <v>Ambulatorio</v>
          </cell>
          <cell r="BC28" t="str">
            <v>Ambulatorio</v>
          </cell>
          <cell r="BD28" t="str">
            <v>Ambulatorio</v>
          </cell>
          <cell r="BE28" t="str">
            <v>Ambulatorio</v>
          </cell>
          <cell r="BF28" t="str">
            <v>Ambulatorio</v>
          </cell>
          <cell r="BG28" t="str">
            <v>Ambulatorio</v>
          </cell>
          <cell r="BH28" t="str">
            <v>Ambulatorio</v>
          </cell>
          <cell r="BI28" t="str">
            <v>Ambulatorio</v>
          </cell>
          <cell r="BJ28" t="str">
            <v>Ambulatorio</v>
          </cell>
          <cell r="BK28" t="str">
            <v>Ambulatorio</v>
          </cell>
          <cell r="BL28" t="str">
            <v>Ambulatorio</v>
          </cell>
        </row>
        <row r="29">
          <cell r="D29">
            <v>1050906</v>
          </cell>
          <cell r="E29" t="str">
            <v>DAM - VIÑA DEL MAR</v>
          </cell>
          <cell r="F29" t="str">
            <v>DEPRODE</v>
          </cell>
          <cell r="G29">
            <v>20032</v>
          </cell>
          <cell r="H29" t="str">
            <v>D - DIAGNOSTICO</v>
          </cell>
          <cell r="I29" t="str">
            <v>DAM</v>
          </cell>
          <cell r="J29" t="str">
            <v>VIÑA DEL MAR</v>
          </cell>
          <cell r="K29" t="str">
            <v>974/D</v>
          </cell>
          <cell r="L29">
            <v>43419</v>
          </cell>
          <cell r="M29">
            <v>42856</v>
          </cell>
          <cell r="N29">
            <v>43952</v>
          </cell>
          <cell r="O29">
            <v>92</v>
          </cell>
          <cell r="P29">
            <v>92</v>
          </cell>
          <cell r="Q29">
            <v>92</v>
          </cell>
          <cell r="R29">
            <v>92</v>
          </cell>
          <cell r="S29">
            <v>92</v>
          </cell>
          <cell r="T29">
            <v>92</v>
          </cell>
          <cell r="U29">
            <v>92</v>
          </cell>
          <cell r="V29">
            <v>92</v>
          </cell>
          <cell r="W29">
            <v>92</v>
          </cell>
          <cell r="X29">
            <v>92</v>
          </cell>
          <cell r="Y29">
            <v>92</v>
          </cell>
          <cell r="Z29">
            <v>92</v>
          </cell>
          <cell r="AA29">
            <v>92</v>
          </cell>
          <cell r="AB29">
            <v>162</v>
          </cell>
          <cell r="AC29">
            <v>161</v>
          </cell>
          <cell r="AD29">
            <v>173</v>
          </cell>
          <cell r="AE29">
            <v>158</v>
          </cell>
          <cell r="AF29">
            <v>184</v>
          </cell>
          <cell r="AG29">
            <v>186</v>
          </cell>
          <cell r="AH29">
            <v>171</v>
          </cell>
          <cell r="AI29">
            <v>184</v>
          </cell>
          <cell r="AJ29">
            <v>153</v>
          </cell>
          <cell r="AK29">
            <v>147</v>
          </cell>
          <cell r="AL29">
            <v>170</v>
          </cell>
          <cell r="AM29">
            <v>177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26</v>
          </cell>
          <cell r="AZ29" t="str">
            <v>Ambulatorio</v>
          </cell>
          <cell r="BA29" t="str">
            <v>Ambulatorio</v>
          </cell>
          <cell r="BB29" t="str">
            <v>Ambulatorio</v>
          </cell>
          <cell r="BC29" t="str">
            <v>Ambulatorio</v>
          </cell>
          <cell r="BD29" t="str">
            <v>Ambulatorio</v>
          </cell>
          <cell r="BE29" t="str">
            <v>Ambulatorio</v>
          </cell>
          <cell r="BF29" t="str">
            <v>Ambulatorio</v>
          </cell>
          <cell r="BG29" t="str">
            <v>Ambulatorio</v>
          </cell>
          <cell r="BH29" t="str">
            <v>Ambulatorio</v>
          </cell>
          <cell r="BI29" t="str">
            <v>Ambulatorio</v>
          </cell>
          <cell r="BJ29" t="str">
            <v>Ambulatorio</v>
          </cell>
          <cell r="BK29" t="str">
            <v>Ambulatorio</v>
          </cell>
          <cell r="BL29" t="str">
            <v>Ambulatorio</v>
          </cell>
        </row>
        <row r="30">
          <cell r="D30">
            <v>1050913</v>
          </cell>
          <cell r="E30" t="str">
            <v>DAM - SAN ANTONIO</v>
          </cell>
          <cell r="F30" t="str">
            <v>DEPRODE</v>
          </cell>
          <cell r="G30">
            <v>20032</v>
          </cell>
          <cell r="H30" t="str">
            <v>D - DIAGNOSTICO</v>
          </cell>
          <cell r="I30" t="str">
            <v>DAM</v>
          </cell>
          <cell r="J30" t="str">
            <v>SAN ANTONIO</v>
          </cell>
          <cell r="K30" t="str">
            <v>971/D</v>
          </cell>
          <cell r="L30">
            <v>43419</v>
          </cell>
          <cell r="M30">
            <v>42856</v>
          </cell>
          <cell r="N30">
            <v>43952</v>
          </cell>
          <cell r="O30">
            <v>85</v>
          </cell>
          <cell r="P30">
            <v>85</v>
          </cell>
          <cell r="Q30">
            <v>85</v>
          </cell>
          <cell r="R30">
            <v>85</v>
          </cell>
          <cell r="S30">
            <v>85</v>
          </cell>
          <cell r="T30">
            <v>85</v>
          </cell>
          <cell r="U30">
            <v>85</v>
          </cell>
          <cell r="V30">
            <v>85</v>
          </cell>
          <cell r="W30">
            <v>85</v>
          </cell>
          <cell r="X30">
            <v>85</v>
          </cell>
          <cell r="Y30">
            <v>85</v>
          </cell>
          <cell r="Z30">
            <v>85</v>
          </cell>
          <cell r="AA30">
            <v>85</v>
          </cell>
          <cell r="AB30">
            <v>94</v>
          </cell>
          <cell r="AC30">
            <v>92</v>
          </cell>
          <cell r="AD30">
            <v>93</v>
          </cell>
          <cell r="AE30">
            <v>89</v>
          </cell>
          <cell r="AF30">
            <v>89</v>
          </cell>
          <cell r="AG30">
            <v>91</v>
          </cell>
          <cell r="AH30">
            <v>89</v>
          </cell>
          <cell r="AI30">
            <v>89</v>
          </cell>
          <cell r="AJ30">
            <v>87</v>
          </cell>
          <cell r="AK30">
            <v>93</v>
          </cell>
          <cell r="AL30">
            <v>89</v>
          </cell>
          <cell r="AM30">
            <v>93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0</v>
          </cell>
          <cell r="AS30">
            <v>0</v>
          </cell>
          <cell r="AT30">
            <v>1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 t="str">
            <v>Ambulatorio</v>
          </cell>
          <cell r="BA30" t="str">
            <v>Ambulatorio</v>
          </cell>
          <cell r="BB30" t="str">
            <v>Ambulatorio</v>
          </cell>
          <cell r="BC30" t="str">
            <v>Ambulatorio</v>
          </cell>
          <cell r="BD30" t="str">
            <v>Ambulatorio</v>
          </cell>
          <cell r="BE30" t="str">
            <v>Ambulatorio</v>
          </cell>
          <cell r="BF30" t="str">
            <v>Ambulatorio</v>
          </cell>
          <cell r="BG30" t="str">
            <v>Ambulatorio</v>
          </cell>
          <cell r="BH30" t="str">
            <v>Ambulatorio</v>
          </cell>
          <cell r="BI30" t="str">
            <v>Ambulatorio</v>
          </cell>
          <cell r="BJ30" t="str">
            <v>Ambulatorio</v>
          </cell>
          <cell r="BK30" t="str">
            <v>Ambulatorio</v>
          </cell>
          <cell r="BL30" t="str">
            <v>Ambulatorio</v>
          </cell>
        </row>
        <row r="31">
          <cell r="D31">
            <v>1051030</v>
          </cell>
          <cell r="E31" t="str">
            <v>DAM - CENTRO DE DIAGNOSTICO PERICIAL SAN FELIPE LOS ANDES</v>
          </cell>
          <cell r="F31" t="str">
            <v>DEPRODE</v>
          </cell>
          <cell r="G31">
            <v>20032</v>
          </cell>
          <cell r="H31" t="str">
            <v>D - DIAGNOSTICO</v>
          </cell>
          <cell r="I31" t="str">
            <v>DAM</v>
          </cell>
          <cell r="J31" t="str">
            <v>SAN FELIPE</v>
          </cell>
          <cell r="K31" t="str">
            <v>283/D</v>
          </cell>
          <cell r="L31">
            <v>43542</v>
          </cell>
          <cell r="M31">
            <v>43507</v>
          </cell>
          <cell r="N31">
            <v>43872</v>
          </cell>
          <cell r="O31">
            <v>98</v>
          </cell>
          <cell r="P31">
            <v>0</v>
          </cell>
          <cell r="Q31">
            <v>0</v>
          </cell>
          <cell r="R31">
            <v>98</v>
          </cell>
          <cell r="S31">
            <v>98</v>
          </cell>
          <cell r="T31">
            <v>98</v>
          </cell>
          <cell r="U31">
            <v>98</v>
          </cell>
          <cell r="V31">
            <v>98</v>
          </cell>
          <cell r="W31">
            <v>98</v>
          </cell>
          <cell r="X31">
            <v>98</v>
          </cell>
          <cell r="Y31">
            <v>98</v>
          </cell>
          <cell r="Z31">
            <v>98</v>
          </cell>
          <cell r="AA31">
            <v>98</v>
          </cell>
          <cell r="AB31">
            <v>0</v>
          </cell>
          <cell r="AC31">
            <v>0</v>
          </cell>
          <cell r="AD31">
            <v>62</v>
          </cell>
          <cell r="AE31">
            <v>98</v>
          </cell>
          <cell r="AF31">
            <v>96</v>
          </cell>
          <cell r="AG31">
            <v>101</v>
          </cell>
          <cell r="AH31">
            <v>99</v>
          </cell>
          <cell r="AI31">
            <v>103</v>
          </cell>
          <cell r="AJ31">
            <v>93</v>
          </cell>
          <cell r="AK31">
            <v>82</v>
          </cell>
          <cell r="AL31">
            <v>84</v>
          </cell>
          <cell r="AM31">
            <v>84</v>
          </cell>
          <cell r="AN31">
            <v>0</v>
          </cell>
          <cell r="AO31">
            <v>0</v>
          </cell>
          <cell r="AP31">
            <v>0</v>
          </cell>
          <cell r="AQ31">
            <v>3</v>
          </cell>
          <cell r="AR31">
            <v>11</v>
          </cell>
          <cell r="AS31">
            <v>12</v>
          </cell>
          <cell r="AT31">
            <v>16</v>
          </cell>
          <cell r="AU31">
            <v>16</v>
          </cell>
          <cell r="AV31">
            <v>17</v>
          </cell>
          <cell r="AW31">
            <v>22</v>
          </cell>
          <cell r="AX31">
            <v>22</v>
          </cell>
          <cell r="AY31">
            <v>39</v>
          </cell>
          <cell r="AZ31" t="str">
            <v>Ambulatorio</v>
          </cell>
          <cell r="BA31" t="str">
            <v>Ambulatorio</v>
          </cell>
          <cell r="BB31" t="str">
            <v>Ambulatorio</v>
          </cell>
          <cell r="BC31" t="str">
            <v>Ambulatorio</v>
          </cell>
          <cell r="BD31" t="str">
            <v>Ambulatorio</v>
          </cell>
          <cell r="BE31" t="str">
            <v>Ambulatorio</v>
          </cell>
          <cell r="BF31" t="str">
            <v>Ambulatorio</v>
          </cell>
          <cell r="BG31" t="str">
            <v>Ambulatorio</v>
          </cell>
          <cell r="BH31" t="str">
            <v>Ambulatorio</v>
          </cell>
          <cell r="BI31" t="str">
            <v>Ambulatorio</v>
          </cell>
          <cell r="BJ31" t="str">
            <v>Ambulatorio</v>
          </cell>
          <cell r="BK31" t="str">
            <v>Ambulatorio</v>
          </cell>
          <cell r="BL31" t="str">
            <v>Ambulatorio</v>
          </cell>
        </row>
        <row r="32">
          <cell r="D32">
            <v>1051031</v>
          </cell>
          <cell r="E32" t="str">
            <v>DAM - LLEQUEN VALPARAISO</v>
          </cell>
          <cell r="F32" t="str">
            <v>DEPRODE</v>
          </cell>
          <cell r="G32">
            <v>20032</v>
          </cell>
          <cell r="H32" t="str">
            <v>D - DIAGNOSTICO</v>
          </cell>
          <cell r="I32" t="str">
            <v>DAM</v>
          </cell>
          <cell r="J32" t="str">
            <v>VALPARAÍSO</v>
          </cell>
          <cell r="K32" t="str">
            <v>383/D</v>
          </cell>
          <cell r="L32">
            <v>43564</v>
          </cell>
          <cell r="M32">
            <v>43507</v>
          </cell>
          <cell r="N32">
            <v>44054</v>
          </cell>
          <cell r="O32">
            <v>75</v>
          </cell>
          <cell r="P32">
            <v>0</v>
          </cell>
          <cell r="Q32">
            <v>0</v>
          </cell>
          <cell r="R32">
            <v>75</v>
          </cell>
          <cell r="S32">
            <v>75</v>
          </cell>
          <cell r="T32">
            <v>75</v>
          </cell>
          <cell r="U32">
            <v>75</v>
          </cell>
          <cell r="V32">
            <v>75</v>
          </cell>
          <cell r="W32">
            <v>75</v>
          </cell>
          <cell r="X32">
            <v>75</v>
          </cell>
          <cell r="Y32">
            <v>75</v>
          </cell>
          <cell r="Z32">
            <v>75</v>
          </cell>
          <cell r="AA32">
            <v>75</v>
          </cell>
          <cell r="AB32">
            <v>0</v>
          </cell>
          <cell r="AC32">
            <v>0</v>
          </cell>
          <cell r="AD32">
            <v>154</v>
          </cell>
          <cell r="AE32">
            <v>150</v>
          </cell>
          <cell r="AF32">
            <v>150</v>
          </cell>
          <cell r="AG32">
            <v>185</v>
          </cell>
          <cell r="AH32">
            <v>160</v>
          </cell>
          <cell r="AI32">
            <v>153</v>
          </cell>
          <cell r="AJ32">
            <v>138</v>
          </cell>
          <cell r="AK32">
            <v>149</v>
          </cell>
          <cell r="AL32">
            <v>118</v>
          </cell>
          <cell r="AM32">
            <v>176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43</v>
          </cell>
          <cell r="AS32">
            <v>30</v>
          </cell>
          <cell r="AT32">
            <v>19</v>
          </cell>
          <cell r="AU32">
            <v>20</v>
          </cell>
          <cell r="AV32">
            <v>7</v>
          </cell>
          <cell r="AW32">
            <v>5</v>
          </cell>
          <cell r="AX32">
            <v>21</v>
          </cell>
          <cell r="AY32">
            <v>11</v>
          </cell>
          <cell r="AZ32" t="str">
            <v>Ambulatorio</v>
          </cell>
          <cell r="BA32" t="str">
            <v>Ambulatorio</v>
          </cell>
          <cell r="BB32" t="str">
            <v>Ambulatorio</v>
          </cell>
          <cell r="BC32" t="str">
            <v>Ambulatorio</v>
          </cell>
          <cell r="BD32" t="str">
            <v>Ambulatorio</v>
          </cell>
          <cell r="BE32" t="str">
            <v>Ambulatorio</v>
          </cell>
          <cell r="BF32" t="str">
            <v>Ambulatorio</v>
          </cell>
          <cell r="BG32" t="str">
            <v>Ambulatorio</v>
          </cell>
          <cell r="BH32" t="str">
            <v>Ambulatorio</v>
          </cell>
          <cell r="BI32" t="str">
            <v>Ambulatorio</v>
          </cell>
          <cell r="BJ32" t="str">
            <v>Ambulatorio</v>
          </cell>
          <cell r="BK32" t="str">
            <v>Ambulatorio</v>
          </cell>
          <cell r="BL32" t="str">
            <v>Ambulatorio</v>
          </cell>
        </row>
        <row r="33">
          <cell r="D33">
            <v>1060221</v>
          </cell>
          <cell r="E33" t="str">
            <v>DAM - SAN FERNANDO</v>
          </cell>
          <cell r="F33" t="str">
            <v>DEPRODE</v>
          </cell>
          <cell r="G33">
            <v>20032</v>
          </cell>
          <cell r="H33" t="str">
            <v>D - DIAGNOSTICO</v>
          </cell>
          <cell r="I33" t="str">
            <v>DAM</v>
          </cell>
          <cell r="J33" t="str">
            <v>SAN FERNANDO</v>
          </cell>
          <cell r="K33" t="str">
            <v>MEMO 069</v>
          </cell>
          <cell r="L33">
            <v>43496</v>
          </cell>
          <cell r="M33">
            <v>41799</v>
          </cell>
          <cell r="N33">
            <v>43508</v>
          </cell>
          <cell r="O33">
            <v>50</v>
          </cell>
          <cell r="P33">
            <v>50</v>
          </cell>
          <cell r="Q33">
            <v>50</v>
          </cell>
          <cell r="R33">
            <v>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60</v>
          </cell>
          <cell r="AC33">
            <v>50</v>
          </cell>
          <cell r="AD33">
            <v>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34</v>
          </cell>
          <cell r="AO33">
            <v>40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 t="str">
            <v>Ambulatorio</v>
          </cell>
          <cell r="BA33" t="str">
            <v>Ambulatorio</v>
          </cell>
          <cell r="BB33" t="str">
            <v>Ambulatorio</v>
          </cell>
          <cell r="BC33" t="str">
            <v>Ambulatorio</v>
          </cell>
          <cell r="BD33" t="str">
            <v>Ambulatorio</v>
          </cell>
          <cell r="BE33" t="str">
            <v>Ambulatorio</v>
          </cell>
          <cell r="BF33" t="str">
            <v>Ambulatorio</v>
          </cell>
          <cell r="BG33" t="str">
            <v>Ambulatorio</v>
          </cell>
          <cell r="BH33" t="str">
            <v>Ambulatorio</v>
          </cell>
          <cell r="BI33" t="str">
            <v>Ambulatorio</v>
          </cell>
          <cell r="BJ33" t="str">
            <v>Ambulatorio</v>
          </cell>
          <cell r="BK33" t="str">
            <v>Ambulatorio</v>
          </cell>
          <cell r="BL33" t="str">
            <v>Ambulatorio</v>
          </cell>
        </row>
        <row r="34">
          <cell r="D34">
            <v>1060253</v>
          </cell>
          <cell r="E34" t="str">
            <v>DAM - LLEQUEN SAN FRANCISCO</v>
          </cell>
          <cell r="F34" t="str">
            <v>DEPRODE</v>
          </cell>
          <cell r="G34">
            <v>20032</v>
          </cell>
          <cell r="H34" t="str">
            <v>D - DIAGNOSTICO</v>
          </cell>
          <cell r="I34" t="str">
            <v>DAM</v>
          </cell>
          <cell r="J34" t="str">
            <v>GRANEROS</v>
          </cell>
          <cell r="K34">
            <v>284</v>
          </cell>
          <cell r="L34">
            <v>43311</v>
          </cell>
          <cell r="M34">
            <v>42401</v>
          </cell>
          <cell r="N34">
            <v>43862</v>
          </cell>
          <cell r="O34">
            <v>70</v>
          </cell>
          <cell r="P34">
            <v>70</v>
          </cell>
          <cell r="Q34">
            <v>70</v>
          </cell>
          <cell r="R34">
            <v>70</v>
          </cell>
          <cell r="S34">
            <v>70</v>
          </cell>
          <cell r="T34">
            <v>70</v>
          </cell>
          <cell r="U34">
            <v>70</v>
          </cell>
          <cell r="V34">
            <v>70</v>
          </cell>
          <cell r="W34">
            <v>70</v>
          </cell>
          <cell r="X34">
            <v>70</v>
          </cell>
          <cell r="Y34">
            <v>70</v>
          </cell>
          <cell r="Z34">
            <v>70</v>
          </cell>
          <cell r="AA34">
            <v>70</v>
          </cell>
          <cell r="AB34">
            <v>62</v>
          </cell>
          <cell r="AC34">
            <v>65</v>
          </cell>
          <cell r="AD34">
            <v>65</v>
          </cell>
          <cell r="AE34">
            <v>70</v>
          </cell>
          <cell r="AF34">
            <v>65</v>
          </cell>
          <cell r="AG34">
            <v>66</v>
          </cell>
          <cell r="AH34">
            <v>62</v>
          </cell>
          <cell r="AI34">
            <v>65</v>
          </cell>
          <cell r="AJ34">
            <v>70</v>
          </cell>
          <cell r="AK34">
            <v>69</v>
          </cell>
          <cell r="AL34">
            <v>70</v>
          </cell>
          <cell r="AM34">
            <v>70</v>
          </cell>
          <cell r="AN34">
            <v>30</v>
          </cell>
          <cell r="AO34">
            <v>30</v>
          </cell>
          <cell r="AP34">
            <v>28</v>
          </cell>
          <cell r="AQ34">
            <v>31</v>
          </cell>
          <cell r="AR34">
            <v>30</v>
          </cell>
          <cell r="AS34">
            <v>58</v>
          </cell>
          <cell r="AT34">
            <v>24</v>
          </cell>
          <cell r="AU34">
            <v>36</v>
          </cell>
          <cell r="AV34">
            <v>36</v>
          </cell>
          <cell r="AW34">
            <v>32</v>
          </cell>
          <cell r="AX34">
            <v>36</v>
          </cell>
          <cell r="AY34">
            <v>71</v>
          </cell>
          <cell r="AZ34" t="str">
            <v>Ambulatorio</v>
          </cell>
          <cell r="BA34" t="str">
            <v>Ambulatorio</v>
          </cell>
          <cell r="BB34" t="str">
            <v>Ambulatorio</v>
          </cell>
          <cell r="BC34" t="str">
            <v>Ambulatorio</v>
          </cell>
          <cell r="BD34" t="str">
            <v>Ambulatorio</v>
          </cell>
          <cell r="BE34" t="str">
            <v>Ambulatorio</v>
          </cell>
          <cell r="BF34" t="str">
            <v>Ambulatorio</v>
          </cell>
          <cell r="BG34" t="str">
            <v>Ambulatorio</v>
          </cell>
          <cell r="BH34" t="str">
            <v>Ambulatorio</v>
          </cell>
          <cell r="BI34" t="str">
            <v>Ambulatorio</v>
          </cell>
          <cell r="BJ34" t="str">
            <v>Ambulatorio</v>
          </cell>
          <cell r="BK34" t="str">
            <v>Ambulatorio</v>
          </cell>
          <cell r="BL34" t="str">
            <v>Ambulatorio</v>
          </cell>
        </row>
        <row r="35">
          <cell r="D35">
            <v>1060267</v>
          </cell>
          <cell r="E35" t="str">
            <v>DAM - AYUN RANCAGUA</v>
          </cell>
          <cell r="F35" t="str">
            <v>DEPRODE</v>
          </cell>
          <cell r="G35">
            <v>20032</v>
          </cell>
          <cell r="H35" t="str">
            <v>D - DIAGNOSTICO</v>
          </cell>
          <cell r="I35" t="str">
            <v>DAM</v>
          </cell>
          <cell r="J35" t="str">
            <v>RANCAGUA</v>
          </cell>
          <cell r="K35">
            <v>276</v>
          </cell>
          <cell r="L35">
            <v>43301</v>
          </cell>
          <cell r="M35">
            <v>42534</v>
          </cell>
          <cell r="N35">
            <v>43995</v>
          </cell>
          <cell r="O35">
            <v>64</v>
          </cell>
          <cell r="P35">
            <v>64</v>
          </cell>
          <cell r="Q35">
            <v>64</v>
          </cell>
          <cell r="R35">
            <v>64</v>
          </cell>
          <cell r="S35">
            <v>64</v>
          </cell>
          <cell r="T35">
            <v>64</v>
          </cell>
          <cell r="U35">
            <v>64</v>
          </cell>
          <cell r="V35">
            <v>64</v>
          </cell>
          <cell r="W35">
            <v>64</v>
          </cell>
          <cell r="X35">
            <v>64</v>
          </cell>
          <cell r="Y35">
            <v>64</v>
          </cell>
          <cell r="Z35">
            <v>64</v>
          </cell>
          <cell r="AA35">
            <v>64</v>
          </cell>
          <cell r="AB35">
            <v>92</v>
          </cell>
          <cell r="AC35">
            <v>94</v>
          </cell>
          <cell r="AD35">
            <v>64</v>
          </cell>
          <cell r="AE35">
            <v>86</v>
          </cell>
          <cell r="AF35">
            <v>65</v>
          </cell>
          <cell r="AG35">
            <v>70</v>
          </cell>
          <cell r="AH35">
            <v>66</v>
          </cell>
          <cell r="AI35">
            <v>109</v>
          </cell>
          <cell r="AJ35">
            <v>82</v>
          </cell>
          <cell r="AK35">
            <v>87</v>
          </cell>
          <cell r="AL35">
            <v>83</v>
          </cell>
          <cell r="AM35">
            <v>66</v>
          </cell>
          <cell r="AN35">
            <v>11</v>
          </cell>
          <cell r="AO35">
            <v>5</v>
          </cell>
          <cell r="AP35">
            <v>9</v>
          </cell>
          <cell r="AQ35">
            <v>2</v>
          </cell>
          <cell r="AR35">
            <v>1</v>
          </cell>
          <cell r="AS35">
            <v>1</v>
          </cell>
          <cell r="AT35">
            <v>7</v>
          </cell>
          <cell r="AU35">
            <v>5</v>
          </cell>
          <cell r="AV35">
            <v>17</v>
          </cell>
          <cell r="AW35">
            <v>6</v>
          </cell>
          <cell r="AX35">
            <v>35</v>
          </cell>
          <cell r="AY35">
            <v>17</v>
          </cell>
          <cell r="AZ35" t="str">
            <v>Ambulatorio</v>
          </cell>
          <cell r="BA35" t="str">
            <v>Ambulatorio</v>
          </cell>
          <cell r="BB35" t="str">
            <v>Ambulatorio</v>
          </cell>
          <cell r="BC35" t="str">
            <v>Ambulatorio</v>
          </cell>
          <cell r="BD35" t="str">
            <v>Ambulatorio</v>
          </cell>
          <cell r="BE35" t="str">
            <v>Ambulatorio</v>
          </cell>
          <cell r="BF35" t="str">
            <v>Ambulatorio</v>
          </cell>
          <cell r="BG35" t="str">
            <v>Ambulatorio</v>
          </cell>
          <cell r="BH35" t="str">
            <v>Ambulatorio</v>
          </cell>
          <cell r="BI35" t="str">
            <v>Ambulatorio</v>
          </cell>
          <cell r="BJ35" t="str">
            <v>Ambulatorio</v>
          </cell>
          <cell r="BK35" t="str">
            <v>Ambulatorio</v>
          </cell>
          <cell r="BL35" t="str">
            <v>Ambulatorio</v>
          </cell>
        </row>
        <row r="36">
          <cell r="D36">
            <v>1060268</v>
          </cell>
          <cell r="E36" t="str">
            <v>DAM - OHIGGINS</v>
          </cell>
          <cell r="F36" t="str">
            <v>DEPRODE</v>
          </cell>
          <cell r="G36">
            <v>20032</v>
          </cell>
          <cell r="H36" t="str">
            <v>D - DIAGNOSTICO</v>
          </cell>
          <cell r="I36" t="str">
            <v>DAM</v>
          </cell>
          <cell r="J36" t="str">
            <v>RANCAGUA</v>
          </cell>
          <cell r="K36">
            <v>312</v>
          </cell>
          <cell r="L36">
            <v>43321</v>
          </cell>
          <cell r="M36">
            <v>42534</v>
          </cell>
          <cell r="N36">
            <v>43995</v>
          </cell>
          <cell r="O36">
            <v>63</v>
          </cell>
          <cell r="P36">
            <v>63</v>
          </cell>
          <cell r="Q36">
            <v>63</v>
          </cell>
          <cell r="R36">
            <v>63</v>
          </cell>
          <cell r="S36">
            <v>63</v>
          </cell>
          <cell r="T36">
            <v>63</v>
          </cell>
          <cell r="U36">
            <v>63</v>
          </cell>
          <cell r="V36">
            <v>63</v>
          </cell>
          <cell r="W36">
            <v>63</v>
          </cell>
          <cell r="X36">
            <v>63</v>
          </cell>
          <cell r="Y36">
            <v>63</v>
          </cell>
          <cell r="Z36">
            <v>63</v>
          </cell>
          <cell r="AA36">
            <v>63</v>
          </cell>
          <cell r="AB36">
            <v>75</v>
          </cell>
          <cell r="AC36">
            <v>72</v>
          </cell>
          <cell r="AD36">
            <v>71</v>
          </cell>
          <cell r="AE36">
            <v>74</v>
          </cell>
          <cell r="AF36">
            <v>69</v>
          </cell>
          <cell r="AG36">
            <v>68</v>
          </cell>
          <cell r="AH36">
            <v>81</v>
          </cell>
          <cell r="AI36">
            <v>90</v>
          </cell>
          <cell r="AJ36">
            <v>84</v>
          </cell>
          <cell r="AK36">
            <v>73</v>
          </cell>
          <cell r="AL36">
            <v>97</v>
          </cell>
          <cell r="AM36">
            <v>81</v>
          </cell>
          <cell r="AN36">
            <v>113</v>
          </cell>
          <cell r="AO36">
            <v>126</v>
          </cell>
          <cell r="AP36">
            <v>137</v>
          </cell>
          <cell r="AQ36">
            <v>131</v>
          </cell>
          <cell r="AR36">
            <v>140</v>
          </cell>
          <cell r="AS36">
            <v>142</v>
          </cell>
          <cell r="AT36">
            <v>138</v>
          </cell>
          <cell r="AU36">
            <v>143</v>
          </cell>
          <cell r="AV36">
            <v>129</v>
          </cell>
          <cell r="AW36">
            <v>117</v>
          </cell>
          <cell r="AX36">
            <v>102</v>
          </cell>
          <cell r="AY36">
            <v>96</v>
          </cell>
          <cell r="AZ36" t="str">
            <v>Ambulatorio</v>
          </cell>
          <cell r="BA36" t="str">
            <v>Ambulatorio</v>
          </cell>
          <cell r="BB36" t="str">
            <v>Ambulatorio</v>
          </cell>
          <cell r="BC36" t="str">
            <v>Ambulatorio</v>
          </cell>
          <cell r="BD36" t="str">
            <v>Ambulatorio</v>
          </cell>
          <cell r="BE36" t="str">
            <v>Ambulatorio</v>
          </cell>
          <cell r="BF36" t="str">
            <v>Ambulatorio</v>
          </cell>
          <cell r="BG36" t="str">
            <v>Ambulatorio</v>
          </cell>
          <cell r="BH36" t="str">
            <v>Ambulatorio</v>
          </cell>
          <cell r="BI36" t="str">
            <v>Ambulatorio</v>
          </cell>
          <cell r="BJ36" t="str">
            <v>Ambulatorio</v>
          </cell>
          <cell r="BK36" t="str">
            <v>Ambulatorio</v>
          </cell>
          <cell r="BL36" t="str">
            <v>Ambulatorio</v>
          </cell>
        </row>
        <row r="37">
          <cell r="D37">
            <v>1060275</v>
          </cell>
          <cell r="E37" t="str">
            <v>DAM - RENGO</v>
          </cell>
          <cell r="F37" t="str">
            <v>DEPRODE</v>
          </cell>
          <cell r="G37">
            <v>20032</v>
          </cell>
          <cell r="H37" t="str">
            <v>D - DIAGNOSTICO</v>
          </cell>
          <cell r="I37" t="str">
            <v>DAM</v>
          </cell>
          <cell r="J37" t="str">
            <v>RENGO</v>
          </cell>
          <cell r="K37" t="str">
            <v>MEMO 620</v>
          </cell>
          <cell r="L37">
            <v>43804</v>
          </cell>
          <cell r="M37">
            <v>42857</v>
          </cell>
          <cell r="N37">
            <v>44013</v>
          </cell>
          <cell r="O37">
            <v>54</v>
          </cell>
          <cell r="P37">
            <v>54</v>
          </cell>
          <cell r="Q37">
            <v>54</v>
          </cell>
          <cell r="R37">
            <v>54</v>
          </cell>
          <cell r="S37">
            <v>54</v>
          </cell>
          <cell r="T37">
            <v>54</v>
          </cell>
          <cell r="U37">
            <v>54</v>
          </cell>
          <cell r="V37">
            <v>54</v>
          </cell>
          <cell r="W37">
            <v>54</v>
          </cell>
          <cell r="X37">
            <v>54</v>
          </cell>
          <cell r="Y37">
            <v>54</v>
          </cell>
          <cell r="Z37">
            <v>54</v>
          </cell>
          <cell r="AA37">
            <v>54</v>
          </cell>
          <cell r="AB37">
            <v>61</v>
          </cell>
          <cell r="AC37">
            <v>68</v>
          </cell>
          <cell r="AD37">
            <v>61</v>
          </cell>
          <cell r="AE37">
            <v>54</v>
          </cell>
          <cell r="AF37">
            <v>63</v>
          </cell>
          <cell r="AG37">
            <v>58</v>
          </cell>
          <cell r="AH37">
            <v>54</v>
          </cell>
          <cell r="AI37">
            <v>65</v>
          </cell>
          <cell r="AJ37">
            <v>76</v>
          </cell>
          <cell r="AK37">
            <v>61</v>
          </cell>
          <cell r="AL37">
            <v>76</v>
          </cell>
          <cell r="AM37">
            <v>65</v>
          </cell>
          <cell r="AN37">
            <v>33</v>
          </cell>
          <cell r="AO37">
            <v>28</v>
          </cell>
          <cell r="AP37">
            <v>24</v>
          </cell>
          <cell r="AQ37">
            <v>23</v>
          </cell>
          <cell r="AR37">
            <v>25</v>
          </cell>
          <cell r="AS37">
            <v>31</v>
          </cell>
          <cell r="AT37">
            <v>42</v>
          </cell>
          <cell r="AU37">
            <v>24</v>
          </cell>
          <cell r="AV37">
            <v>29</v>
          </cell>
          <cell r="AW37">
            <v>33</v>
          </cell>
          <cell r="AX37">
            <v>37</v>
          </cell>
          <cell r="AY37">
            <v>46</v>
          </cell>
          <cell r="AZ37" t="str">
            <v>Ambulatorio</v>
          </cell>
          <cell r="BA37" t="str">
            <v>Ambulatorio</v>
          </cell>
          <cell r="BB37" t="str">
            <v>Ambulatorio</v>
          </cell>
          <cell r="BC37" t="str">
            <v>Ambulatorio</v>
          </cell>
          <cell r="BD37" t="str">
            <v>Ambulatorio</v>
          </cell>
          <cell r="BE37" t="str">
            <v>Ambulatorio</v>
          </cell>
          <cell r="BF37" t="str">
            <v>Ambulatorio</v>
          </cell>
          <cell r="BG37" t="str">
            <v>Ambulatorio</v>
          </cell>
          <cell r="BH37" t="str">
            <v>Ambulatorio</v>
          </cell>
          <cell r="BI37" t="str">
            <v>Ambulatorio</v>
          </cell>
          <cell r="BJ37" t="str">
            <v>Ambulatorio</v>
          </cell>
          <cell r="BK37" t="str">
            <v>Ambulatorio</v>
          </cell>
          <cell r="BL37" t="str">
            <v>Ambulatorio</v>
          </cell>
        </row>
        <row r="38">
          <cell r="D38">
            <v>1060276</v>
          </cell>
          <cell r="E38" t="str">
            <v>DAM - SANTA CRUZ</v>
          </cell>
          <cell r="F38" t="str">
            <v>DEPRODE</v>
          </cell>
          <cell r="G38">
            <v>20032</v>
          </cell>
          <cell r="H38" t="str">
            <v>D - DIAGNOSTICO</v>
          </cell>
          <cell r="I38" t="str">
            <v>DAM</v>
          </cell>
          <cell r="J38" t="str">
            <v>SANTA CRUZ</v>
          </cell>
          <cell r="K38" t="str">
            <v>MEMO 620</v>
          </cell>
          <cell r="L38">
            <v>43804</v>
          </cell>
          <cell r="M38">
            <v>42857</v>
          </cell>
          <cell r="N38">
            <v>44013</v>
          </cell>
          <cell r="O38">
            <v>51</v>
          </cell>
          <cell r="P38">
            <v>51</v>
          </cell>
          <cell r="Q38">
            <v>51</v>
          </cell>
          <cell r="R38">
            <v>51</v>
          </cell>
          <cell r="S38">
            <v>51</v>
          </cell>
          <cell r="T38">
            <v>51</v>
          </cell>
          <cell r="U38">
            <v>51</v>
          </cell>
          <cell r="V38">
            <v>51</v>
          </cell>
          <cell r="W38">
            <v>51</v>
          </cell>
          <cell r="X38">
            <v>51</v>
          </cell>
          <cell r="Y38">
            <v>51</v>
          </cell>
          <cell r="Z38">
            <v>51</v>
          </cell>
          <cell r="AA38">
            <v>51</v>
          </cell>
          <cell r="AB38">
            <v>65</v>
          </cell>
          <cell r="AC38">
            <v>63</v>
          </cell>
          <cell r="AD38">
            <v>51</v>
          </cell>
          <cell r="AE38">
            <v>56</v>
          </cell>
          <cell r="AF38">
            <v>53</v>
          </cell>
          <cell r="AG38">
            <v>72</v>
          </cell>
          <cell r="AH38">
            <v>80</v>
          </cell>
          <cell r="AI38">
            <v>102</v>
          </cell>
          <cell r="AJ38">
            <v>93</v>
          </cell>
          <cell r="AK38">
            <v>91</v>
          </cell>
          <cell r="AL38">
            <v>86</v>
          </cell>
          <cell r="AM38">
            <v>96</v>
          </cell>
          <cell r="AN38">
            <v>36</v>
          </cell>
          <cell r="AO38">
            <v>22</v>
          </cell>
          <cell r="AP38">
            <v>18</v>
          </cell>
          <cell r="AQ38">
            <v>31</v>
          </cell>
          <cell r="AR38">
            <v>48</v>
          </cell>
          <cell r="AS38">
            <v>50</v>
          </cell>
          <cell r="AT38">
            <v>51</v>
          </cell>
          <cell r="AU38">
            <v>32</v>
          </cell>
          <cell r="AV38">
            <v>31</v>
          </cell>
          <cell r="AW38">
            <v>26</v>
          </cell>
          <cell r="AX38">
            <v>27</v>
          </cell>
          <cell r="AY38">
            <v>28</v>
          </cell>
          <cell r="AZ38" t="str">
            <v>Ambulatorio</v>
          </cell>
          <cell r="BA38" t="str">
            <v>Ambulatorio</v>
          </cell>
          <cell r="BB38" t="str">
            <v>Ambulatorio</v>
          </cell>
          <cell r="BC38" t="str">
            <v>Ambulatorio</v>
          </cell>
          <cell r="BD38" t="str">
            <v>Ambulatorio</v>
          </cell>
          <cell r="BE38" t="str">
            <v>Ambulatorio</v>
          </cell>
          <cell r="BF38" t="str">
            <v>Ambulatorio</v>
          </cell>
          <cell r="BG38" t="str">
            <v>Ambulatorio</v>
          </cell>
          <cell r="BH38" t="str">
            <v>Ambulatorio</v>
          </cell>
          <cell r="BI38" t="str">
            <v>Ambulatorio</v>
          </cell>
          <cell r="BJ38" t="str">
            <v>Ambulatorio</v>
          </cell>
          <cell r="BK38" t="str">
            <v>Ambulatorio</v>
          </cell>
          <cell r="BL38" t="str">
            <v>Ambulatorio</v>
          </cell>
        </row>
        <row r="39">
          <cell r="D39">
            <v>1060279</v>
          </cell>
          <cell r="E39" t="str">
            <v>DAM - SAN VICENTE</v>
          </cell>
          <cell r="F39" t="str">
            <v>DEPRODE</v>
          </cell>
          <cell r="G39">
            <v>20032</v>
          </cell>
          <cell r="H39" t="str">
            <v>D - DIAGNOSTICO</v>
          </cell>
          <cell r="I39" t="str">
            <v>DAM</v>
          </cell>
          <cell r="J39" t="str">
            <v>SAN VICENTE</v>
          </cell>
          <cell r="K39" t="str">
            <v>MEMO 620</v>
          </cell>
          <cell r="L39">
            <v>43804</v>
          </cell>
          <cell r="M39">
            <v>42857</v>
          </cell>
          <cell r="N39">
            <v>44013</v>
          </cell>
          <cell r="O39">
            <v>70</v>
          </cell>
          <cell r="P39">
            <v>70</v>
          </cell>
          <cell r="Q39">
            <v>70</v>
          </cell>
          <cell r="R39">
            <v>70</v>
          </cell>
          <cell r="S39">
            <v>70</v>
          </cell>
          <cell r="T39">
            <v>70</v>
          </cell>
          <cell r="U39">
            <v>70</v>
          </cell>
          <cell r="V39">
            <v>70</v>
          </cell>
          <cell r="W39">
            <v>70</v>
          </cell>
          <cell r="X39">
            <v>70</v>
          </cell>
          <cell r="Y39">
            <v>70</v>
          </cell>
          <cell r="Z39">
            <v>70</v>
          </cell>
          <cell r="AA39">
            <v>70</v>
          </cell>
          <cell r="AB39">
            <v>87</v>
          </cell>
          <cell r="AC39">
            <v>105</v>
          </cell>
          <cell r="AD39">
            <v>89</v>
          </cell>
          <cell r="AE39">
            <v>98</v>
          </cell>
          <cell r="AF39">
            <v>101</v>
          </cell>
          <cell r="AG39">
            <v>107</v>
          </cell>
          <cell r="AH39">
            <v>69</v>
          </cell>
          <cell r="AI39">
            <v>131</v>
          </cell>
          <cell r="AJ39">
            <v>118</v>
          </cell>
          <cell r="AK39">
            <v>94</v>
          </cell>
          <cell r="AL39">
            <v>129</v>
          </cell>
          <cell r="AM39">
            <v>116</v>
          </cell>
          <cell r="AN39">
            <v>2</v>
          </cell>
          <cell r="AO39">
            <v>0</v>
          </cell>
          <cell r="AP39">
            <v>11</v>
          </cell>
          <cell r="AQ39">
            <v>8</v>
          </cell>
          <cell r="AR39">
            <v>3</v>
          </cell>
          <cell r="AS39">
            <v>2</v>
          </cell>
          <cell r="AT39">
            <v>7</v>
          </cell>
          <cell r="AU39">
            <v>2</v>
          </cell>
          <cell r="AV39">
            <v>7</v>
          </cell>
          <cell r="AW39">
            <v>2</v>
          </cell>
          <cell r="AX39">
            <v>6</v>
          </cell>
          <cell r="AY39">
            <v>13</v>
          </cell>
          <cell r="AZ39" t="str">
            <v>Ambulatorio</v>
          </cell>
          <cell r="BA39" t="str">
            <v>Ambulatorio</v>
          </cell>
          <cell r="BB39" t="str">
            <v>Ambulatorio</v>
          </cell>
          <cell r="BC39" t="str">
            <v>Ambulatorio</v>
          </cell>
          <cell r="BD39" t="str">
            <v>Ambulatorio</v>
          </cell>
          <cell r="BE39" t="str">
            <v>Ambulatorio</v>
          </cell>
          <cell r="BF39" t="str">
            <v>Ambulatorio</v>
          </cell>
          <cell r="BG39" t="str">
            <v>Ambulatorio</v>
          </cell>
          <cell r="BH39" t="str">
            <v>Ambulatorio</v>
          </cell>
          <cell r="BI39" t="str">
            <v>Ambulatorio</v>
          </cell>
          <cell r="BJ39" t="str">
            <v>Ambulatorio</v>
          </cell>
          <cell r="BK39" t="str">
            <v>Ambulatorio</v>
          </cell>
          <cell r="BL39" t="str">
            <v>Ambulatorio</v>
          </cell>
        </row>
        <row r="40">
          <cell r="D40">
            <v>1060303</v>
          </cell>
          <cell r="E40" t="str">
            <v>DAM - PICHILEMU</v>
          </cell>
          <cell r="F40" t="str">
            <v>DEPRODE</v>
          </cell>
          <cell r="G40">
            <v>20032</v>
          </cell>
          <cell r="H40" t="str">
            <v>D - DIAGNOSTICO</v>
          </cell>
          <cell r="I40" t="str">
            <v>DAM</v>
          </cell>
          <cell r="J40" t="str">
            <v>PICHILEMU</v>
          </cell>
          <cell r="K40">
            <v>2431</v>
          </cell>
          <cell r="L40">
            <v>43011</v>
          </cell>
          <cell r="M40">
            <v>43011</v>
          </cell>
          <cell r="N40">
            <v>43924</v>
          </cell>
          <cell r="O40">
            <v>51</v>
          </cell>
          <cell r="P40">
            <v>51</v>
          </cell>
          <cell r="Q40">
            <v>51</v>
          </cell>
          <cell r="R40">
            <v>51</v>
          </cell>
          <cell r="S40">
            <v>51</v>
          </cell>
          <cell r="T40">
            <v>51</v>
          </cell>
          <cell r="U40">
            <v>51</v>
          </cell>
          <cell r="V40">
            <v>51</v>
          </cell>
          <cell r="W40">
            <v>51</v>
          </cell>
          <cell r="X40">
            <v>51</v>
          </cell>
          <cell r="Y40">
            <v>51</v>
          </cell>
          <cell r="Z40">
            <v>51</v>
          </cell>
          <cell r="AA40">
            <v>51</v>
          </cell>
          <cell r="AB40">
            <v>58</v>
          </cell>
          <cell r="AC40">
            <v>83</v>
          </cell>
          <cell r="AD40">
            <v>43</v>
          </cell>
          <cell r="AE40">
            <v>68</v>
          </cell>
          <cell r="AF40">
            <v>56</v>
          </cell>
          <cell r="AG40">
            <v>62</v>
          </cell>
          <cell r="AH40">
            <v>59</v>
          </cell>
          <cell r="AI40">
            <v>89</v>
          </cell>
          <cell r="AJ40">
            <v>66</v>
          </cell>
          <cell r="AK40">
            <v>56</v>
          </cell>
          <cell r="AL40">
            <v>53</v>
          </cell>
          <cell r="AM40">
            <v>70</v>
          </cell>
          <cell r="AN40">
            <v>72</v>
          </cell>
          <cell r="AO40">
            <v>54</v>
          </cell>
          <cell r="AP40">
            <v>83</v>
          </cell>
          <cell r="AQ40">
            <v>72</v>
          </cell>
          <cell r="AR40">
            <v>63</v>
          </cell>
          <cell r="AS40">
            <v>20</v>
          </cell>
          <cell r="AT40">
            <v>52</v>
          </cell>
          <cell r="AU40">
            <v>66</v>
          </cell>
          <cell r="AV40">
            <v>56</v>
          </cell>
          <cell r="AW40">
            <v>88</v>
          </cell>
          <cell r="AX40">
            <v>49</v>
          </cell>
          <cell r="AY40">
            <v>63</v>
          </cell>
          <cell r="AZ40" t="str">
            <v>Ambulatorio</v>
          </cell>
          <cell r="BA40" t="str">
            <v>Ambulatorio</v>
          </cell>
          <cell r="BB40" t="str">
            <v>Ambulatorio</v>
          </cell>
          <cell r="BC40" t="str">
            <v>Ambulatorio</v>
          </cell>
          <cell r="BD40" t="str">
            <v>Ambulatorio</v>
          </cell>
          <cell r="BE40" t="str">
            <v>Ambulatorio</v>
          </cell>
          <cell r="BF40" t="str">
            <v>Ambulatorio</v>
          </cell>
          <cell r="BG40" t="str">
            <v>Ambulatorio</v>
          </cell>
          <cell r="BH40" t="str">
            <v>Ambulatorio</v>
          </cell>
          <cell r="BI40" t="str">
            <v>Ambulatorio</v>
          </cell>
          <cell r="BJ40" t="str">
            <v>Ambulatorio</v>
          </cell>
          <cell r="BK40" t="str">
            <v>Ambulatorio</v>
          </cell>
          <cell r="BL40" t="str">
            <v>Ambulatorio</v>
          </cell>
        </row>
        <row r="41">
          <cell r="D41">
            <v>1060316</v>
          </cell>
          <cell r="E41" t="str">
            <v>DAM - SAN FERNANDO</v>
          </cell>
          <cell r="F41" t="str">
            <v>DEPRODE</v>
          </cell>
          <cell r="G41">
            <v>20032</v>
          </cell>
          <cell r="H41" t="str">
            <v>D - DIAGNOSTICO</v>
          </cell>
          <cell r="I41" t="str">
            <v>DAM</v>
          </cell>
          <cell r="J41" t="str">
            <v>SAN FERNANDO</v>
          </cell>
          <cell r="K41">
            <v>61</v>
          </cell>
          <cell r="L41">
            <v>43507</v>
          </cell>
          <cell r="M41">
            <v>43507</v>
          </cell>
          <cell r="N41">
            <v>44419</v>
          </cell>
          <cell r="O41">
            <v>50</v>
          </cell>
          <cell r="P41">
            <v>0</v>
          </cell>
          <cell r="Q41">
            <v>0</v>
          </cell>
          <cell r="R41">
            <v>50</v>
          </cell>
          <cell r="S41">
            <v>50</v>
          </cell>
          <cell r="T41">
            <v>50</v>
          </cell>
          <cell r="U41">
            <v>50</v>
          </cell>
          <cell r="V41">
            <v>50</v>
          </cell>
          <cell r="W41">
            <v>50</v>
          </cell>
          <cell r="X41">
            <v>50</v>
          </cell>
          <cell r="Y41">
            <v>50</v>
          </cell>
          <cell r="Z41">
            <v>50</v>
          </cell>
          <cell r="AA41">
            <v>50</v>
          </cell>
          <cell r="AB41">
            <v>0</v>
          </cell>
          <cell r="AC41">
            <v>0</v>
          </cell>
          <cell r="AD41">
            <v>50</v>
          </cell>
          <cell r="AE41">
            <v>50</v>
          </cell>
          <cell r="AF41">
            <v>50</v>
          </cell>
          <cell r="AG41">
            <v>56</v>
          </cell>
          <cell r="AH41">
            <v>59</v>
          </cell>
          <cell r="AI41">
            <v>56</v>
          </cell>
          <cell r="AJ41">
            <v>58</v>
          </cell>
          <cell r="AK41">
            <v>52</v>
          </cell>
          <cell r="AL41">
            <v>58</v>
          </cell>
          <cell r="AM41">
            <v>59</v>
          </cell>
          <cell r="AN41">
            <v>0</v>
          </cell>
          <cell r="AO41">
            <v>0</v>
          </cell>
          <cell r="AP41">
            <v>0</v>
          </cell>
          <cell r="AQ41">
            <v>46</v>
          </cell>
          <cell r="AR41">
            <v>67</v>
          </cell>
          <cell r="AS41">
            <v>85</v>
          </cell>
          <cell r="AT41">
            <v>95</v>
          </cell>
          <cell r="AU41">
            <v>103</v>
          </cell>
          <cell r="AV41">
            <v>110</v>
          </cell>
          <cell r="AW41">
            <v>123</v>
          </cell>
          <cell r="AX41">
            <v>152</v>
          </cell>
          <cell r="AY41">
            <v>152</v>
          </cell>
          <cell r="AZ41" t="str">
            <v>Ambulatorio</v>
          </cell>
          <cell r="BA41" t="str">
            <v>Ambulatorio</v>
          </cell>
          <cell r="BB41" t="str">
            <v>Ambulatorio</v>
          </cell>
          <cell r="BC41" t="str">
            <v>Ambulatorio</v>
          </cell>
          <cell r="BD41" t="str">
            <v>Ambulatorio</v>
          </cell>
          <cell r="BE41" t="str">
            <v>Ambulatorio</v>
          </cell>
          <cell r="BF41" t="str">
            <v>Ambulatorio</v>
          </cell>
          <cell r="BG41" t="str">
            <v>Ambulatorio</v>
          </cell>
          <cell r="BH41" t="str">
            <v>Ambulatorio</v>
          </cell>
          <cell r="BI41" t="str">
            <v>Ambulatorio</v>
          </cell>
          <cell r="BJ41" t="str">
            <v>Ambulatorio</v>
          </cell>
          <cell r="BK41" t="str">
            <v>Ambulatorio</v>
          </cell>
          <cell r="BL41" t="str">
            <v>Ambulatorio</v>
          </cell>
        </row>
        <row r="42">
          <cell r="D42">
            <v>1070416</v>
          </cell>
          <cell r="E42" t="str">
            <v>DAM - CIUDAD DEL NIÑO CAUQUENES</v>
          </cell>
          <cell r="F42" t="str">
            <v>DEPRODE</v>
          </cell>
          <cell r="G42">
            <v>20032</v>
          </cell>
          <cell r="H42" t="str">
            <v>D - DIAGNOSTICO</v>
          </cell>
          <cell r="I42" t="str">
            <v>DAM</v>
          </cell>
          <cell r="J42" t="str">
            <v>CAUQUENES</v>
          </cell>
          <cell r="K42" t="str">
            <v>MEMO 615</v>
          </cell>
          <cell r="L42">
            <v>43804</v>
          </cell>
          <cell r="M42">
            <v>42398</v>
          </cell>
          <cell r="N42">
            <v>44013</v>
          </cell>
          <cell r="O42">
            <v>64</v>
          </cell>
          <cell r="P42">
            <v>64</v>
          </cell>
          <cell r="Q42">
            <v>64</v>
          </cell>
          <cell r="R42">
            <v>64</v>
          </cell>
          <cell r="S42">
            <v>64</v>
          </cell>
          <cell r="T42">
            <v>64</v>
          </cell>
          <cell r="U42">
            <v>64</v>
          </cell>
          <cell r="V42">
            <v>64</v>
          </cell>
          <cell r="W42">
            <v>64</v>
          </cell>
          <cell r="X42">
            <v>64</v>
          </cell>
          <cell r="Y42">
            <v>64</v>
          </cell>
          <cell r="Z42">
            <v>64</v>
          </cell>
          <cell r="AA42">
            <v>64</v>
          </cell>
          <cell r="AB42">
            <v>64</v>
          </cell>
          <cell r="AC42">
            <v>72</v>
          </cell>
          <cell r="AD42">
            <v>64</v>
          </cell>
          <cell r="AE42">
            <v>65</v>
          </cell>
          <cell r="AF42">
            <v>65</v>
          </cell>
          <cell r="AG42">
            <v>66</v>
          </cell>
          <cell r="AH42">
            <v>66</v>
          </cell>
          <cell r="AI42">
            <v>69</v>
          </cell>
          <cell r="AJ42">
            <v>77</v>
          </cell>
          <cell r="AK42">
            <v>67</v>
          </cell>
          <cell r="AL42">
            <v>77</v>
          </cell>
          <cell r="AM42">
            <v>68</v>
          </cell>
          <cell r="AN42">
            <v>13</v>
          </cell>
          <cell r="AO42">
            <v>25</v>
          </cell>
          <cell r="AP42">
            <v>16</v>
          </cell>
          <cell r="AQ42">
            <v>17</v>
          </cell>
          <cell r="AR42">
            <v>5</v>
          </cell>
          <cell r="AS42">
            <v>11</v>
          </cell>
          <cell r="AT42">
            <v>6</v>
          </cell>
          <cell r="AU42">
            <v>19</v>
          </cell>
          <cell r="AV42">
            <v>30</v>
          </cell>
          <cell r="AW42">
            <v>36</v>
          </cell>
          <cell r="AX42">
            <v>25</v>
          </cell>
          <cell r="AY42">
            <v>14</v>
          </cell>
          <cell r="AZ42" t="str">
            <v>Ambulatorio</v>
          </cell>
          <cell r="BA42" t="str">
            <v>Ambulatorio</v>
          </cell>
          <cell r="BB42" t="str">
            <v>Ambulatorio</v>
          </cell>
          <cell r="BC42" t="str">
            <v>Ambulatorio</v>
          </cell>
          <cell r="BD42" t="str">
            <v>Ambulatorio</v>
          </cell>
          <cell r="BE42" t="str">
            <v>Ambulatorio</v>
          </cell>
          <cell r="BF42" t="str">
            <v>Ambulatorio</v>
          </cell>
          <cell r="BG42" t="str">
            <v>Ambulatorio</v>
          </cell>
          <cell r="BH42" t="str">
            <v>Ambulatorio</v>
          </cell>
          <cell r="BI42" t="str">
            <v>Ambulatorio</v>
          </cell>
          <cell r="BJ42" t="str">
            <v>Ambulatorio</v>
          </cell>
          <cell r="BK42" t="str">
            <v>Ambulatorio</v>
          </cell>
          <cell r="BL42" t="str">
            <v>Ambulatorio</v>
          </cell>
        </row>
        <row r="43">
          <cell r="D43">
            <v>1070418</v>
          </cell>
          <cell r="E43" t="str">
            <v>DAM - ALFONSO BAEZA</v>
          </cell>
          <cell r="F43" t="str">
            <v>DEPRODE</v>
          </cell>
          <cell r="G43">
            <v>20032</v>
          </cell>
          <cell r="H43" t="str">
            <v>D - DIAGNOSTICO</v>
          </cell>
          <cell r="I43" t="str">
            <v>DAM</v>
          </cell>
          <cell r="J43" t="str">
            <v>CURICÓ</v>
          </cell>
          <cell r="K43">
            <v>68</v>
          </cell>
          <cell r="L43">
            <v>43132</v>
          </cell>
          <cell r="M43">
            <v>42401</v>
          </cell>
          <cell r="N43">
            <v>43863</v>
          </cell>
          <cell r="O43">
            <v>70</v>
          </cell>
          <cell r="P43">
            <v>70</v>
          </cell>
          <cell r="Q43">
            <v>70</v>
          </cell>
          <cell r="R43">
            <v>70</v>
          </cell>
          <cell r="S43">
            <v>70</v>
          </cell>
          <cell r="T43">
            <v>70</v>
          </cell>
          <cell r="U43">
            <v>70</v>
          </cell>
          <cell r="V43">
            <v>70</v>
          </cell>
          <cell r="W43">
            <v>70</v>
          </cell>
          <cell r="X43">
            <v>70</v>
          </cell>
          <cell r="Y43">
            <v>70</v>
          </cell>
          <cell r="Z43">
            <v>70</v>
          </cell>
          <cell r="AA43">
            <v>70</v>
          </cell>
          <cell r="AB43">
            <v>80</v>
          </cell>
          <cell r="AC43">
            <v>76</v>
          </cell>
          <cell r="AD43">
            <v>80</v>
          </cell>
          <cell r="AE43">
            <v>80</v>
          </cell>
          <cell r="AF43">
            <v>80</v>
          </cell>
          <cell r="AG43">
            <v>80</v>
          </cell>
          <cell r="AH43">
            <v>80</v>
          </cell>
          <cell r="AI43">
            <v>80</v>
          </cell>
          <cell r="AJ43">
            <v>80</v>
          </cell>
          <cell r="AK43">
            <v>79</v>
          </cell>
          <cell r="AL43">
            <v>82</v>
          </cell>
          <cell r="AM43">
            <v>76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1</v>
          </cell>
          <cell r="AX43">
            <v>1</v>
          </cell>
          <cell r="AY43">
            <v>1</v>
          </cell>
          <cell r="AZ43" t="str">
            <v>Ambulatorio</v>
          </cell>
          <cell r="BA43" t="str">
            <v>Ambulatorio</v>
          </cell>
          <cell r="BB43" t="str">
            <v>Ambulatorio</v>
          </cell>
          <cell r="BC43" t="str">
            <v>Ambulatorio</v>
          </cell>
          <cell r="BD43" t="str">
            <v>Ambulatorio</v>
          </cell>
          <cell r="BE43" t="str">
            <v>Ambulatorio</v>
          </cell>
          <cell r="BF43" t="str">
            <v>Ambulatorio</v>
          </cell>
          <cell r="BG43" t="str">
            <v>Ambulatorio</v>
          </cell>
          <cell r="BH43" t="str">
            <v>Ambulatorio</v>
          </cell>
          <cell r="BI43" t="str">
            <v>Ambulatorio</v>
          </cell>
          <cell r="BJ43" t="str">
            <v>Ambulatorio</v>
          </cell>
          <cell r="BK43" t="str">
            <v>Ambulatorio</v>
          </cell>
          <cell r="BL43" t="str">
            <v>Ambulatorio</v>
          </cell>
        </row>
        <row r="44">
          <cell r="D44">
            <v>1070419</v>
          </cell>
          <cell r="E44" t="str">
            <v>DAM - KELLUWUN</v>
          </cell>
          <cell r="F44" t="str">
            <v>DEPRODE</v>
          </cell>
          <cell r="G44">
            <v>20032</v>
          </cell>
          <cell r="H44" t="str">
            <v>D - DIAGNOSTICO</v>
          </cell>
          <cell r="I44" t="str">
            <v>DAM</v>
          </cell>
          <cell r="J44" t="str">
            <v>TALCA</v>
          </cell>
          <cell r="K44">
            <v>70</v>
          </cell>
          <cell r="L44">
            <v>43132</v>
          </cell>
          <cell r="M44">
            <v>42401</v>
          </cell>
          <cell r="N44">
            <v>43863</v>
          </cell>
          <cell r="O44">
            <v>72</v>
          </cell>
          <cell r="P44">
            <v>72</v>
          </cell>
          <cell r="Q44">
            <v>72</v>
          </cell>
          <cell r="R44">
            <v>72</v>
          </cell>
          <cell r="S44">
            <v>72</v>
          </cell>
          <cell r="T44">
            <v>72</v>
          </cell>
          <cell r="U44">
            <v>72</v>
          </cell>
          <cell r="V44">
            <v>72</v>
          </cell>
          <cell r="W44">
            <v>72</v>
          </cell>
          <cell r="X44">
            <v>72</v>
          </cell>
          <cell r="Y44">
            <v>72</v>
          </cell>
          <cell r="Z44">
            <v>72</v>
          </cell>
          <cell r="AA44">
            <v>72</v>
          </cell>
          <cell r="AB44">
            <v>125</v>
          </cell>
          <cell r="AC44">
            <v>111</v>
          </cell>
          <cell r="AD44">
            <v>72</v>
          </cell>
          <cell r="AE44">
            <v>121</v>
          </cell>
          <cell r="AF44">
            <v>116</v>
          </cell>
          <cell r="AG44">
            <v>116</v>
          </cell>
          <cell r="AH44">
            <v>116</v>
          </cell>
          <cell r="AI44">
            <v>116</v>
          </cell>
          <cell r="AJ44">
            <v>116</v>
          </cell>
          <cell r="AK44">
            <v>116</v>
          </cell>
          <cell r="AL44">
            <v>116</v>
          </cell>
          <cell r="AM44">
            <v>166</v>
          </cell>
          <cell r="AN44">
            <v>0</v>
          </cell>
          <cell r="AO44">
            <v>9</v>
          </cell>
          <cell r="AP44">
            <v>3</v>
          </cell>
          <cell r="AQ44">
            <v>2</v>
          </cell>
          <cell r="AR44">
            <v>1</v>
          </cell>
          <cell r="AS44">
            <v>4</v>
          </cell>
          <cell r="AT44">
            <v>8</v>
          </cell>
          <cell r="AU44">
            <v>0</v>
          </cell>
          <cell r="AV44">
            <v>1</v>
          </cell>
          <cell r="AW44">
            <v>1</v>
          </cell>
          <cell r="AX44">
            <v>1</v>
          </cell>
          <cell r="AY44">
            <v>2</v>
          </cell>
          <cell r="AZ44" t="str">
            <v>Ambulatorio</v>
          </cell>
          <cell r="BA44" t="str">
            <v>Ambulatorio</v>
          </cell>
          <cell r="BB44" t="str">
            <v>Ambulatorio</v>
          </cell>
          <cell r="BC44" t="str">
            <v>Ambulatorio</v>
          </cell>
          <cell r="BD44" t="str">
            <v>Ambulatorio</v>
          </cell>
          <cell r="BE44" t="str">
            <v>Ambulatorio</v>
          </cell>
          <cell r="BF44" t="str">
            <v>Ambulatorio</v>
          </cell>
          <cell r="BG44" t="str">
            <v>Ambulatorio</v>
          </cell>
          <cell r="BH44" t="str">
            <v>Ambulatorio</v>
          </cell>
          <cell r="BI44" t="str">
            <v>Ambulatorio</v>
          </cell>
          <cell r="BJ44" t="str">
            <v>Ambulatorio</v>
          </cell>
          <cell r="BK44" t="str">
            <v>Ambulatorio</v>
          </cell>
          <cell r="BL44" t="str">
            <v>Ambulatorio</v>
          </cell>
        </row>
        <row r="45">
          <cell r="D45">
            <v>1070420</v>
          </cell>
          <cell r="E45" t="str">
            <v>DAM - CURICO</v>
          </cell>
          <cell r="F45" t="str">
            <v>DEPRODE</v>
          </cell>
          <cell r="G45">
            <v>20032</v>
          </cell>
          <cell r="H45" t="str">
            <v>D - DIAGNOSTICO</v>
          </cell>
          <cell r="I45" t="str">
            <v>DAM</v>
          </cell>
          <cell r="J45" t="str">
            <v>CURICÓ</v>
          </cell>
          <cell r="K45">
            <v>69</v>
          </cell>
          <cell r="L45">
            <v>43132</v>
          </cell>
          <cell r="M45">
            <v>42401</v>
          </cell>
          <cell r="N45">
            <v>43863</v>
          </cell>
          <cell r="O45">
            <v>60</v>
          </cell>
          <cell r="P45">
            <v>60</v>
          </cell>
          <cell r="Q45">
            <v>60</v>
          </cell>
          <cell r="R45">
            <v>60</v>
          </cell>
          <cell r="S45">
            <v>60</v>
          </cell>
          <cell r="T45">
            <v>60</v>
          </cell>
          <cell r="U45">
            <v>60</v>
          </cell>
          <cell r="V45">
            <v>60</v>
          </cell>
          <cell r="W45">
            <v>60</v>
          </cell>
          <cell r="X45">
            <v>60</v>
          </cell>
          <cell r="Y45">
            <v>60</v>
          </cell>
          <cell r="Z45">
            <v>60</v>
          </cell>
          <cell r="AA45">
            <v>60</v>
          </cell>
          <cell r="AB45">
            <v>76</v>
          </cell>
          <cell r="AC45">
            <v>66</v>
          </cell>
          <cell r="AD45">
            <v>70</v>
          </cell>
          <cell r="AE45">
            <v>67</v>
          </cell>
          <cell r="AF45">
            <v>70</v>
          </cell>
          <cell r="AG45">
            <v>76</v>
          </cell>
          <cell r="AH45">
            <v>68</v>
          </cell>
          <cell r="AI45">
            <v>64</v>
          </cell>
          <cell r="AJ45">
            <v>75</v>
          </cell>
          <cell r="AK45">
            <v>68</v>
          </cell>
          <cell r="AL45">
            <v>77</v>
          </cell>
          <cell r="AM45">
            <v>86</v>
          </cell>
          <cell r="AN45">
            <v>0</v>
          </cell>
          <cell r="AO45">
            <v>1</v>
          </cell>
          <cell r="AP45">
            <v>1</v>
          </cell>
          <cell r="AQ45">
            <v>0</v>
          </cell>
          <cell r="AR45">
            <v>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 t="str">
            <v>Ambulatorio</v>
          </cell>
          <cell r="BA45" t="str">
            <v>Ambulatorio</v>
          </cell>
          <cell r="BB45" t="str">
            <v>Ambulatorio</v>
          </cell>
          <cell r="BC45" t="str">
            <v>Ambulatorio</v>
          </cell>
          <cell r="BD45" t="str">
            <v>Ambulatorio</v>
          </cell>
          <cell r="BE45" t="str">
            <v>Ambulatorio</v>
          </cell>
          <cell r="BF45" t="str">
            <v>Ambulatorio</v>
          </cell>
          <cell r="BG45" t="str">
            <v>Ambulatorio</v>
          </cell>
          <cell r="BH45" t="str">
            <v>Ambulatorio</v>
          </cell>
          <cell r="BI45" t="str">
            <v>Ambulatorio</v>
          </cell>
          <cell r="BJ45" t="str">
            <v>Ambulatorio</v>
          </cell>
          <cell r="BK45" t="str">
            <v>Ambulatorio</v>
          </cell>
          <cell r="BL45" t="str">
            <v>Ambulatorio</v>
          </cell>
        </row>
        <row r="46">
          <cell r="D46">
            <v>1070421</v>
          </cell>
          <cell r="E46" t="str">
            <v>DAM - EKUN</v>
          </cell>
          <cell r="F46" t="str">
            <v>DEPRODE</v>
          </cell>
          <cell r="G46">
            <v>20032</v>
          </cell>
          <cell r="H46" t="str">
            <v>D - DIAGNOSTICO</v>
          </cell>
          <cell r="I46" t="str">
            <v>DAM</v>
          </cell>
          <cell r="J46" t="str">
            <v>LINARES</v>
          </cell>
          <cell r="K46">
            <v>451</v>
          </cell>
          <cell r="L46">
            <v>43313</v>
          </cell>
          <cell r="M46">
            <v>42401</v>
          </cell>
          <cell r="N46">
            <v>44229</v>
          </cell>
          <cell r="O46">
            <v>50</v>
          </cell>
          <cell r="P46">
            <v>50</v>
          </cell>
          <cell r="Q46">
            <v>50</v>
          </cell>
          <cell r="R46">
            <v>50</v>
          </cell>
          <cell r="S46">
            <v>50</v>
          </cell>
          <cell r="T46">
            <v>50</v>
          </cell>
          <cell r="U46">
            <v>50</v>
          </cell>
          <cell r="V46">
            <v>50</v>
          </cell>
          <cell r="W46">
            <v>50</v>
          </cell>
          <cell r="X46">
            <v>50</v>
          </cell>
          <cell r="Y46">
            <v>50</v>
          </cell>
          <cell r="Z46">
            <v>50</v>
          </cell>
          <cell r="AA46">
            <v>50</v>
          </cell>
          <cell r="AB46">
            <v>78</v>
          </cell>
          <cell r="AC46">
            <v>64</v>
          </cell>
          <cell r="AD46">
            <v>68</v>
          </cell>
          <cell r="AE46">
            <v>61</v>
          </cell>
          <cell r="AF46">
            <v>69</v>
          </cell>
          <cell r="AG46">
            <v>56</v>
          </cell>
          <cell r="AH46">
            <v>82</v>
          </cell>
          <cell r="AI46">
            <v>66</v>
          </cell>
          <cell r="AJ46">
            <v>73</v>
          </cell>
          <cell r="AK46">
            <v>79</v>
          </cell>
          <cell r="AL46">
            <v>86</v>
          </cell>
          <cell r="AM46">
            <v>88</v>
          </cell>
          <cell r="AN46">
            <v>0</v>
          </cell>
          <cell r="AO46">
            <v>0</v>
          </cell>
          <cell r="AP46">
            <v>1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2</v>
          </cell>
          <cell r="AX46">
            <v>0</v>
          </cell>
          <cell r="AY46">
            <v>0</v>
          </cell>
          <cell r="AZ46" t="str">
            <v>Ambulatorio</v>
          </cell>
          <cell r="BA46" t="str">
            <v>Ambulatorio</v>
          </cell>
          <cell r="BB46" t="str">
            <v>Ambulatorio</v>
          </cell>
          <cell r="BC46" t="str">
            <v>Ambulatorio</v>
          </cell>
          <cell r="BD46" t="str">
            <v>Ambulatorio</v>
          </cell>
          <cell r="BE46" t="str">
            <v>Ambulatorio</v>
          </cell>
          <cell r="BF46" t="str">
            <v>Ambulatorio</v>
          </cell>
          <cell r="BG46" t="str">
            <v>Ambulatorio</v>
          </cell>
          <cell r="BH46" t="str">
            <v>Ambulatorio</v>
          </cell>
          <cell r="BI46" t="str">
            <v>Ambulatorio</v>
          </cell>
          <cell r="BJ46" t="str">
            <v>Ambulatorio</v>
          </cell>
          <cell r="BK46" t="str">
            <v>Ambulatorio</v>
          </cell>
          <cell r="BL46" t="str">
            <v>Ambulatorio</v>
          </cell>
        </row>
        <row r="47">
          <cell r="D47">
            <v>1070423</v>
          </cell>
          <cell r="E47" t="str">
            <v>DAM - LINARES</v>
          </cell>
          <cell r="F47" t="str">
            <v>DEPRODE</v>
          </cell>
          <cell r="G47">
            <v>20032</v>
          </cell>
          <cell r="H47" t="str">
            <v>D - DIAGNOSTICO</v>
          </cell>
          <cell r="I47" t="str">
            <v>DAM</v>
          </cell>
          <cell r="J47" t="str">
            <v>LINARES</v>
          </cell>
          <cell r="K47">
            <v>454</v>
          </cell>
          <cell r="L47">
            <v>43315</v>
          </cell>
          <cell r="M47">
            <v>42401</v>
          </cell>
          <cell r="N47">
            <v>44229</v>
          </cell>
          <cell r="O47">
            <v>50</v>
          </cell>
          <cell r="P47">
            <v>50</v>
          </cell>
          <cell r="Q47">
            <v>50</v>
          </cell>
          <cell r="R47">
            <v>50</v>
          </cell>
          <cell r="S47">
            <v>50</v>
          </cell>
          <cell r="T47">
            <v>50</v>
          </cell>
          <cell r="U47">
            <v>50</v>
          </cell>
          <cell r="V47">
            <v>50</v>
          </cell>
          <cell r="W47">
            <v>50</v>
          </cell>
          <cell r="X47">
            <v>50</v>
          </cell>
          <cell r="Y47">
            <v>50</v>
          </cell>
          <cell r="Z47">
            <v>50</v>
          </cell>
          <cell r="AA47">
            <v>50</v>
          </cell>
          <cell r="AB47">
            <v>57</v>
          </cell>
          <cell r="AC47">
            <v>66</v>
          </cell>
          <cell r="AD47">
            <v>58</v>
          </cell>
          <cell r="AE47">
            <v>58</v>
          </cell>
          <cell r="AF47">
            <v>59</v>
          </cell>
          <cell r="AG47">
            <v>55</v>
          </cell>
          <cell r="AH47">
            <v>63</v>
          </cell>
          <cell r="AI47">
            <v>81</v>
          </cell>
          <cell r="AJ47">
            <v>82</v>
          </cell>
          <cell r="AK47">
            <v>81</v>
          </cell>
          <cell r="AL47">
            <v>83</v>
          </cell>
          <cell r="AM47">
            <v>80</v>
          </cell>
          <cell r="AN47">
            <v>70</v>
          </cell>
          <cell r="AO47">
            <v>58</v>
          </cell>
          <cell r="AP47">
            <v>37</v>
          </cell>
          <cell r="AQ47">
            <v>49</v>
          </cell>
          <cell r="AR47">
            <v>53</v>
          </cell>
          <cell r="AS47">
            <v>58</v>
          </cell>
          <cell r="AT47">
            <v>53</v>
          </cell>
          <cell r="AU47">
            <v>51</v>
          </cell>
          <cell r="AV47">
            <v>44</v>
          </cell>
          <cell r="AW47">
            <v>28</v>
          </cell>
          <cell r="AX47">
            <v>21</v>
          </cell>
          <cell r="AY47">
            <v>21</v>
          </cell>
          <cell r="AZ47" t="str">
            <v>Ambulatorio</v>
          </cell>
          <cell r="BA47" t="str">
            <v>Ambulatorio</v>
          </cell>
          <cell r="BB47" t="str">
            <v>Ambulatorio</v>
          </cell>
          <cell r="BC47" t="str">
            <v>Ambulatorio</v>
          </cell>
          <cell r="BD47" t="str">
            <v>Ambulatorio</v>
          </cell>
          <cell r="BE47" t="str">
            <v>Ambulatorio</v>
          </cell>
          <cell r="BF47" t="str">
            <v>Ambulatorio</v>
          </cell>
          <cell r="BG47" t="str">
            <v>Ambulatorio</v>
          </cell>
          <cell r="BH47" t="str">
            <v>Ambulatorio</v>
          </cell>
          <cell r="BI47" t="str">
            <v>Ambulatorio</v>
          </cell>
          <cell r="BJ47" t="str">
            <v>Ambulatorio</v>
          </cell>
          <cell r="BK47" t="str">
            <v>Ambulatorio</v>
          </cell>
          <cell r="BL47" t="str">
            <v>Ambulatorio</v>
          </cell>
        </row>
        <row r="48">
          <cell r="D48">
            <v>1080792</v>
          </cell>
          <cell r="E48" t="str">
            <v>DAM - CIUDAD DEL NIÑO LOS ANGELES</v>
          </cell>
          <cell r="F48" t="str">
            <v>DEPRODE</v>
          </cell>
          <cell r="G48">
            <v>20032</v>
          </cell>
          <cell r="H48" t="str">
            <v>D - DIAGNOSTICO</v>
          </cell>
          <cell r="I48" t="str">
            <v>DAM</v>
          </cell>
          <cell r="J48" t="str">
            <v>LOS ANGELES</v>
          </cell>
          <cell r="K48" t="str">
            <v>MEMO 530</v>
          </cell>
          <cell r="L48">
            <v>43735</v>
          </cell>
          <cell r="M48">
            <v>42401</v>
          </cell>
          <cell r="N48">
            <v>43831</v>
          </cell>
          <cell r="O48">
            <v>89</v>
          </cell>
          <cell r="P48">
            <v>89</v>
          </cell>
          <cell r="Q48">
            <v>89</v>
          </cell>
          <cell r="R48">
            <v>89</v>
          </cell>
          <cell r="S48">
            <v>89</v>
          </cell>
          <cell r="T48">
            <v>89</v>
          </cell>
          <cell r="U48">
            <v>89</v>
          </cell>
          <cell r="V48">
            <v>89</v>
          </cell>
          <cell r="W48">
            <v>89</v>
          </cell>
          <cell r="X48">
            <v>89</v>
          </cell>
          <cell r="Y48">
            <v>89</v>
          </cell>
          <cell r="Z48">
            <v>89</v>
          </cell>
          <cell r="AA48">
            <v>89</v>
          </cell>
          <cell r="AB48">
            <v>146</v>
          </cell>
          <cell r="AC48">
            <v>114</v>
          </cell>
          <cell r="AD48">
            <v>122</v>
          </cell>
          <cell r="AE48">
            <v>129</v>
          </cell>
          <cell r="AF48">
            <v>137</v>
          </cell>
          <cell r="AG48">
            <v>135</v>
          </cell>
          <cell r="AH48">
            <v>133</v>
          </cell>
          <cell r="AI48">
            <v>101</v>
          </cell>
          <cell r="AJ48">
            <v>130</v>
          </cell>
          <cell r="AK48">
            <v>132</v>
          </cell>
          <cell r="AL48">
            <v>154</v>
          </cell>
          <cell r="AM48">
            <v>146</v>
          </cell>
          <cell r="AN48">
            <v>139</v>
          </cell>
          <cell r="AO48">
            <v>153</v>
          </cell>
          <cell r="AP48">
            <v>133</v>
          </cell>
          <cell r="AQ48">
            <v>126</v>
          </cell>
          <cell r="AR48">
            <v>135</v>
          </cell>
          <cell r="AS48">
            <v>134</v>
          </cell>
          <cell r="AT48">
            <v>146</v>
          </cell>
          <cell r="AU48">
            <v>137</v>
          </cell>
          <cell r="AV48">
            <v>150</v>
          </cell>
          <cell r="AW48">
            <v>133</v>
          </cell>
          <cell r="AX48">
            <v>78</v>
          </cell>
          <cell r="AY48">
            <v>81</v>
          </cell>
          <cell r="AZ48" t="str">
            <v>Ambulatorio</v>
          </cell>
          <cell r="BA48" t="str">
            <v>Ambulatorio</v>
          </cell>
          <cell r="BB48" t="str">
            <v>Ambulatorio</v>
          </cell>
          <cell r="BC48" t="str">
            <v>Ambulatorio</v>
          </cell>
          <cell r="BD48" t="str">
            <v>Ambulatorio</v>
          </cell>
          <cell r="BE48" t="str">
            <v>Ambulatorio</v>
          </cell>
          <cell r="BF48" t="str">
            <v>Ambulatorio</v>
          </cell>
          <cell r="BG48" t="str">
            <v>Ambulatorio</v>
          </cell>
          <cell r="BH48" t="str">
            <v>Ambulatorio</v>
          </cell>
          <cell r="BI48" t="str">
            <v>Ambulatorio</v>
          </cell>
          <cell r="BJ48" t="str">
            <v>Ambulatorio</v>
          </cell>
          <cell r="BK48" t="str">
            <v>Ambulatorio</v>
          </cell>
          <cell r="BL48" t="str">
            <v>Ambulatorio</v>
          </cell>
        </row>
        <row r="49">
          <cell r="D49">
            <v>1080793</v>
          </cell>
          <cell r="E49" t="str">
            <v>DAM - RAYEN QUEN ARAUCO</v>
          </cell>
          <cell r="F49" t="str">
            <v>DEPRODE</v>
          </cell>
          <cell r="G49">
            <v>20032</v>
          </cell>
          <cell r="H49" t="str">
            <v>D - DIAGNOSTICO</v>
          </cell>
          <cell r="I49" t="str">
            <v>DAM</v>
          </cell>
          <cell r="J49" t="str">
            <v>CAÑETE</v>
          </cell>
          <cell r="K49">
            <v>92</v>
          </cell>
          <cell r="L49">
            <v>43146</v>
          </cell>
          <cell r="M49">
            <v>42401</v>
          </cell>
          <cell r="N49">
            <v>43862</v>
          </cell>
          <cell r="O49">
            <v>55</v>
          </cell>
          <cell r="P49">
            <v>55</v>
          </cell>
          <cell r="Q49">
            <v>55</v>
          </cell>
          <cell r="R49">
            <v>55</v>
          </cell>
          <cell r="S49">
            <v>55</v>
          </cell>
          <cell r="T49">
            <v>55</v>
          </cell>
          <cell r="U49">
            <v>55</v>
          </cell>
          <cell r="V49">
            <v>55</v>
          </cell>
          <cell r="W49">
            <v>55</v>
          </cell>
          <cell r="X49">
            <v>55</v>
          </cell>
          <cell r="Y49">
            <v>55</v>
          </cell>
          <cell r="Z49">
            <v>55</v>
          </cell>
          <cell r="AA49">
            <v>55</v>
          </cell>
          <cell r="AB49">
            <v>133</v>
          </cell>
          <cell r="AC49">
            <v>150</v>
          </cell>
          <cell r="AD49">
            <v>150</v>
          </cell>
          <cell r="AE49">
            <v>150</v>
          </cell>
          <cell r="AF49">
            <v>107</v>
          </cell>
          <cell r="AG49">
            <v>130</v>
          </cell>
          <cell r="AH49">
            <v>130</v>
          </cell>
          <cell r="AI49">
            <v>113</v>
          </cell>
          <cell r="AJ49">
            <v>120</v>
          </cell>
          <cell r="AK49">
            <v>106</v>
          </cell>
          <cell r="AL49">
            <v>126</v>
          </cell>
          <cell r="AM49">
            <v>130</v>
          </cell>
          <cell r="AN49">
            <v>88</v>
          </cell>
          <cell r="AO49">
            <v>76</v>
          </cell>
          <cell r="AP49">
            <v>91</v>
          </cell>
          <cell r="AQ49">
            <v>76</v>
          </cell>
          <cell r="AR49">
            <v>74</v>
          </cell>
          <cell r="AS49">
            <v>83</v>
          </cell>
          <cell r="AT49">
            <v>62</v>
          </cell>
          <cell r="AU49">
            <v>60</v>
          </cell>
          <cell r="AV49">
            <v>68</v>
          </cell>
          <cell r="AW49">
            <v>52</v>
          </cell>
          <cell r="AX49">
            <v>68</v>
          </cell>
          <cell r="AY49">
            <v>72</v>
          </cell>
          <cell r="AZ49" t="str">
            <v>Ambulatorio</v>
          </cell>
          <cell r="BA49" t="str">
            <v>Ambulatorio</v>
          </cell>
          <cell r="BB49" t="str">
            <v>Ambulatorio</v>
          </cell>
          <cell r="BC49" t="str">
            <v>Ambulatorio</v>
          </cell>
          <cell r="BD49" t="str">
            <v>Ambulatorio</v>
          </cell>
          <cell r="BE49" t="str">
            <v>Ambulatorio</v>
          </cell>
          <cell r="BF49" t="str">
            <v>Ambulatorio</v>
          </cell>
          <cell r="BG49" t="str">
            <v>Ambulatorio</v>
          </cell>
          <cell r="BH49" t="str">
            <v>Ambulatorio</v>
          </cell>
          <cell r="BI49" t="str">
            <v>Ambulatorio</v>
          </cell>
          <cell r="BJ49" t="str">
            <v>Ambulatorio</v>
          </cell>
          <cell r="BK49" t="str">
            <v>Ambulatorio</v>
          </cell>
          <cell r="BL49" t="str">
            <v>Ambulatorio</v>
          </cell>
        </row>
        <row r="50">
          <cell r="D50">
            <v>1080795</v>
          </cell>
          <cell r="E50" t="str">
            <v>DAM - AYUN CONCEPCION</v>
          </cell>
          <cell r="F50" t="str">
            <v>DEPRODE</v>
          </cell>
          <cell r="G50">
            <v>20032</v>
          </cell>
          <cell r="H50" t="str">
            <v>D - DIAGNOSTICO</v>
          </cell>
          <cell r="I50" t="str">
            <v>DAM</v>
          </cell>
          <cell r="J50" t="str">
            <v>CONCEPCIÓN</v>
          </cell>
          <cell r="K50">
            <v>93</v>
          </cell>
          <cell r="L50">
            <v>43146</v>
          </cell>
          <cell r="M50">
            <v>42401</v>
          </cell>
          <cell r="N50">
            <v>43862</v>
          </cell>
          <cell r="O50">
            <v>52</v>
          </cell>
          <cell r="P50">
            <v>52</v>
          </cell>
          <cell r="Q50">
            <v>52</v>
          </cell>
          <cell r="R50">
            <v>52</v>
          </cell>
          <cell r="S50">
            <v>52</v>
          </cell>
          <cell r="T50">
            <v>52</v>
          </cell>
          <cell r="U50">
            <v>52</v>
          </cell>
          <cell r="V50">
            <v>52</v>
          </cell>
          <cell r="W50">
            <v>52</v>
          </cell>
          <cell r="X50">
            <v>52</v>
          </cell>
          <cell r="Y50">
            <v>52</v>
          </cell>
          <cell r="Z50">
            <v>52</v>
          </cell>
          <cell r="AA50">
            <v>52</v>
          </cell>
          <cell r="AB50">
            <v>84</v>
          </cell>
          <cell r="AC50">
            <v>74</v>
          </cell>
          <cell r="AD50">
            <v>106</v>
          </cell>
          <cell r="AE50">
            <v>75</v>
          </cell>
          <cell r="AF50">
            <v>65</v>
          </cell>
          <cell r="AG50">
            <v>52</v>
          </cell>
          <cell r="AH50">
            <v>63</v>
          </cell>
          <cell r="AI50">
            <v>57</v>
          </cell>
          <cell r="AJ50">
            <v>55</v>
          </cell>
          <cell r="AK50">
            <v>74</v>
          </cell>
          <cell r="AL50">
            <v>99</v>
          </cell>
          <cell r="AM50">
            <v>67</v>
          </cell>
          <cell r="AN50">
            <v>15</v>
          </cell>
          <cell r="AO50">
            <v>15</v>
          </cell>
          <cell r="AP50">
            <v>12</v>
          </cell>
          <cell r="AQ50">
            <v>10</v>
          </cell>
          <cell r="AR50">
            <v>7</v>
          </cell>
          <cell r="AS50">
            <v>6</v>
          </cell>
          <cell r="AT50">
            <v>9</v>
          </cell>
          <cell r="AU50">
            <v>6</v>
          </cell>
          <cell r="AV50">
            <v>3</v>
          </cell>
          <cell r="AW50">
            <v>4</v>
          </cell>
          <cell r="AX50">
            <v>52</v>
          </cell>
          <cell r="AY50">
            <v>10</v>
          </cell>
          <cell r="AZ50" t="str">
            <v>Ambulatorio</v>
          </cell>
          <cell r="BA50" t="str">
            <v>Ambulatorio</v>
          </cell>
          <cell r="BB50" t="str">
            <v>Ambulatorio</v>
          </cell>
          <cell r="BC50" t="str">
            <v>Ambulatorio</v>
          </cell>
          <cell r="BD50" t="str">
            <v>Ambulatorio</v>
          </cell>
          <cell r="BE50" t="str">
            <v>Ambulatorio</v>
          </cell>
          <cell r="BF50" t="str">
            <v>Ambulatorio</v>
          </cell>
          <cell r="BG50" t="str">
            <v>Ambulatorio</v>
          </cell>
          <cell r="BH50" t="str">
            <v>Ambulatorio</v>
          </cell>
          <cell r="BI50" t="str">
            <v>Ambulatorio</v>
          </cell>
          <cell r="BJ50" t="str">
            <v>Ambulatorio</v>
          </cell>
          <cell r="BK50" t="str">
            <v>Ambulatorio</v>
          </cell>
          <cell r="BL50" t="str">
            <v>Ambulatorio</v>
          </cell>
        </row>
        <row r="51">
          <cell r="D51">
            <v>1080796</v>
          </cell>
          <cell r="E51" t="str">
            <v>DAM - LLEQUEN TALCAHUANO</v>
          </cell>
          <cell r="F51" t="str">
            <v>DEPRODE</v>
          </cell>
          <cell r="G51">
            <v>20032</v>
          </cell>
          <cell r="H51" t="str">
            <v>D - DIAGNOSTICO</v>
          </cell>
          <cell r="I51" t="str">
            <v>DAM</v>
          </cell>
          <cell r="J51" t="str">
            <v>TALCAHUANO</v>
          </cell>
          <cell r="K51" t="str">
            <v>MEMO 158</v>
          </cell>
          <cell r="L51">
            <v>43550</v>
          </cell>
          <cell r="M51">
            <v>42401</v>
          </cell>
          <cell r="N51">
            <v>43508</v>
          </cell>
          <cell r="O51">
            <v>71</v>
          </cell>
          <cell r="P51">
            <v>71</v>
          </cell>
          <cell r="Q51">
            <v>71</v>
          </cell>
          <cell r="R51">
            <v>71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77</v>
          </cell>
          <cell r="AC51">
            <v>95</v>
          </cell>
          <cell r="AD51">
            <v>65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104</v>
          </cell>
          <cell r="AO51">
            <v>70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 t="str">
            <v>Ambulatorio</v>
          </cell>
          <cell r="BA51" t="str">
            <v>Ambulatorio</v>
          </cell>
          <cell r="BB51" t="str">
            <v>Ambulatorio</v>
          </cell>
          <cell r="BC51" t="str">
            <v>Ambulatorio</v>
          </cell>
          <cell r="BD51" t="str">
            <v>Ambulatorio</v>
          </cell>
          <cell r="BE51" t="str">
            <v>Ambulatorio</v>
          </cell>
          <cell r="BF51" t="str">
            <v>Ambulatorio</v>
          </cell>
          <cell r="BG51" t="str">
            <v>Ambulatorio</v>
          </cell>
          <cell r="BH51" t="str">
            <v>Ambulatorio</v>
          </cell>
          <cell r="BI51" t="str">
            <v>Ambulatorio</v>
          </cell>
          <cell r="BJ51" t="str">
            <v>Ambulatorio</v>
          </cell>
          <cell r="BK51" t="str">
            <v>Ambulatorio</v>
          </cell>
          <cell r="BL51" t="str">
            <v>Ambulatorio</v>
          </cell>
        </row>
        <row r="52">
          <cell r="D52">
            <v>1080797</v>
          </cell>
          <cell r="E52" t="str">
            <v>DAM - PILLELTU CONCEPCION</v>
          </cell>
          <cell r="F52" t="str">
            <v>DEPRODE</v>
          </cell>
          <cell r="G52">
            <v>20032</v>
          </cell>
          <cell r="H52" t="str">
            <v>D - DIAGNOSTICO</v>
          </cell>
          <cell r="I52" t="str">
            <v>DAM</v>
          </cell>
          <cell r="J52" t="str">
            <v>CONCEPCIÓN</v>
          </cell>
          <cell r="K52" t="str">
            <v>98/A</v>
          </cell>
          <cell r="L52">
            <v>43150</v>
          </cell>
          <cell r="M52">
            <v>42401</v>
          </cell>
          <cell r="N52">
            <v>43862</v>
          </cell>
          <cell r="O52">
            <v>53</v>
          </cell>
          <cell r="P52">
            <v>53</v>
          </cell>
          <cell r="Q52">
            <v>53</v>
          </cell>
          <cell r="R52">
            <v>53</v>
          </cell>
          <cell r="S52">
            <v>53</v>
          </cell>
          <cell r="T52">
            <v>53</v>
          </cell>
          <cell r="U52">
            <v>53</v>
          </cell>
          <cell r="V52">
            <v>53</v>
          </cell>
          <cell r="W52">
            <v>53</v>
          </cell>
          <cell r="X52">
            <v>53</v>
          </cell>
          <cell r="Y52">
            <v>53</v>
          </cell>
          <cell r="Z52">
            <v>53</v>
          </cell>
          <cell r="AA52">
            <v>53</v>
          </cell>
          <cell r="AB52">
            <v>104</v>
          </cell>
          <cell r="AC52">
            <v>98</v>
          </cell>
          <cell r="AD52">
            <v>117</v>
          </cell>
          <cell r="AE52">
            <v>106</v>
          </cell>
          <cell r="AF52">
            <v>120</v>
          </cell>
          <cell r="AG52">
            <v>122</v>
          </cell>
          <cell r="AH52">
            <v>120</v>
          </cell>
          <cell r="AI52">
            <v>133</v>
          </cell>
          <cell r="AJ52">
            <v>125</v>
          </cell>
          <cell r="AK52">
            <v>90</v>
          </cell>
          <cell r="AL52">
            <v>97</v>
          </cell>
          <cell r="AM52">
            <v>86</v>
          </cell>
          <cell r="AN52">
            <v>30</v>
          </cell>
          <cell r="AO52">
            <v>37</v>
          </cell>
          <cell r="AP52">
            <v>40</v>
          </cell>
          <cell r="AQ52">
            <v>41</v>
          </cell>
          <cell r="AR52">
            <v>45</v>
          </cell>
          <cell r="AS52">
            <v>64</v>
          </cell>
          <cell r="AT52">
            <v>72</v>
          </cell>
          <cell r="AU52">
            <v>98</v>
          </cell>
          <cell r="AV52">
            <v>137</v>
          </cell>
          <cell r="AW52">
            <v>202</v>
          </cell>
          <cell r="AX52">
            <v>281</v>
          </cell>
          <cell r="AY52">
            <v>284</v>
          </cell>
          <cell r="AZ52" t="str">
            <v>Ambulatorio</v>
          </cell>
          <cell r="BA52" t="str">
            <v>Ambulatorio</v>
          </cell>
          <cell r="BB52" t="str">
            <v>Ambulatorio</v>
          </cell>
          <cell r="BC52" t="str">
            <v>Ambulatorio</v>
          </cell>
          <cell r="BD52" t="str">
            <v>Ambulatorio</v>
          </cell>
          <cell r="BE52" t="str">
            <v>Ambulatorio</v>
          </cell>
          <cell r="BF52" t="str">
            <v>Ambulatorio</v>
          </cell>
          <cell r="BG52" t="str">
            <v>Ambulatorio</v>
          </cell>
          <cell r="BH52" t="str">
            <v>Ambulatorio</v>
          </cell>
          <cell r="BI52" t="str">
            <v>Ambulatorio</v>
          </cell>
          <cell r="BJ52" t="str">
            <v>Ambulatorio</v>
          </cell>
          <cell r="BK52" t="str">
            <v>Ambulatorio</v>
          </cell>
          <cell r="BL52" t="str">
            <v>Ambulatorio</v>
          </cell>
        </row>
        <row r="53">
          <cell r="D53">
            <v>1080985</v>
          </cell>
          <cell r="E53" t="str">
            <v>DAM - LLEQUEN TALCAHUANO</v>
          </cell>
          <cell r="F53" t="str">
            <v>DEPRODE</v>
          </cell>
          <cell r="G53">
            <v>20032</v>
          </cell>
          <cell r="H53" t="str">
            <v>D - DIAGNOSTICO</v>
          </cell>
          <cell r="I53" t="str">
            <v>DAM</v>
          </cell>
          <cell r="J53" t="str">
            <v>TALCAHUANO</v>
          </cell>
          <cell r="K53" t="str">
            <v>168/A</v>
          </cell>
          <cell r="L53">
            <v>43550</v>
          </cell>
          <cell r="M53">
            <v>43507</v>
          </cell>
          <cell r="N53">
            <v>44054</v>
          </cell>
          <cell r="O53">
            <v>71</v>
          </cell>
          <cell r="P53">
            <v>0</v>
          </cell>
          <cell r="Q53">
            <v>0</v>
          </cell>
          <cell r="R53">
            <v>71</v>
          </cell>
          <cell r="S53">
            <v>71</v>
          </cell>
          <cell r="T53">
            <v>71</v>
          </cell>
          <cell r="U53">
            <v>71</v>
          </cell>
          <cell r="V53">
            <v>71</v>
          </cell>
          <cell r="W53">
            <v>71</v>
          </cell>
          <cell r="X53">
            <v>71</v>
          </cell>
          <cell r="Y53">
            <v>71</v>
          </cell>
          <cell r="Z53">
            <v>71</v>
          </cell>
          <cell r="AA53">
            <v>71</v>
          </cell>
          <cell r="AB53">
            <v>0</v>
          </cell>
          <cell r="AC53">
            <v>0</v>
          </cell>
          <cell r="AD53">
            <v>132</v>
          </cell>
          <cell r="AE53">
            <v>72</v>
          </cell>
          <cell r="AF53">
            <v>81</v>
          </cell>
          <cell r="AG53">
            <v>94</v>
          </cell>
          <cell r="AH53">
            <v>92</v>
          </cell>
          <cell r="AI53">
            <v>92</v>
          </cell>
          <cell r="AJ53">
            <v>85</v>
          </cell>
          <cell r="AK53">
            <v>78</v>
          </cell>
          <cell r="AL53">
            <v>98</v>
          </cell>
          <cell r="AM53">
            <v>76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77</v>
          </cell>
          <cell r="AS53">
            <v>55</v>
          </cell>
          <cell r="AT53">
            <v>56</v>
          </cell>
          <cell r="AU53">
            <v>81</v>
          </cell>
          <cell r="AV53">
            <v>109</v>
          </cell>
          <cell r="AW53">
            <v>55</v>
          </cell>
          <cell r="AX53">
            <v>53</v>
          </cell>
          <cell r="AY53">
            <v>93</v>
          </cell>
          <cell r="AZ53" t="str">
            <v>Ambulatorio</v>
          </cell>
          <cell r="BA53" t="str">
            <v>Ambulatorio</v>
          </cell>
          <cell r="BB53" t="str">
            <v>Ambulatorio</v>
          </cell>
          <cell r="BC53" t="str">
            <v>Ambulatorio</v>
          </cell>
          <cell r="BD53" t="str">
            <v>Ambulatorio</v>
          </cell>
          <cell r="BE53" t="str">
            <v>Ambulatorio</v>
          </cell>
          <cell r="BF53" t="str">
            <v>Ambulatorio</v>
          </cell>
          <cell r="BG53" t="str">
            <v>Ambulatorio</v>
          </cell>
          <cell r="BH53" t="str">
            <v>Ambulatorio</v>
          </cell>
          <cell r="BI53" t="str">
            <v>Ambulatorio</v>
          </cell>
          <cell r="BJ53" t="str">
            <v>Ambulatorio</v>
          </cell>
          <cell r="BK53" t="str">
            <v>Ambulatorio</v>
          </cell>
          <cell r="BL53" t="str">
            <v>Ambulatorio</v>
          </cell>
        </row>
        <row r="54">
          <cell r="D54">
            <v>1090475</v>
          </cell>
          <cell r="E54" t="str">
            <v>DAM - PILLELTU ANGOL</v>
          </cell>
          <cell r="F54" t="str">
            <v>DEPRODE</v>
          </cell>
          <cell r="G54">
            <v>20032</v>
          </cell>
          <cell r="H54" t="str">
            <v>D - DIAGNOSTICO</v>
          </cell>
          <cell r="I54" t="str">
            <v>DAM</v>
          </cell>
          <cell r="J54" t="str">
            <v>ANGOL</v>
          </cell>
          <cell r="K54" t="str">
            <v>157/B</v>
          </cell>
          <cell r="L54">
            <v>43374</v>
          </cell>
          <cell r="M54">
            <v>42825</v>
          </cell>
          <cell r="N54">
            <v>43922</v>
          </cell>
          <cell r="O54">
            <v>65</v>
          </cell>
          <cell r="P54">
            <v>65</v>
          </cell>
          <cell r="Q54">
            <v>65</v>
          </cell>
          <cell r="R54">
            <v>65</v>
          </cell>
          <cell r="S54">
            <v>65</v>
          </cell>
          <cell r="T54">
            <v>65</v>
          </cell>
          <cell r="U54">
            <v>65</v>
          </cell>
          <cell r="V54">
            <v>65</v>
          </cell>
          <cell r="W54">
            <v>65</v>
          </cell>
          <cell r="X54">
            <v>65</v>
          </cell>
          <cell r="Y54">
            <v>65</v>
          </cell>
          <cell r="Z54">
            <v>65</v>
          </cell>
          <cell r="AA54">
            <v>65</v>
          </cell>
          <cell r="AB54">
            <v>65</v>
          </cell>
          <cell r="AC54">
            <v>67</v>
          </cell>
          <cell r="AD54">
            <v>65</v>
          </cell>
          <cell r="AE54">
            <v>67</v>
          </cell>
          <cell r="AF54">
            <v>70</v>
          </cell>
          <cell r="AG54">
            <v>70</v>
          </cell>
          <cell r="AH54">
            <v>70</v>
          </cell>
          <cell r="AI54">
            <v>77</v>
          </cell>
          <cell r="AJ54">
            <v>78</v>
          </cell>
          <cell r="AK54">
            <v>68</v>
          </cell>
          <cell r="AL54">
            <v>83</v>
          </cell>
          <cell r="AM54">
            <v>71</v>
          </cell>
          <cell r="AN54">
            <v>7</v>
          </cell>
          <cell r="AO54">
            <v>7</v>
          </cell>
          <cell r="AP54">
            <v>2</v>
          </cell>
          <cell r="AQ54">
            <v>1</v>
          </cell>
          <cell r="AR54">
            <v>2</v>
          </cell>
          <cell r="AS54">
            <v>6</v>
          </cell>
          <cell r="AT54">
            <v>2</v>
          </cell>
          <cell r="AU54">
            <v>4</v>
          </cell>
          <cell r="AV54">
            <v>12</v>
          </cell>
          <cell r="AW54">
            <v>2</v>
          </cell>
          <cell r="AX54">
            <v>9</v>
          </cell>
          <cell r="AY54">
            <v>2</v>
          </cell>
          <cell r="AZ54" t="str">
            <v>Ambulatorio</v>
          </cell>
          <cell r="BA54" t="str">
            <v>Ambulatorio</v>
          </cell>
          <cell r="BB54" t="str">
            <v>Ambulatorio</v>
          </cell>
          <cell r="BC54" t="str">
            <v>Ambulatorio</v>
          </cell>
          <cell r="BD54" t="str">
            <v>Ambulatorio</v>
          </cell>
          <cell r="BE54" t="str">
            <v>Ambulatorio</v>
          </cell>
          <cell r="BF54" t="str">
            <v>Ambulatorio</v>
          </cell>
          <cell r="BG54" t="str">
            <v>Ambulatorio</v>
          </cell>
          <cell r="BH54" t="str">
            <v>Ambulatorio</v>
          </cell>
          <cell r="BI54" t="str">
            <v>Ambulatorio</v>
          </cell>
          <cell r="BJ54" t="str">
            <v>Ambulatorio</v>
          </cell>
          <cell r="BK54" t="str">
            <v>Ambulatorio</v>
          </cell>
          <cell r="BL54" t="str">
            <v>Ambulatorio</v>
          </cell>
        </row>
        <row r="55">
          <cell r="D55">
            <v>1090476</v>
          </cell>
          <cell r="E55" t="str">
            <v>DAM - VICTORIA</v>
          </cell>
          <cell r="F55" t="str">
            <v>DEPRODE</v>
          </cell>
          <cell r="G55">
            <v>20032</v>
          </cell>
          <cell r="H55" t="str">
            <v>D - DIAGNOSTICO</v>
          </cell>
          <cell r="I55" t="str">
            <v>DAM</v>
          </cell>
          <cell r="J55" t="str">
            <v>VICTORIA</v>
          </cell>
          <cell r="K55" t="str">
            <v>156/B</v>
          </cell>
          <cell r="L55">
            <v>43374</v>
          </cell>
          <cell r="M55">
            <v>42825</v>
          </cell>
          <cell r="N55">
            <v>43922</v>
          </cell>
          <cell r="O55">
            <v>50</v>
          </cell>
          <cell r="P55">
            <v>50</v>
          </cell>
          <cell r="Q55">
            <v>50</v>
          </cell>
          <cell r="R55">
            <v>50</v>
          </cell>
          <cell r="S55">
            <v>50</v>
          </cell>
          <cell r="T55">
            <v>50</v>
          </cell>
          <cell r="U55">
            <v>50</v>
          </cell>
          <cell r="V55">
            <v>50</v>
          </cell>
          <cell r="W55">
            <v>50</v>
          </cell>
          <cell r="X55">
            <v>50</v>
          </cell>
          <cell r="Y55">
            <v>50</v>
          </cell>
          <cell r="Z55">
            <v>50</v>
          </cell>
          <cell r="AA55">
            <v>50</v>
          </cell>
          <cell r="AB55">
            <v>56</v>
          </cell>
          <cell r="AC55">
            <v>54</v>
          </cell>
          <cell r="AD55">
            <v>59</v>
          </cell>
          <cell r="AE55">
            <v>63</v>
          </cell>
          <cell r="AF55">
            <v>56</v>
          </cell>
          <cell r="AG55">
            <v>62</v>
          </cell>
          <cell r="AH55">
            <v>60</v>
          </cell>
          <cell r="AI55">
            <v>53</v>
          </cell>
          <cell r="AJ55">
            <v>60</v>
          </cell>
          <cell r="AK55">
            <v>50</v>
          </cell>
          <cell r="AL55">
            <v>55</v>
          </cell>
          <cell r="AM55">
            <v>68</v>
          </cell>
          <cell r="AN55">
            <v>1</v>
          </cell>
          <cell r="AO55">
            <v>1</v>
          </cell>
          <cell r="AP55">
            <v>26</v>
          </cell>
          <cell r="AQ55">
            <v>1</v>
          </cell>
          <cell r="AR55">
            <v>0</v>
          </cell>
          <cell r="AS55">
            <v>0</v>
          </cell>
          <cell r="AT55">
            <v>8</v>
          </cell>
          <cell r="AU55">
            <v>32</v>
          </cell>
          <cell r="AV55">
            <v>17</v>
          </cell>
          <cell r="AW55">
            <v>0</v>
          </cell>
          <cell r="AX55">
            <v>17</v>
          </cell>
          <cell r="AY55">
            <v>54</v>
          </cell>
          <cell r="AZ55" t="str">
            <v>Ambulatorio</v>
          </cell>
          <cell r="BA55" t="str">
            <v>Ambulatorio</v>
          </cell>
          <cell r="BB55" t="str">
            <v>Ambulatorio</v>
          </cell>
          <cell r="BC55" t="str">
            <v>Ambulatorio</v>
          </cell>
          <cell r="BD55" t="str">
            <v>Ambulatorio</v>
          </cell>
          <cell r="BE55" t="str">
            <v>Ambulatorio</v>
          </cell>
          <cell r="BF55" t="str">
            <v>Ambulatorio</v>
          </cell>
          <cell r="BG55" t="str">
            <v>Ambulatorio</v>
          </cell>
          <cell r="BH55" t="str">
            <v>Ambulatorio</v>
          </cell>
          <cell r="BI55" t="str">
            <v>Ambulatorio</v>
          </cell>
          <cell r="BJ55" t="str">
            <v>Ambulatorio</v>
          </cell>
          <cell r="BK55" t="str">
            <v>Ambulatorio</v>
          </cell>
          <cell r="BL55" t="str">
            <v>Ambulatorio</v>
          </cell>
        </row>
        <row r="56">
          <cell r="D56">
            <v>1090477</v>
          </cell>
          <cell r="E56" t="str">
            <v>DAM - ADRA PADRE LAS CASAS</v>
          </cell>
          <cell r="F56" t="str">
            <v>DEPRODE</v>
          </cell>
          <cell r="G56">
            <v>20032</v>
          </cell>
          <cell r="H56" t="str">
            <v>D - DIAGNOSTICO</v>
          </cell>
          <cell r="I56" t="str">
            <v>DAM</v>
          </cell>
          <cell r="J56" t="str">
            <v>PADRE LAS CASAS</v>
          </cell>
          <cell r="K56" t="str">
            <v>MEMO 349</v>
          </cell>
          <cell r="L56">
            <v>43685</v>
          </cell>
          <cell r="M56">
            <v>42825</v>
          </cell>
          <cell r="N56">
            <v>43831</v>
          </cell>
          <cell r="O56">
            <v>56</v>
          </cell>
          <cell r="P56">
            <v>56</v>
          </cell>
          <cell r="Q56">
            <v>56</v>
          </cell>
          <cell r="R56">
            <v>56</v>
          </cell>
          <cell r="S56">
            <v>56</v>
          </cell>
          <cell r="T56">
            <v>56</v>
          </cell>
          <cell r="U56">
            <v>56</v>
          </cell>
          <cell r="V56">
            <v>56</v>
          </cell>
          <cell r="W56">
            <v>56</v>
          </cell>
          <cell r="X56">
            <v>56</v>
          </cell>
          <cell r="Y56">
            <v>56</v>
          </cell>
          <cell r="Z56">
            <v>0</v>
          </cell>
          <cell r="AA56">
            <v>0</v>
          </cell>
          <cell r="AB56">
            <v>60</v>
          </cell>
          <cell r="AC56">
            <v>58</v>
          </cell>
          <cell r="AD56">
            <v>59</v>
          </cell>
          <cell r="AE56">
            <v>65</v>
          </cell>
          <cell r="AF56">
            <v>63</v>
          </cell>
          <cell r="AG56">
            <v>84</v>
          </cell>
          <cell r="AH56">
            <v>82</v>
          </cell>
          <cell r="AI56">
            <v>67</v>
          </cell>
          <cell r="AJ56">
            <v>78</v>
          </cell>
          <cell r="AK56">
            <v>56</v>
          </cell>
          <cell r="AL56">
            <v>0</v>
          </cell>
          <cell r="AM56">
            <v>0</v>
          </cell>
          <cell r="AN56">
            <v>4</v>
          </cell>
          <cell r="AO56">
            <v>2</v>
          </cell>
          <cell r="AP56">
            <v>6</v>
          </cell>
          <cell r="AQ56">
            <v>0</v>
          </cell>
          <cell r="AR56">
            <v>3</v>
          </cell>
          <cell r="AS56">
            <v>5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 t="str">
            <v>Ambulatorio</v>
          </cell>
          <cell r="BA56" t="str">
            <v>Ambulatorio</v>
          </cell>
          <cell r="BB56" t="str">
            <v>Ambulatorio</v>
          </cell>
          <cell r="BC56" t="str">
            <v>Ambulatorio</v>
          </cell>
          <cell r="BD56" t="str">
            <v>Ambulatorio</v>
          </cell>
          <cell r="BE56" t="str">
            <v>Ambulatorio</v>
          </cell>
          <cell r="BF56" t="str">
            <v>Ambulatorio</v>
          </cell>
          <cell r="BG56" t="str">
            <v>Ambulatorio</v>
          </cell>
          <cell r="BH56" t="str">
            <v>Ambulatorio</v>
          </cell>
          <cell r="BI56" t="str">
            <v>Ambulatorio</v>
          </cell>
          <cell r="BJ56" t="str">
            <v>Ambulatorio</v>
          </cell>
          <cell r="BK56" t="str">
            <v>Ambulatorio</v>
          </cell>
          <cell r="BL56" t="str">
            <v>Ambulatorio</v>
          </cell>
        </row>
        <row r="57">
          <cell r="D57">
            <v>1090478</v>
          </cell>
          <cell r="E57" t="str">
            <v>DAM - PILLELTU TEMUCO</v>
          </cell>
          <cell r="F57" t="str">
            <v>DEPRODE</v>
          </cell>
          <cell r="G57">
            <v>20032</v>
          </cell>
          <cell r="H57" t="str">
            <v>D - DIAGNOSTICO</v>
          </cell>
          <cell r="I57" t="str">
            <v>DAM</v>
          </cell>
          <cell r="J57" t="str">
            <v>TEMUCO</v>
          </cell>
          <cell r="K57" t="str">
            <v>MEMO 349</v>
          </cell>
          <cell r="L57">
            <v>43685</v>
          </cell>
          <cell r="M57">
            <v>42825</v>
          </cell>
          <cell r="N57">
            <v>43831</v>
          </cell>
          <cell r="O57">
            <v>90</v>
          </cell>
          <cell r="P57">
            <v>90</v>
          </cell>
          <cell r="Q57">
            <v>90</v>
          </cell>
          <cell r="R57">
            <v>90</v>
          </cell>
          <cell r="S57">
            <v>90</v>
          </cell>
          <cell r="T57">
            <v>90</v>
          </cell>
          <cell r="U57">
            <v>90</v>
          </cell>
          <cell r="V57">
            <v>90</v>
          </cell>
          <cell r="W57">
            <v>90</v>
          </cell>
          <cell r="X57">
            <v>90</v>
          </cell>
          <cell r="Y57">
            <v>90</v>
          </cell>
          <cell r="Z57">
            <v>90</v>
          </cell>
          <cell r="AA57">
            <v>90</v>
          </cell>
          <cell r="AB57">
            <v>122</v>
          </cell>
          <cell r="AC57">
            <v>115</v>
          </cell>
          <cell r="AD57">
            <v>109</v>
          </cell>
          <cell r="AE57">
            <v>128</v>
          </cell>
          <cell r="AF57">
            <v>127</v>
          </cell>
          <cell r="AG57">
            <v>132</v>
          </cell>
          <cell r="AH57">
            <v>107</v>
          </cell>
          <cell r="AI57">
            <v>111</v>
          </cell>
          <cell r="AJ57">
            <v>140</v>
          </cell>
          <cell r="AK57">
            <v>122</v>
          </cell>
          <cell r="AL57">
            <v>123</v>
          </cell>
          <cell r="AM57">
            <v>134</v>
          </cell>
          <cell r="AN57">
            <v>8</v>
          </cell>
          <cell r="AO57">
            <v>3</v>
          </cell>
          <cell r="AP57">
            <v>4</v>
          </cell>
          <cell r="AQ57">
            <v>2</v>
          </cell>
          <cell r="AR57">
            <v>8</v>
          </cell>
          <cell r="AS57">
            <v>3</v>
          </cell>
          <cell r="AT57">
            <v>2</v>
          </cell>
          <cell r="AU57">
            <v>6</v>
          </cell>
          <cell r="AV57">
            <v>17</v>
          </cell>
          <cell r="AW57">
            <v>8</v>
          </cell>
          <cell r="AX57">
            <v>1</v>
          </cell>
          <cell r="AY57">
            <v>6</v>
          </cell>
          <cell r="AZ57" t="str">
            <v>Ambulatorio</v>
          </cell>
          <cell r="BA57" t="str">
            <v>Ambulatorio</v>
          </cell>
          <cell r="BB57" t="str">
            <v>Ambulatorio</v>
          </cell>
          <cell r="BC57" t="str">
            <v>Ambulatorio</v>
          </cell>
          <cell r="BD57" t="str">
            <v>Ambulatorio</v>
          </cell>
          <cell r="BE57" t="str">
            <v>Ambulatorio</v>
          </cell>
          <cell r="BF57" t="str">
            <v>Ambulatorio</v>
          </cell>
          <cell r="BG57" t="str">
            <v>Ambulatorio</v>
          </cell>
          <cell r="BH57" t="str">
            <v>Ambulatorio</v>
          </cell>
          <cell r="BI57" t="str">
            <v>Ambulatorio</v>
          </cell>
          <cell r="BJ57" t="str">
            <v>Ambulatorio</v>
          </cell>
          <cell r="BK57" t="str">
            <v>Ambulatorio</v>
          </cell>
          <cell r="BL57" t="str">
            <v>Ambulatorio</v>
          </cell>
        </row>
        <row r="58">
          <cell r="D58">
            <v>1090533</v>
          </cell>
          <cell r="E58" t="str">
            <v>DAM - PILLELTU PADRE LAS CASAS</v>
          </cell>
          <cell r="F58" t="str">
            <v>DEPRODE</v>
          </cell>
          <cell r="G58">
            <v>20032</v>
          </cell>
          <cell r="H58" t="str">
            <v>D - DIAGNOSTICO</v>
          </cell>
          <cell r="I58" t="str">
            <v>DAM</v>
          </cell>
          <cell r="J58" t="str">
            <v>PADRE LAS CASAS</v>
          </cell>
          <cell r="K58" t="str">
            <v>MEMO 524</v>
          </cell>
          <cell r="L58">
            <v>43732</v>
          </cell>
          <cell r="M58">
            <v>43739</v>
          </cell>
          <cell r="N58">
            <v>43831</v>
          </cell>
          <cell r="O58">
            <v>56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56</v>
          </cell>
          <cell r="AA58">
            <v>56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70</v>
          </cell>
          <cell r="AM58">
            <v>73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1</v>
          </cell>
          <cell r="AY58">
            <v>3</v>
          </cell>
          <cell r="AZ58" t="str">
            <v>Ambulatorio</v>
          </cell>
          <cell r="BA58" t="str">
            <v>Ambulatorio</v>
          </cell>
          <cell r="BB58" t="str">
            <v>Ambulatorio</v>
          </cell>
          <cell r="BC58" t="str">
            <v>Ambulatorio</v>
          </cell>
          <cell r="BD58" t="str">
            <v>Ambulatorio</v>
          </cell>
          <cell r="BE58" t="str">
            <v>Ambulatorio</v>
          </cell>
          <cell r="BF58" t="str">
            <v>Ambulatorio</v>
          </cell>
          <cell r="BG58" t="str">
            <v>Ambulatorio</v>
          </cell>
          <cell r="BH58" t="str">
            <v>Ambulatorio</v>
          </cell>
          <cell r="BI58" t="str">
            <v>Ambulatorio</v>
          </cell>
          <cell r="BJ58" t="str">
            <v>Ambulatorio</v>
          </cell>
          <cell r="BK58" t="str">
            <v>Ambulatorio</v>
          </cell>
          <cell r="BL58" t="str">
            <v>Ambulatorio</v>
          </cell>
        </row>
        <row r="59">
          <cell r="D59">
            <v>1100449</v>
          </cell>
          <cell r="E59" t="str">
            <v>DAM - CIUDAD DEL NIÑO PROVINCIA DE OSORNO</v>
          </cell>
          <cell r="F59" t="str">
            <v>DEPRODE</v>
          </cell>
          <cell r="G59">
            <v>20032</v>
          </cell>
          <cell r="H59" t="str">
            <v>D - DIAGNOSTICO</v>
          </cell>
          <cell r="I59" t="str">
            <v>DAM</v>
          </cell>
          <cell r="J59" t="str">
            <v>OSORNO</v>
          </cell>
          <cell r="K59" t="str">
            <v>MEMO 542</v>
          </cell>
          <cell r="L59">
            <v>43741</v>
          </cell>
          <cell r="M59">
            <v>42395</v>
          </cell>
          <cell r="N59">
            <v>43831</v>
          </cell>
          <cell r="O59">
            <v>70</v>
          </cell>
          <cell r="P59">
            <v>70</v>
          </cell>
          <cell r="Q59">
            <v>70</v>
          </cell>
          <cell r="R59">
            <v>70</v>
          </cell>
          <cell r="S59">
            <v>70</v>
          </cell>
          <cell r="T59">
            <v>70</v>
          </cell>
          <cell r="U59">
            <v>70</v>
          </cell>
          <cell r="V59">
            <v>70</v>
          </cell>
          <cell r="W59">
            <v>70</v>
          </cell>
          <cell r="X59">
            <v>70</v>
          </cell>
          <cell r="Y59">
            <v>70</v>
          </cell>
          <cell r="Z59">
            <v>70</v>
          </cell>
          <cell r="AA59">
            <v>70</v>
          </cell>
          <cell r="AB59">
            <v>72</v>
          </cell>
          <cell r="AC59">
            <v>71</v>
          </cell>
          <cell r="AD59">
            <v>70</v>
          </cell>
          <cell r="AE59">
            <v>70</v>
          </cell>
          <cell r="AF59">
            <v>70</v>
          </cell>
          <cell r="AG59">
            <v>72</v>
          </cell>
          <cell r="AH59">
            <v>84</v>
          </cell>
          <cell r="AI59">
            <v>79</v>
          </cell>
          <cell r="AJ59">
            <v>70</v>
          </cell>
          <cell r="AK59">
            <v>74</v>
          </cell>
          <cell r="AL59">
            <v>76</v>
          </cell>
          <cell r="AM59">
            <v>70</v>
          </cell>
          <cell r="AN59">
            <v>2</v>
          </cell>
          <cell r="AO59">
            <v>12</v>
          </cell>
          <cell r="AP59">
            <v>9</v>
          </cell>
          <cell r="AQ59">
            <v>13</v>
          </cell>
          <cell r="AR59">
            <v>23</v>
          </cell>
          <cell r="AS59">
            <v>21</v>
          </cell>
          <cell r="AT59">
            <v>20</v>
          </cell>
          <cell r="AU59">
            <v>15</v>
          </cell>
          <cell r="AV59">
            <v>15</v>
          </cell>
          <cell r="AW59">
            <v>14</v>
          </cell>
          <cell r="AX59">
            <v>10</v>
          </cell>
          <cell r="AY59">
            <v>13</v>
          </cell>
          <cell r="AZ59" t="str">
            <v>Ambulatorio</v>
          </cell>
          <cell r="BA59" t="str">
            <v>Ambulatorio</v>
          </cell>
          <cell r="BB59" t="str">
            <v>Ambulatorio</v>
          </cell>
          <cell r="BC59" t="str">
            <v>Ambulatorio</v>
          </cell>
          <cell r="BD59" t="str">
            <v>Ambulatorio</v>
          </cell>
          <cell r="BE59" t="str">
            <v>Ambulatorio</v>
          </cell>
          <cell r="BF59" t="str">
            <v>Ambulatorio</v>
          </cell>
          <cell r="BG59" t="str">
            <v>Ambulatorio</v>
          </cell>
          <cell r="BH59" t="str">
            <v>Ambulatorio</v>
          </cell>
          <cell r="BI59" t="str">
            <v>Ambulatorio</v>
          </cell>
          <cell r="BJ59" t="str">
            <v>Ambulatorio</v>
          </cell>
          <cell r="BK59" t="str">
            <v>Ambulatorio</v>
          </cell>
          <cell r="BL59" t="str">
            <v>Ambulatorio</v>
          </cell>
        </row>
        <row r="60">
          <cell r="D60">
            <v>1100450</v>
          </cell>
          <cell r="E60" t="str">
            <v>DAM - CIUDAD DEL NIÑO PUERTO MONTT</v>
          </cell>
          <cell r="F60" t="str">
            <v>DEPRODE</v>
          </cell>
          <cell r="G60">
            <v>20032</v>
          </cell>
          <cell r="H60" t="str">
            <v>D - DIAGNOSTICO</v>
          </cell>
          <cell r="I60" t="str">
            <v>DAM</v>
          </cell>
          <cell r="J60" t="str">
            <v>PUERTO MONTT</v>
          </cell>
          <cell r="K60" t="str">
            <v>139/B</v>
          </cell>
          <cell r="L60">
            <v>43214</v>
          </cell>
          <cell r="M60">
            <v>42395</v>
          </cell>
          <cell r="N60">
            <v>43856</v>
          </cell>
          <cell r="O60">
            <v>58</v>
          </cell>
          <cell r="P60">
            <v>58</v>
          </cell>
          <cell r="Q60">
            <v>58</v>
          </cell>
          <cell r="R60">
            <v>58</v>
          </cell>
          <cell r="S60">
            <v>58</v>
          </cell>
          <cell r="T60">
            <v>58</v>
          </cell>
          <cell r="U60">
            <v>58</v>
          </cell>
          <cell r="V60">
            <v>58</v>
          </cell>
          <cell r="W60">
            <v>58</v>
          </cell>
          <cell r="X60">
            <v>58</v>
          </cell>
          <cell r="Y60">
            <v>58</v>
          </cell>
          <cell r="Z60">
            <v>58</v>
          </cell>
          <cell r="AA60">
            <v>58</v>
          </cell>
          <cell r="AB60">
            <v>84</v>
          </cell>
          <cell r="AC60">
            <v>68</v>
          </cell>
          <cell r="AD60">
            <v>70</v>
          </cell>
          <cell r="AE60">
            <v>68</v>
          </cell>
          <cell r="AF60">
            <v>81</v>
          </cell>
          <cell r="AG60">
            <v>103</v>
          </cell>
          <cell r="AH60">
            <v>81</v>
          </cell>
          <cell r="AI60">
            <v>75</v>
          </cell>
          <cell r="AJ60">
            <v>77</v>
          </cell>
          <cell r="AK60">
            <v>64</v>
          </cell>
          <cell r="AL60">
            <v>83</v>
          </cell>
          <cell r="AM60">
            <v>71</v>
          </cell>
          <cell r="AN60">
            <v>82</v>
          </cell>
          <cell r="AO60">
            <v>87</v>
          </cell>
          <cell r="AP60">
            <v>61</v>
          </cell>
          <cell r="AQ60">
            <v>69</v>
          </cell>
          <cell r="AR60">
            <v>75</v>
          </cell>
          <cell r="AS60">
            <v>25</v>
          </cell>
          <cell r="AT60">
            <v>24</v>
          </cell>
          <cell r="AU60">
            <v>15</v>
          </cell>
          <cell r="AV60">
            <v>26</v>
          </cell>
          <cell r="AW60">
            <v>19</v>
          </cell>
          <cell r="AX60">
            <v>16</v>
          </cell>
          <cell r="AY60">
            <v>31</v>
          </cell>
          <cell r="AZ60" t="str">
            <v>Ambulatorio</v>
          </cell>
          <cell r="BA60" t="str">
            <v>Ambulatorio</v>
          </cell>
          <cell r="BB60" t="str">
            <v>Ambulatorio</v>
          </cell>
          <cell r="BC60" t="str">
            <v>Ambulatorio</v>
          </cell>
          <cell r="BD60" t="str">
            <v>Ambulatorio</v>
          </cell>
          <cell r="BE60" t="str">
            <v>Ambulatorio</v>
          </cell>
          <cell r="BF60" t="str">
            <v>Ambulatorio</v>
          </cell>
          <cell r="BG60" t="str">
            <v>Ambulatorio</v>
          </cell>
          <cell r="BH60" t="str">
            <v>Ambulatorio</v>
          </cell>
          <cell r="BI60" t="str">
            <v>Ambulatorio</v>
          </cell>
          <cell r="BJ60" t="str">
            <v>Ambulatorio</v>
          </cell>
          <cell r="BK60" t="str">
            <v>Ambulatorio</v>
          </cell>
          <cell r="BL60" t="str">
            <v>Ambulatorio</v>
          </cell>
        </row>
        <row r="61">
          <cell r="D61">
            <v>1100451</v>
          </cell>
          <cell r="E61" t="str">
            <v>DAM - PUERTO MONTT</v>
          </cell>
          <cell r="F61" t="str">
            <v>DEPRODE</v>
          </cell>
          <cell r="G61">
            <v>20032</v>
          </cell>
          <cell r="H61" t="str">
            <v>D - DIAGNOSTICO</v>
          </cell>
          <cell r="I61" t="str">
            <v>DAM</v>
          </cell>
          <cell r="J61" t="str">
            <v>PUERTO MONTT</v>
          </cell>
          <cell r="K61" t="str">
            <v>MEMO 542</v>
          </cell>
          <cell r="L61">
            <v>43741</v>
          </cell>
          <cell r="M61">
            <v>42395</v>
          </cell>
          <cell r="N61">
            <v>43831</v>
          </cell>
          <cell r="O61">
            <v>65</v>
          </cell>
          <cell r="P61">
            <v>65</v>
          </cell>
          <cell r="Q61">
            <v>65</v>
          </cell>
          <cell r="R61">
            <v>65</v>
          </cell>
          <cell r="S61">
            <v>65</v>
          </cell>
          <cell r="T61">
            <v>65</v>
          </cell>
          <cell r="U61">
            <v>65</v>
          </cell>
          <cell r="V61">
            <v>65</v>
          </cell>
          <cell r="W61">
            <v>65</v>
          </cell>
          <cell r="X61">
            <v>65</v>
          </cell>
          <cell r="Y61">
            <v>65</v>
          </cell>
          <cell r="Z61">
            <v>65</v>
          </cell>
          <cell r="AA61">
            <v>65</v>
          </cell>
          <cell r="AB61">
            <v>67</v>
          </cell>
          <cell r="AC61">
            <v>63</v>
          </cell>
          <cell r="AD61">
            <v>69</v>
          </cell>
          <cell r="AE61">
            <v>81</v>
          </cell>
          <cell r="AF61">
            <v>91</v>
          </cell>
          <cell r="AG61">
            <v>76</v>
          </cell>
          <cell r="AH61">
            <v>68</v>
          </cell>
          <cell r="AI61">
            <v>46</v>
          </cell>
          <cell r="AJ61">
            <v>64</v>
          </cell>
          <cell r="AK61">
            <v>76</v>
          </cell>
          <cell r="AL61">
            <v>86</v>
          </cell>
          <cell r="AM61">
            <v>88</v>
          </cell>
          <cell r="AN61">
            <v>3</v>
          </cell>
          <cell r="AO61">
            <v>0</v>
          </cell>
          <cell r="AP61">
            <v>2</v>
          </cell>
          <cell r="AQ61">
            <v>30</v>
          </cell>
          <cell r="AR61">
            <v>2</v>
          </cell>
          <cell r="AS61">
            <v>0</v>
          </cell>
          <cell r="AT61">
            <v>1</v>
          </cell>
          <cell r="AU61">
            <v>2</v>
          </cell>
          <cell r="AV61">
            <v>2</v>
          </cell>
          <cell r="AW61">
            <v>1</v>
          </cell>
          <cell r="AX61">
            <v>1</v>
          </cell>
          <cell r="AY61">
            <v>2</v>
          </cell>
          <cell r="AZ61" t="str">
            <v>Ambulatorio</v>
          </cell>
          <cell r="BA61" t="str">
            <v>Ambulatorio</v>
          </cell>
          <cell r="BB61" t="str">
            <v>Ambulatorio</v>
          </cell>
          <cell r="BC61" t="str">
            <v>Ambulatorio</v>
          </cell>
          <cell r="BD61" t="str">
            <v>Ambulatorio</v>
          </cell>
          <cell r="BE61" t="str">
            <v>Ambulatorio</v>
          </cell>
          <cell r="BF61" t="str">
            <v>Ambulatorio</v>
          </cell>
          <cell r="BG61" t="str">
            <v>Ambulatorio</v>
          </cell>
          <cell r="BH61" t="str">
            <v>Ambulatorio</v>
          </cell>
          <cell r="BI61" t="str">
            <v>Ambulatorio</v>
          </cell>
          <cell r="BJ61" t="str">
            <v>Ambulatorio</v>
          </cell>
          <cell r="BK61" t="str">
            <v>Ambulatorio</v>
          </cell>
          <cell r="BL61" t="str">
            <v>Ambulatorio</v>
          </cell>
        </row>
        <row r="62">
          <cell r="D62">
            <v>1100503</v>
          </cell>
          <cell r="E62" t="str">
            <v>DAM - CIUDAD DEL NIÑO OSORNO</v>
          </cell>
          <cell r="F62" t="str">
            <v>DEPRODE</v>
          </cell>
          <cell r="G62">
            <v>20032</v>
          </cell>
          <cell r="H62" t="str">
            <v>D - DIAGNOSTICO</v>
          </cell>
          <cell r="I62" t="str">
            <v>DAM</v>
          </cell>
          <cell r="J62" t="str">
            <v>OSORNO</v>
          </cell>
          <cell r="K62" t="str">
            <v>428/B</v>
          </cell>
          <cell r="L62">
            <v>43418</v>
          </cell>
          <cell r="M62">
            <v>42826</v>
          </cell>
          <cell r="N62">
            <v>43922</v>
          </cell>
          <cell r="O62">
            <v>80</v>
          </cell>
          <cell r="P62">
            <v>80</v>
          </cell>
          <cell r="Q62">
            <v>80</v>
          </cell>
          <cell r="R62">
            <v>80</v>
          </cell>
          <cell r="S62">
            <v>80</v>
          </cell>
          <cell r="T62">
            <v>80</v>
          </cell>
          <cell r="U62">
            <v>80</v>
          </cell>
          <cell r="V62">
            <v>80</v>
          </cell>
          <cell r="W62">
            <v>80</v>
          </cell>
          <cell r="X62">
            <v>80</v>
          </cell>
          <cell r="Y62">
            <v>80</v>
          </cell>
          <cell r="Z62">
            <v>80</v>
          </cell>
          <cell r="AA62">
            <v>80</v>
          </cell>
          <cell r="AB62">
            <v>80</v>
          </cell>
          <cell r="AC62">
            <v>80</v>
          </cell>
          <cell r="AD62">
            <v>80</v>
          </cell>
          <cell r="AE62">
            <v>82</v>
          </cell>
          <cell r="AF62">
            <v>80</v>
          </cell>
          <cell r="AG62">
            <v>84</v>
          </cell>
          <cell r="AH62">
            <v>82</v>
          </cell>
          <cell r="AI62">
            <v>85</v>
          </cell>
          <cell r="AJ62">
            <v>75</v>
          </cell>
          <cell r="AK62">
            <v>74</v>
          </cell>
          <cell r="AL62">
            <v>71</v>
          </cell>
          <cell r="AM62">
            <v>81</v>
          </cell>
          <cell r="AN62">
            <v>3</v>
          </cell>
          <cell r="AO62">
            <v>2</v>
          </cell>
          <cell r="AP62">
            <v>4</v>
          </cell>
          <cell r="AQ62">
            <v>3</v>
          </cell>
          <cell r="AR62">
            <v>16</v>
          </cell>
          <cell r="AS62">
            <v>14</v>
          </cell>
          <cell r="AT62">
            <v>10</v>
          </cell>
          <cell r="AU62">
            <v>3</v>
          </cell>
          <cell r="AV62">
            <v>4</v>
          </cell>
          <cell r="AW62">
            <v>8</v>
          </cell>
          <cell r="AX62">
            <v>5</v>
          </cell>
          <cell r="AY62">
            <v>8</v>
          </cell>
          <cell r="AZ62" t="str">
            <v>Ambulatorio</v>
          </cell>
          <cell r="BA62" t="str">
            <v>Ambulatorio</v>
          </cell>
          <cell r="BB62" t="str">
            <v>Ambulatorio</v>
          </cell>
          <cell r="BC62" t="str">
            <v>Ambulatorio</v>
          </cell>
          <cell r="BD62" t="str">
            <v>Ambulatorio</v>
          </cell>
          <cell r="BE62" t="str">
            <v>Ambulatorio</v>
          </cell>
          <cell r="BF62" t="str">
            <v>Ambulatorio</v>
          </cell>
          <cell r="BG62" t="str">
            <v>Ambulatorio</v>
          </cell>
          <cell r="BH62" t="str">
            <v>Ambulatorio</v>
          </cell>
          <cell r="BI62" t="str">
            <v>Ambulatorio</v>
          </cell>
          <cell r="BJ62" t="str">
            <v>Ambulatorio</v>
          </cell>
          <cell r="BK62" t="str">
            <v>Ambulatorio</v>
          </cell>
          <cell r="BL62" t="str">
            <v>Ambulatorio</v>
          </cell>
        </row>
        <row r="63">
          <cell r="D63">
            <v>1100504</v>
          </cell>
          <cell r="E63" t="str">
            <v>DAM - CIUDAD DEL NIÑO CHILOE</v>
          </cell>
          <cell r="F63" t="str">
            <v>DEPRODE</v>
          </cell>
          <cell r="G63">
            <v>20032</v>
          </cell>
          <cell r="H63" t="str">
            <v>D - DIAGNOSTICO</v>
          </cell>
          <cell r="I63" t="str">
            <v>DAM</v>
          </cell>
          <cell r="J63" t="str">
            <v>CASTRO</v>
          </cell>
          <cell r="K63" t="str">
            <v>MEMO 542</v>
          </cell>
          <cell r="L63">
            <v>43741</v>
          </cell>
          <cell r="M63">
            <v>42826</v>
          </cell>
          <cell r="N63">
            <v>43831</v>
          </cell>
          <cell r="O63">
            <v>110</v>
          </cell>
          <cell r="P63">
            <v>110</v>
          </cell>
          <cell r="Q63">
            <v>110</v>
          </cell>
          <cell r="R63">
            <v>110</v>
          </cell>
          <cell r="S63">
            <v>110</v>
          </cell>
          <cell r="T63">
            <v>110</v>
          </cell>
          <cell r="U63">
            <v>110</v>
          </cell>
          <cell r="V63">
            <v>110</v>
          </cell>
          <cell r="W63">
            <v>110</v>
          </cell>
          <cell r="X63">
            <v>110</v>
          </cell>
          <cell r="Y63">
            <v>110</v>
          </cell>
          <cell r="Z63">
            <v>110</v>
          </cell>
          <cell r="AA63">
            <v>110</v>
          </cell>
          <cell r="AB63">
            <v>110</v>
          </cell>
          <cell r="AC63">
            <v>110</v>
          </cell>
          <cell r="AD63">
            <v>110</v>
          </cell>
          <cell r="AE63">
            <v>110</v>
          </cell>
          <cell r="AF63">
            <v>110</v>
          </cell>
          <cell r="AG63">
            <v>110</v>
          </cell>
          <cell r="AH63">
            <v>110</v>
          </cell>
          <cell r="AI63">
            <v>114</v>
          </cell>
          <cell r="AJ63">
            <v>124</v>
          </cell>
          <cell r="AK63">
            <v>111</v>
          </cell>
          <cell r="AL63">
            <v>117</v>
          </cell>
          <cell r="AM63">
            <v>120</v>
          </cell>
          <cell r="AN63">
            <v>200</v>
          </cell>
          <cell r="AO63">
            <v>181</v>
          </cell>
          <cell r="AP63">
            <v>225</v>
          </cell>
          <cell r="AQ63">
            <v>214</v>
          </cell>
          <cell r="AR63">
            <v>273</v>
          </cell>
          <cell r="AS63">
            <v>208</v>
          </cell>
          <cell r="AT63">
            <v>187</v>
          </cell>
          <cell r="AU63">
            <v>252</v>
          </cell>
          <cell r="AV63">
            <v>197</v>
          </cell>
          <cell r="AW63">
            <v>178</v>
          </cell>
          <cell r="AX63">
            <v>181</v>
          </cell>
          <cell r="AY63">
            <v>200</v>
          </cell>
          <cell r="AZ63" t="str">
            <v>Ambulatorio</v>
          </cell>
          <cell r="BA63" t="str">
            <v>Ambulatorio</v>
          </cell>
          <cell r="BB63" t="str">
            <v>Ambulatorio</v>
          </cell>
          <cell r="BC63" t="str">
            <v>Ambulatorio</v>
          </cell>
          <cell r="BD63" t="str">
            <v>Ambulatorio</v>
          </cell>
          <cell r="BE63" t="str">
            <v>Ambulatorio</v>
          </cell>
          <cell r="BF63" t="str">
            <v>Ambulatorio</v>
          </cell>
          <cell r="BG63" t="str">
            <v>Ambulatorio</v>
          </cell>
          <cell r="BH63" t="str">
            <v>Ambulatorio</v>
          </cell>
          <cell r="BI63" t="str">
            <v>Ambulatorio</v>
          </cell>
          <cell r="BJ63" t="str">
            <v>Ambulatorio</v>
          </cell>
          <cell r="BK63" t="str">
            <v>Ambulatorio</v>
          </cell>
          <cell r="BL63" t="str">
            <v>Ambulatorio</v>
          </cell>
        </row>
        <row r="64">
          <cell r="D64">
            <v>1110144</v>
          </cell>
          <cell r="E64" t="str">
            <v>DAM - AYSEN</v>
          </cell>
          <cell r="F64" t="str">
            <v>DEPRODE</v>
          </cell>
          <cell r="G64">
            <v>20032</v>
          </cell>
          <cell r="H64" t="str">
            <v>D - DIAGNOSTICO</v>
          </cell>
          <cell r="I64" t="str">
            <v>DAM</v>
          </cell>
          <cell r="J64" t="str">
            <v>AISÉN</v>
          </cell>
          <cell r="K64">
            <v>478</v>
          </cell>
          <cell r="L64">
            <v>43409</v>
          </cell>
          <cell r="M64">
            <v>42856</v>
          </cell>
          <cell r="N64">
            <v>43953</v>
          </cell>
          <cell r="O64">
            <v>50</v>
          </cell>
          <cell r="P64">
            <v>50</v>
          </cell>
          <cell r="Q64">
            <v>50</v>
          </cell>
          <cell r="R64">
            <v>50</v>
          </cell>
          <cell r="S64">
            <v>50</v>
          </cell>
          <cell r="T64">
            <v>50</v>
          </cell>
          <cell r="U64">
            <v>50</v>
          </cell>
          <cell r="V64">
            <v>50</v>
          </cell>
          <cell r="W64">
            <v>50</v>
          </cell>
          <cell r="X64">
            <v>50</v>
          </cell>
          <cell r="Y64">
            <v>50</v>
          </cell>
          <cell r="Z64">
            <v>50</v>
          </cell>
          <cell r="AA64">
            <v>50</v>
          </cell>
          <cell r="AB64">
            <v>50</v>
          </cell>
          <cell r="AC64">
            <v>50</v>
          </cell>
          <cell r="AD64">
            <v>50</v>
          </cell>
          <cell r="AE64">
            <v>50</v>
          </cell>
          <cell r="AF64">
            <v>50</v>
          </cell>
          <cell r="AG64">
            <v>50</v>
          </cell>
          <cell r="AH64">
            <v>50</v>
          </cell>
          <cell r="AI64">
            <v>80</v>
          </cell>
          <cell r="AJ64">
            <v>80</v>
          </cell>
          <cell r="AK64">
            <v>44</v>
          </cell>
          <cell r="AL64">
            <v>73</v>
          </cell>
          <cell r="AM64">
            <v>73</v>
          </cell>
          <cell r="AN64">
            <v>22</v>
          </cell>
          <cell r="AO64">
            <v>26</v>
          </cell>
          <cell r="AP64">
            <v>22</v>
          </cell>
          <cell r="AQ64">
            <v>19</v>
          </cell>
          <cell r="AR64">
            <v>14</v>
          </cell>
          <cell r="AS64">
            <v>16</v>
          </cell>
          <cell r="AT64">
            <v>19</v>
          </cell>
          <cell r="AU64">
            <v>26</v>
          </cell>
          <cell r="AV64">
            <v>4</v>
          </cell>
          <cell r="AW64">
            <v>6</v>
          </cell>
          <cell r="AX64">
            <v>2</v>
          </cell>
          <cell r="AY64">
            <v>1</v>
          </cell>
          <cell r="AZ64" t="str">
            <v>Ambulatorio</v>
          </cell>
          <cell r="BA64" t="str">
            <v>Ambulatorio</v>
          </cell>
          <cell r="BB64" t="str">
            <v>Ambulatorio</v>
          </cell>
          <cell r="BC64" t="str">
            <v>Ambulatorio</v>
          </cell>
          <cell r="BD64" t="str">
            <v>Ambulatorio</v>
          </cell>
          <cell r="BE64" t="str">
            <v>Ambulatorio</v>
          </cell>
          <cell r="BF64" t="str">
            <v>Ambulatorio</v>
          </cell>
          <cell r="BG64" t="str">
            <v>Ambulatorio</v>
          </cell>
          <cell r="BH64" t="str">
            <v>Ambulatorio</v>
          </cell>
          <cell r="BI64" t="str">
            <v>Ambulatorio</v>
          </cell>
          <cell r="BJ64" t="str">
            <v>Ambulatorio</v>
          </cell>
          <cell r="BK64" t="str">
            <v>Ambulatorio</v>
          </cell>
          <cell r="BL64" t="str">
            <v>Ambulatorio</v>
          </cell>
        </row>
        <row r="65">
          <cell r="D65">
            <v>1110145</v>
          </cell>
          <cell r="E65" t="str">
            <v>DAM - COYHAIQUE</v>
          </cell>
          <cell r="F65" t="str">
            <v>DEPRODE</v>
          </cell>
          <cell r="G65">
            <v>20032</v>
          </cell>
          <cell r="H65" t="str">
            <v>D - DIAGNOSTICO</v>
          </cell>
          <cell r="I65" t="str">
            <v>DAM</v>
          </cell>
          <cell r="J65" t="str">
            <v>COYHAIQUE</v>
          </cell>
          <cell r="K65" t="str">
            <v>MEMO 302</v>
          </cell>
          <cell r="L65">
            <v>43651</v>
          </cell>
          <cell r="M65">
            <v>42856</v>
          </cell>
          <cell r="N65">
            <v>43800</v>
          </cell>
          <cell r="O65">
            <v>73</v>
          </cell>
          <cell r="P65">
            <v>73</v>
          </cell>
          <cell r="Q65">
            <v>73</v>
          </cell>
          <cell r="R65">
            <v>73</v>
          </cell>
          <cell r="S65">
            <v>73</v>
          </cell>
          <cell r="T65">
            <v>73</v>
          </cell>
          <cell r="U65">
            <v>73</v>
          </cell>
          <cell r="V65">
            <v>73</v>
          </cell>
          <cell r="W65">
            <v>73</v>
          </cell>
          <cell r="X65">
            <v>73</v>
          </cell>
          <cell r="Y65">
            <v>73</v>
          </cell>
          <cell r="Z65">
            <v>73</v>
          </cell>
          <cell r="AA65">
            <v>73</v>
          </cell>
          <cell r="AB65">
            <v>61</v>
          </cell>
          <cell r="AC65">
            <v>48</v>
          </cell>
          <cell r="AD65">
            <v>52</v>
          </cell>
          <cell r="AE65">
            <v>54</v>
          </cell>
          <cell r="AF65">
            <v>49</v>
          </cell>
          <cell r="AG65">
            <v>64</v>
          </cell>
          <cell r="AH65">
            <v>55</v>
          </cell>
          <cell r="AI65">
            <v>72</v>
          </cell>
          <cell r="AJ65">
            <v>73</v>
          </cell>
          <cell r="AK65">
            <v>69</v>
          </cell>
          <cell r="AL65">
            <v>73</v>
          </cell>
          <cell r="AM65">
            <v>73</v>
          </cell>
          <cell r="AN65">
            <v>19</v>
          </cell>
          <cell r="AO65">
            <v>19</v>
          </cell>
          <cell r="AP65">
            <v>23</v>
          </cell>
          <cell r="AQ65">
            <v>18</v>
          </cell>
          <cell r="AR65">
            <v>24</v>
          </cell>
          <cell r="AS65">
            <v>23</v>
          </cell>
          <cell r="AT65">
            <v>31</v>
          </cell>
          <cell r="AU65">
            <v>38</v>
          </cell>
          <cell r="AV65">
            <v>37</v>
          </cell>
          <cell r="AW65">
            <v>42</v>
          </cell>
          <cell r="AX65">
            <v>41</v>
          </cell>
          <cell r="AY65">
            <v>36</v>
          </cell>
          <cell r="AZ65" t="str">
            <v>Ambulatorio</v>
          </cell>
          <cell r="BA65" t="str">
            <v>Ambulatorio</v>
          </cell>
          <cell r="BB65" t="str">
            <v>Ambulatorio</v>
          </cell>
          <cell r="BC65" t="str">
            <v>Ambulatorio</v>
          </cell>
          <cell r="BD65" t="str">
            <v>Ambulatorio</v>
          </cell>
          <cell r="BE65" t="str">
            <v>Ambulatorio</v>
          </cell>
          <cell r="BF65" t="str">
            <v>Ambulatorio</v>
          </cell>
          <cell r="BG65" t="str">
            <v>Ambulatorio</v>
          </cell>
          <cell r="BH65" t="str">
            <v>Ambulatorio</v>
          </cell>
          <cell r="BI65" t="str">
            <v>Ambulatorio</v>
          </cell>
          <cell r="BJ65" t="str">
            <v>Ambulatorio</v>
          </cell>
          <cell r="BK65" t="str">
            <v>Ambulatorio</v>
          </cell>
          <cell r="BL65" t="str">
            <v>Ambulatorio</v>
          </cell>
        </row>
        <row r="66">
          <cell r="D66">
            <v>1120109</v>
          </cell>
          <cell r="E66" t="str">
            <v>DAM - JEKE &amp; SELAS</v>
          </cell>
          <cell r="F66" t="str">
            <v>DEPRODE</v>
          </cell>
          <cell r="G66">
            <v>20032</v>
          </cell>
          <cell r="H66" t="str">
            <v>D - DIAGNOSTICO</v>
          </cell>
          <cell r="I66" t="str">
            <v>DAM</v>
          </cell>
          <cell r="J66" t="str">
            <v>PUNTA ARENAS</v>
          </cell>
          <cell r="K66" t="str">
            <v>MEMO 503</v>
          </cell>
          <cell r="L66">
            <v>43710</v>
          </cell>
          <cell r="M66">
            <v>41639</v>
          </cell>
          <cell r="N66">
            <v>43831</v>
          </cell>
          <cell r="O66">
            <v>70</v>
          </cell>
          <cell r="P66">
            <v>70</v>
          </cell>
          <cell r="Q66">
            <v>70</v>
          </cell>
          <cell r="R66">
            <v>70</v>
          </cell>
          <cell r="S66">
            <v>70</v>
          </cell>
          <cell r="T66">
            <v>70</v>
          </cell>
          <cell r="U66">
            <v>70</v>
          </cell>
          <cell r="V66">
            <v>70</v>
          </cell>
          <cell r="W66">
            <v>70</v>
          </cell>
          <cell r="X66">
            <v>70</v>
          </cell>
          <cell r="Y66">
            <v>70</v>
          </cell>
          <cell r="Z66">
            <v>70</v>
          </cell>
          <cell r="AA66">
            <v>70</v>
          </cell>
          <cell r="AB66">
            <v>99</v>
          </cell>
          <cell r="AC66">
            <v>80</v>
          </cell>
          <cell r="AD66">
            <v>78</v>
          </cell>
          <cell r="AE66">
            <v>91</v>
          </cell>
          <cell r="AF66">
            <v>89</v>
          </cell>
          <cell r="AG66">
            <v>73</v>
          </cell>
          <cell r="AH66">
            <v>86</v>
          </cell>
          <cell r="AI66">
            <v>111</v>
          </cell>
          <cell r="AJ66">
            <v>112</v>
          </cell>
          <cell r="AK66">
            <v>104</v>
          </cell>
          <cell r="AL66">
            <v>93</v>
          </cell>
          <cell r="AM66">
            <v>76</v>
          </cell>
          <cell r="AN66">
            <v>38</v>
          </cell>
          <cell r="AO66">
            <v>31</v>
          </cell>
          <cell r="AP66">
            <v>31</v>
          </cell>
          <cell r="AQ66">
            <v>34</v>
          </cell>
          <cell r="AR66">
            <v>40</v>
          </cell>
          <cell r="AS66">
            <v>5</v>
          </cell>
          <cell r="AT66">
            <v>14</v>
          </cell>
          <cell r="AU66">
            <v>4</v>
          </cell>
          <cell r="AV66">
            <v>6</v>
          </cell>
          <cell r="AW66">
            <v>9</v>
          </cell>
          <cell r="AX66">
            <v>2</v>
          </cell>
          <cell r="AY66">
            <v>3</v>
          </cell>
          <cell r="AZ66" t="str">
            <v>Ambulatorio</v>
          </cell>
          <cell r="BA66" t="str">
            <v>Ambulatorio</v>
          </cell>
          <cell r="BB66" t="str">
            <v>Ambulatorio</v>
          </cell>
          <cell r="BC66" t="str">
            <v>Ambulatorio</v>
          </cell>
          <cell r="BD66" t="str">
            <v>Ambulatorio</v>
          </cell>
          <cell r="BE66" t="str">
            <v>Ambulatorio</v>
          </cell>
          <cell r="BF66" t="str">
            <v>Ambulatorio</v>
          </cell>
          <cell r="BG66" t="str">
            <v>Ambulatorio</v>
          </cell>
          <cell r="BH66" t="str">
            <v>Ambulatorio</v>
          </cell>
          <cell r="BI66" t="str">
            <v>Ambulatorio</v>
          </cell>
          <cell r="BJ66" t="str">
            <v>Ambulatorio</v>
          </cell>
          <cell r="BK66" t="str">
            <v>Ambulatorio</v>
          </cell>
          <cell r="BL66" t="str">
            <v>Ambulatorio</v>
          </cell>
        </row>
        <row r="67">
          <cell r="D67">
            <v>1120144</v>
          </cell>
          <cell r="E67" t="str">
            <v>DAM - PUNTA ARENAS</v>
          </cell>
          <cell r="F67" t="str">
            <v>DEPRODE</v>
          </cell>
          <cell r="G67">
            <v>20032</v>
          </cell>
          <cell r="H67" t="str">
            <v>D - DIAGNOSTICO</v>
          </cell>
          <cell r="I67" t="str">
            <v>DAM</v>
          </cell>
          <cell r="J67" t="str">
            <v>PUNTA ARENAS</v>
          </cell>
          <cell r="K67" t="str">
            <v>MEMO 064</v>
          </cell>
          <cell r="L67">
            <v>43496</v>
          </cell>
          <cell r="M67">
            <v>42401</v>
          </cell>
          <cell r="N67">
            <v>43508</v>
          </cell>
          <cell r="O67">
            <v>81</v>
          </cell>
          <cell r="P67">
            <v>81</v>
          </cell>
          <cell r="Q67">
            <v>81</v>
          </cell>
          <cell r="R67">
            <v>81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57</v>
          </cell>
          <cell r="AC67">
            <v>45</v>
          </cell>
          <cell r="AD67">
            <v>5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2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 t="str">
            <v>Ambulatorio</v>
          </cell>
          <cell r="BA67" t="str">
            <v>Ambulatorio</v>
          </cell>
          <cell r="BB67" t="str">
            <v>Ambulatorio</v>
          </cell>
          <cell r="BC67" t="str">
            <v>Ambulatorio</v>
          </cell>
          <cell r="BD67" t="str">
            <v>Ambulatorio</v>
          </cell>
          <cell r="BE67" t="str">
            <v>Ambulatorio</v>
          </cell>
          <cell r="BF67" t="str">
            <v>Ambulatorio</v>
          </cell>
          <cell r="BG67" t="str">
            <v>Ambulatorio</v>
          </cell>
          <cell r="BH67" t="str">
            <v>Ambulatorio</v>
          </cell>
          <cell r="BI67" t="str">
            <v>Ambulatorio</v>
          </cell>
          <cell r="BJ67" t="str">
            <v>Ambulatorio</v>
          </cell>
          <cell r="BK67" t="str">
            <v>Ambulatorio</v>
          </cell>
          <cell r="BL67" t="str">
            <v>Ambulatorio</v>
          </cell>
        </row>
        <row r="68">
          <cell r="D68">
            <v>1120166</v>
          </cell>
          <cell r="E68" t="str">
            <v>DAM - PUNTA ARENAS</v>
          </cell>
          <cell r="F68" t="str">
            <v>DEPRODE</v>
          </cell>
          <cell r="G68">
            <v>20032</v>
          </cell>
          <cell r="H68" t="str">
            <v>D - DIAGNOSTICO</v>
          </cell>
          <cell r="I68" t="str">
            <v>DAM</v>
          </cell>
          <cell r="J68" t="str">
            <v>PUNTA ARENAS</v>
          </cell>
          <cell r="K68">
            <v>32</v>
          </cell>
          <cell r="L68">
            <v>43522</v>
          </cell>
          <cell r="M68">
            <v>43507</v>
          </cell>
          <cell r="N68">
            <v>43872</v>
          </cell>
          <cell r="O68">
            <v>81</v>
          </cell>
          <cell r="P68">
            <v>0</v>
          </cell>
          <cell r="Q68">
            <v>0</v>
          </cell>
          <cell r="R68">
            <v>81</v>
          </cell>
          <cell r="S68">
            <v>81</v>
          </cell>
          <cell r="T68">
            <v>81</v>
          </cell>
          <cell r="U68">
            <v>81</v>
          </cell>
          <cell r="V68">
            <v>81</v>
          </cell>
          <cell r="W68">
            <v>81</v>
          </cell>
          <cell r="X68">
            <v>81</v>
          </cell>
          <cell r="Y68">
            <v>81</v>
          </cell>
          <cell r="Z68">
            <v>81</v>
          </cell>
          <cell r="AA68">
            <v>81</v>
          </cell>
          <cell r="AB68">
            <v>0</v>
          </cell>
          <cell r="AC68">
            <v>0</v>
          </cell>
          <cell r="AD68">
            <v>55</v>
          </cell>
          <cell r="AE68">
            <v>73</v>
          </cell>
          <cell r="AF68">
            <v>81</v>
          </cell>
          <cell r="AG68">
            <v>77</v>
          </cell>
          <cell r="AH68">
            <v>72</v>
          </cell>
          <cell r="AI68">
            <v>81</v>
          </cell>
          <cell r="AJ68">
            <v>81</v>
          </cell>
          <cell r="AK68">
            <v>77</v>
          </cell>
          <cell r="AL68">
            <v>81</v>
          </cell>
          <cell r="AM68">
            <v>83</v>
          </cell>
          <cell r="AN68">
            <v>0</v>
          </cell>
          <cell r="AO68">
            <v>0</v>
          </cell>
          <cell r="AP68">
            <v>0</v>
          </cell>
          <cell r="AQ68">
            <v>3</v>
          </cell>
          <cell r="AR68">
            <v>6</v>
          </cell>
          <cell r="AS68">
            <v>46</v>
          </cell>
          <cell r="AT68">
            <v>85</v>
          </cell>
          <cell r="AU68">
            <v>126</v>
          </cell>
          <cell r="AV68">
            <v>44</v>
          </cell>
          <cell r="AW68">
            <v>89</v>
          </cell>
          <cell r="AX68">
            <v>121</v>
          </cell>
          <cell r="AY68">
            <v>59</v>
          </cell>
          <cell r="AZ68" t="str">
            <v>Ambulatorio</v>
          </cell>
          <cell r="BA68" t="str">
            <v>Ambulatorio</v>
          </cell>
          <cell r="BB68" t="str">
            <v>Ambulatorio</v>
          </cell>
          <cell r="BC68" t="str">
            <v>Ambulatorio</v>
          </cell>
          <cell r="BD68" t="str">
            <v>Ambulatorio</v>
          </cell>
          <cell r="BE68" t="str">
            <v>Ambulatorio</v>
          </cell>
          <cell r="BF68" t="str">
            <v>Ambulatorio</v>
          </cell>
          <cell r="BG68" t="str">
            <v>Ambulatorio</v>
          </cell>
          <cell r="BH68" t="str">
            <v>Ambulatorio</v>
          </cell>
          <cell r="BI68" t="str">
            <v>Ambulatorio</v>
          </cell>
          <cell r="BJ68" t="str">
            <v>Ambulatorio</v>
          </cell>
          <cell r="BK68" t="str">
            <v>Ambulatorio</v>
          </cell>
          <cell r="BL68" t="str">
            <v>Ambulatorio</v>
          </cell>
        </row>
        <row r="69">
          <cell r="D69">
            <v>1130964</v>
          </cell>
          <cell r="E69" t="str">
            <v>DAM - CONCHALI</v>
          </cell>
          <cell r="F69" t="str">
            <v>DEPRODE</v>
          </cell>
          <cell r="G69">
            <v>20032</v>
          </cell>
          <cell r="H69" t="str">
            <v>D - DIAGNOSTICO</v>
          </cell>
          <cell r="I69" t="str">
            <v>DAM</v>
          </cell>
          <cell r="J69" t="str">
            <v>RECOLETA</v>
          </cell>
          <cell r="K69" t="str">
            <v>MEMO 305</v>
          </cell>
          <cell r="L69">
            <v>43651</v>
          </cell>
          <cell r="M69">
            <v>40337</v>
          </cell>
          <cell r="N69">
            <v>43800</v>
          </cell>
          <cell r="O69">
            <v>82</v>
          </cell>
          <cell r="P69">
            <v>82</v>
          </cell>
          <cell r="Q69">
            <v>82</v>
          </cell>
          <cell r="R69">
            <v>82</v>
          </cell>
          <cell r="S69">
            <v>82</v>
          </cell>
          <cell r="T69">
            <v>82</v>
          </cell>
          <cell r="U69">
            <v>82</v>
          </cell>
          <cell r="V69">
            <v>82</v>
          </cell>
          <cell r="W69">
            <v>82</v>
          </cell>
          <cell r="X69">
            <v>82</v>
          </cell>
          <cell r="Y69">
            <v>82</v>
          </cell>
          <cell r="Z69">
            <v>82</v>
          </cell>
          <cell r="AA69">
            <v>82</v>
          </cell>
          <cell r="AB69">
            <v>50</v>
          </cell>
          <cell r="AC69">
            <v>50</v>
          </cell>
          <cell r="AD69">
            <v>50</v>
          </cell>
          <cell r="AE69">
            <v>50</v>
          </cell>
          <cell r="AF69">
            <v>50</v>
          </cell>
          <cell r="AG69">
            <v>50</v>
          </cell>
          <cell r="AH69">
            <v>50</v>
          </cell>
          <cell r="AI69">
            <v>50</v>
          </cell>
          <cell r="AJ69">
            <v>50</v>
          </cell>
          <cell r="AK69">
            <v>50</v>
          </cell>
          <cell r="AL69">
            <v>50</v>
          </cell>
          <cell r="AM69">
            <v>64</v>
          </cell>
          <cell r="AN69">
            <v>23</v>
          </cell>
          <cell r="AO69">
            <v>6</v>
          </cell>
          <cell r="AP69">
            <v>33</v>
          </cell>
          <cell r="AQ69">
            <v>4</v>
          </cell>
          <cell r="AR69">
            <v>5</v>
          </cell>
          <cell r="AS69">
            <v>32</v>
          </cell>
          <cell r="AT69">
            <v>31</v>
          </cell>
          <cell r="AU69">
            <v>37</v>
          </cell>
          <cell r="AV69">
            <v>28</v>
          </cell>
          <cell r="AW69">
            <v>30</v>
          </cell>
          <cell r="AX69">
            <v>26</v>
          </cell>
          <cell r="AY69">
            <v>32</v>
          </cell>
          <cell r="AZ69" t="str">
            <v>Ambulatorio</v>
          </cell>
          <cell r="BA69" t="str">
            <v>Ambulatorio</v>
          </cell>
          <cell r="BB69" t="str">
            <v>Ambulatorio</v>
          </cell>
          <cell r="BC69" t="str">
            <v>Ambulatorio</v>
          </cell>
          <cell r="BD69" t="str">
            <v>Ambulatorio</v>
          </cell>
          <cell r="BE69" t="str">
            <v>Ambulatorio</v>
          </cell>
          <cell r="BF69" t="str">
            <v>Ambulatorio</v>
          </cell>
          <cell r="BG69" t="str">
            <v>Ambulatorio</v>
          </cell>
          <cell r="BH69" t="str">
            <v>Ambulatorio</v>
          </cell>
          <cell r="BI69" t="str">
            <v>Ambulatorio</v>
          </cell>
          <cell r="BJ69" t="str">
            <v>Ambulatorio</v>
          </cell>
          <cell r="BK69" t="str">
            <v>Ambulatorio</v>
          </cell>
          <cell r="BL69" t="str">
            <v>Ambulatorio</v>
          </cell>
        </row>
        <row r="70">
          <cell r="D70">
            <v>1131629</v>
          </cell>
          <cell r="E70" t="str">
            <v>DAM - CIUDAD DEL NIÑO PUENTE ALTO</v>
          </cell>
          <cell r="F70" t="str">
            <v>DEPRODE</v>
          </cell>
          <cell r="G70">
            <v>20032</v>
          </cell>
          <cell r="H70" t="str">
            <v>D - DIAGNOSTICO</v>
          </cell>
          <cell r="I70" t="str">
            <v>DAM</v>
          </cell>
          <cell r="J70" t="str">
            <v>PUENTE ALTO</v>
          </cell>
          <cell r="K70" t="str">
            <v>MEMO 305</v>
          </cell>
          <cell r="L70">
            <v>43651</v>
          </cell>
          <cell r="M70">
            <v>42398</v>
          </cell>
          <cell r="N70">
            <v>43800</v>
          </cell>
          <cell r="O70">
            <v>95</v>
          </cell>
          <cell r="P70">
            <v>95</v>
          </cell>
          <cell r="Q70">
            <v>95</v>
          </cell>
          <cell r="R70">
            <v>95</v>
          </cell>
          <cell r="S70">
            <v>95</v>
          </cell>
          <cell r="T70">
            <v>95</v>
          </cell>
          <cell r="U70">
            <v>95</v>
          </cell>
          <cell r="V70">
            <v>95</v>
          </cell>
          <cell r="W70">
            <v>95</v>
          </cell>
          <cell r="X70">
            <v>95</v>
          </cell>
          <cell r="Y70">
            <v>95</v>
          </cell>
          <cell r="Z70">
            <v>95</v>
          </cell>
          <cell r="AA70">
            <v>95</v>
          </cell>
          <cell r="AB70">
            <v>98</v>
          </cell>
          <cell r="AC70">
            <v>96</v>
          </cell>
          <cell r="AD70">
            <v>80</v>
          </cell>
          <cell r="AE70">
            <v>80</v>
          </cell>
          <cell r="AF70">
            <v>80</v>
          </cell>
          <cell r="AG70">
            <v>79</v>
          </cell>
          <cell r="AH70">
            <v>95</v>
          </cell>
          <cell r="AI70">
            <v>95</v>
          </cell>
          <cell r="AJ70">
            <v>95</v>
          </cell>
          <cell r="AK70">
            <v>95</v>
          </cell>
          <cell r="AL70">
            <v>81</v>
          </cell>
          <cell r="AM70">
            <v>95</v>
          </cell>
          <cell r="AN70">
            <v>111</v>
          </cell>
          <cell r="AO70">
            <v>108</v>
          </cell>
          <cell r="AP70">
            <v>111</v>
          </cell>
          <cell r="AQ70">
            <v>139</v>
          </cell>
          <cell r="AR70">
            <v>170</v>
          </cell>
          <cell r="AS70">
            <v>169</v>
          </cell>
          <cell r="AT70">
            <v>199</v>
          </cell>
          <cell r="AU70">
            <v>249</v>
          </cell>
          <cell r="AV70">
            <v>267</v>
          </cell>
          <cell r="AW70">
            <v>270</v>
          </cell>
          <cell r="AX70">
            <v>297</v>
          </cell>
          <cell r="AY70">
            <v>341</v>
          </cell>
          <cell r="AZ70" t="str">
            <v>Ambulatorio</v>
          </cell>
          <cell r="BA70" t="str">
            <v>Ambulatorio</v>
          </cell>
          <cell r="BB70" t="str">
            <v>Ambulatorio</v>
          </cell>
          <cell r="BC70" t="str">
            <v>Ambulatorio</v>
          </cell>
          <cell r="BD70" t="str">
            <v>Ambulatorio</v>
          </cell>
          <cell r="BE70" t="str">
            <v>Ambulatorio</v>
          </cell>
          <cell r="BF70" t="str">
            <v>Ambulatorio</v>
          </cell>
          <cell r="BG70" t="str">
            <v>Ambulatorio</v>
          </cell>
          <cell r="BH70" t="str">
            <v>Ambulatorio</v>
          </cell>
          <cell r="BI70" t="str">
            <v>Ambulatorio</v>
          </cell>
          <cell r="BJ70" t="str">
            <v>Ambulatorio</v>
          </cell>
          <cell r="BK70" t="str">
            <v>Ambulatorio</v>
          </cell>
          <cell r="BL70" t="str">
            <v>Ambulatorio</v>
          </cell>
        </row>
        <row r="71">
          <cell r="D71">
            <v>1131630</v>
          </cell>
          <cell r="E71" t="str">
            <v>DAM - CIUDAD DEL NIÑO MAIPU PUDAHUEL</v>
          </cell>
          <cell r="F71" t="str">
            <v>DEPRODE</v>
          </cell>
          <cell r="G71">
            <v>20032</v>
          </cell>
          <cell r="H71" t="str">
            <v>D - DIAGNOSTICO</v>
          </cell>
          <cell r="I71" t="str">
            <v>DAM</v>
          </cell>
          <cell r="J71" t="str">
            <v>MAIPÚ</v>
          </cell>
          <cell r="K71">
            <v>2065</v>
          </cell>
          <cell r="L71">
            <v>43264</v>
          </cell>
          <cell r="M71">
            <v>42398</v>
          </cell>
          <cell r="N71">
            <v>43860</v>
          </cell>
          <cell r="O71">
            <v>72</v>
          </cell>
          <cell r="P71">
            <v>72</v>
          </cell>
          <cell r="Q71">
            <v>72</v>
          </cell>
          <cell r="R71">
            <v>72</v>
          </cell>
          <cell r="S71">
            <v>72</v>
          </cell>
          <cell r="T71">
            <v>72</v>
          </cell>
          <cell r="U71">
            <v>72</v>
          </cell>
          <cell r="V71">
            <v>72</v>
          </cell>
          <cell r="W71">
            <v>72</v>
          </cell>
          <cell r="X71">
            <v>72</v>
          </cell>
          <cell r="Y71">
            <v>72</v>
          </cell>
          <cell r="Z71">
            <v>72</v>
          </cell>
          <cell r="AA71">
            <v>72</v>
          </cell>
          <cell r="AB71">
            <v>73</v>
          </cell>
          <cell r="AC71">
            <v>67</v>
          </cell>
          <cell r="AD71">
            <v>56</v>
          </cell>
          <cell r="AE71">
            <v>72</v>
          </cell>
          <cell r="AF71">
            <v>76</v>
          </cell>
          <cell r="AG71">
            <v>72</v>
          </cell>
          <cell r="AH71">
            <v>73</v>
          </cell>
          <cell r="AI71">
            <v>74</v>
          </cell>
          <cell r="AJ71">
            <v>74</v>
          </cell>
          <cell r="AK71">
            <v>74</v>
          </cell>
          <cell r="AL71">
            <v>72</v>
          </cell>
          <cell r="AM71">
            <v>71</v>
          </cell>
          <cell r="AN71">
            <v>52</v>
          </cell>
          <cell r="AO71">
            <v>13</v>
          </cell>
          <cell r="AP71">
            <v>32</v>
          </cell>
          <cell r="AQ71">
            <v>68</v>
          </cell>
          <cell r="AR71">
            <v>50</v>
          </cell>
          <cell r="AS71">
            <v>46</v>
          </cell>
          <cell r="AT71">
            <v>66</v>
          </cell>
          <cell r="AU71">
            <v>81</v>
          </cell>
          <cell r="AV71">
            <v>87</v>
          </cell>
          <cell r="AW71">
            <v>55</v>
          </cell>
          <cell r="AX71">
            <v>65</v>
          </cell>
          <cell r="AY71">
            <v>71</v>
          </cell>
          <cell r="AZ71" t="str">
            <v>Ambulatorio</v>
          </cell>
          <cell r="BA71" t="str">
            <v>Ambulatorio</v>
          </cell>
          <cell r="BB71" t="str">
            <v>Ambulatorio</v>
          </cell>
          <cell r="BC71" t="str">
            <v>Ambulatorio</v>
          </cell>
          <cell r="BD71" t="str">
            <v>Ambulatorio</v>
          </cell>
          <cell r="BE71" t="str">
            <v>Ambulatorio</v>
          </cell>
          <cell r="BF71" t="str">
            <v>Ambulatorio</v>
          </cell>
          <cell r="BG71" t="str">
            <v>Ambulatorio</v>
          </cell>
          <cell r="BH71" t="str">
            <v>Ambulatorio</v>
          </cell>
          <cell r="BI71" t="str">
            <v>Ambulatorio</v>
          </cell>
          <cell r="BJ71" t="str">
            <v>Ambulatorio</v>
          </cell>
          <cell r="BK71" t="str">
            <v>Ambulatorio</v>
          </cell>
          <cell r="BL71" t="str">
            <v>Ambulatorio</v>
          </cell>
        </row>
        <row r="72">
          <cell r="D72">
            <v>1131631</v>
          </cell>
          <cell r="E72" t="str">
            <v>DAM - INDEPENDENCIA</v>
          </cell>
          <cell r="F72" t="str">
            <v>DEPRODE</v>
          </cell>
          <cell r="G72">
            <v>20032</v>
          </cell>
          <cell r="H72" t="str">
            <v>D - DIAGNOSTICO</v>
          </cell>
          <cell r="I72" t="str">
            <v>DAM</v>
          </cell>
          <cell r="J72" t="str">
            <v>INDEPENDENCIA</v>
          </cell>
          <cell r="K72">
            <v>2748</v>
          </cell>
          <cell r="L72">
            <v>43335</v>
          </cell>
          <cell r="M72">
            <v>42401</v>
          </cell>
          <cell r="N72">
            <v>44229</v>
          </cell>
          <cell r="O72">
            <v>56</v>
          </cell>
          <cell r="P72">
            <v>56</v>
          </cell>
          <cell r="Q72">
            <v>56</v>
          </cell>
          <cell r="R72">
            <v>56</v>
          </cell>
          <cell r="S72">
            <v>56</v>
          </cell>
          <cell r="T72">
            <v>56</v>
          </cell>
          <cell r="U72">
            <v>56</v>
          </cell>
          <cell r="V72">
            <v>56</v>
          </cell>
          <cell r="W72">
            <v>56</v>
          </cell>
          <cell r="X72">
            <v>56</v>
          </cell>
          <cell r="Y72">
            <v>56</v>
          </cell>
          <cell r="Z72">
            <v>56</v>
          </cell>
          <cell r="AA72">
            <v>56</v>
          </cell>
          <cell r="AB72">
            <v>67</v>
          </cell>
          <cell r="AC72">
            <v>68</v>
          </cell>
          <cell r="AD72">
            <v>76</v>
          </cell>
          <cell r="AE72">
            <v>74</v>
          </cell>
          <cell r="AF72">
            <v>110</v>
          </cell>
          <cell r="AG72">
            <v>90</v>
          </cell>
          <cell r="AH72">
            <v>99</v>
          </cell>
          <cell r="AI72">
            <v>90</v>
          </cell>
          <cell r="AJ72">
            <v>86</v>
          </cell>
          <cell r="AK72">
            <v>89</v>
          </cell>
          <cell r="AL72">
            <v>95</v>
          </cell>
          <cell r="AM72">
            <v>81</v>
          </cell>
          <cell r="AN72">
            <v>27</v>
          </cell>
          <cell r="AO72">
            <v>20</v>
          </cell>
          <cell r="AP72">
            <v>21</v>
          </cell>
          <cell r="AQ72">
            <v>32</v>
          </cell>
          <cell r="AR72">
            <v>19</v>
          </cell>
          <cell r="AS72">
            <v>26</v>
          </cell>
          <cell r="AT72">
            <v>15</v>
          </cell>
          <cell r="AU72">
            <v>12</v>
          </cell>
          <cell r="AV72">
            <v>11</v>
          </cell>
          <cell r="AW72">
            <v>6</v>
          </cell>
          <cell r="AX72">
            <v>3</v>
          </cell>
          <cell r="AY72">
            <v>16</v>
          </cell>
          <cell r="AZ72" t="str">
            <v>Ambulatorio</v>
          </cell>
          <cell r="BA72" t="str">
            <v>Ambulatorio</v>
          </cell>
          <cell r="BB72" t="str">
            <v>Ambulatorio</v>
          </cell>
          <cell r="BC72" t="str">
            <v>Ambulatorio</v>
          </cell>
          <cell r="BD72" t="str">
            <v>Ambulatorio</v>
          </cell>
          <cell r="BE72" t="str">
            <v>Ambulatorio</v>
          </cell>
          <cell r="BF72" t="str">
            <v>Ambulatorio</v>
          </cell>
          <cell r="BG72" t="str">
            <v>Ambulatorio</v>
          </cell>
          <cell r="BH72" t="str">
            <v>Ambulatorio</v>
          </cell>
          <cell r="BI72" t="str">
            <v>Ambulatorio</v>
          </cell>
          <cell r="BJ72" t="str">
            <v>Ambulatorio</v>
          </cell>
          <cell r="BK72" t="str">
            <v>Ambulatorio</v>
          </cell>
          <cell r="BL72" t="str">
            <v>Ambulatorio</v>
          </cell>
        </row>
        <row r="73">
          <cell r="D73">
            <v>1131632</v>
          </cell>
          <cell r="E73" t="str">
            <v>DAM - ÑUÑOA</v>
          </cell>
          <cell r="F73" t="str">
            <v>DEPRODE</v>
          </cell>
          <cell r="G73">
            <v>20032</v>
          </cell>
          <cell r="H73" t="str">
            <v>D - DIAGNOSTICO</v>
          </cell>
          <cell r="I73" t="str">
            <v>DAM</v>
          </cell>
          <cell r="J73" t="str">
            <v>ÑUÑOA</v>
          </cell>
          <cell r="K73" t="str">
            <v>MEMO 081</v>
          </cell>
          <cell r="L73">
            <v>43502</v>
          </cell>
          <cell r="M73">
            <v>42401</v>
          </cell>
          <cell r="N73">
            <v>43508</v>
          </cell>
          <cell r="O73">
            <v>100</v>
          </cell>
          <cell r="P73">
            <v>100</v>
          </cell>
          <cell r="Q73">
            <v>100</v>
          </cell>
          <cell r="R73">
            <v>100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100</v>
          </cell>
          <cell r="AC73">
            <v>100</v>
          </cell>
          <cell r="AD73">
            <v>22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124</v>
          </cell>
          <cell r="AO73">
            <v>118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 t="str">
            <v>Ambulatorio</v>
          </cell>
          <cell r="BA73" t="str">
            <v>Ambulatorio</v>
          </cell>
          <cell r="BB73" t="str">
            <v>Ambulatorio</v>
          </cell>
          <cell r="BC73" t="str">
            <v>Ambulatorio</v>
          </cell>
          <cell r="BD73" t="str">
            <v>Ambulatorio</v>
          </cell>
          <cell r="BE73" t="str">
            <v>Ambulatorio</v>
          </cell>
          <cell r="BF73" t="str">
            <v>Ambulatorio</v>
          </cell>
          <cell r="BG73" t="str">
            <v>Ambulatorio</v>
          </cell>
          <cell r="BH73" t="str">
            <v>Ambulatorio</v>
          </cell>
          <cell r="BI73" t="str">
            <v>Ambulatorio</v>
          </cell>
          <cell r="BJ73" t="str">
            <v>Ambulatorio</v>
          </cell>
          <cell r="BK73" t="str">
            <v>Ambulatorio</v>
          </cell>
          <cell r="BL73" t="str">
            <v>Ambulatorio</v>
          </cell>
        </row>
        <row r="74">
          <cell r="D74">
            <v>1131633</v>
          </cell>
          <cell r="E74" t="str">
            <v>DAM - ESTACION CENTRAL</v>
          </cell>
          <cell r="F74" t="str">
            <v>DEPRODE</v>
          </cell>
          <cell r="G74">
            <v>20032</v>
          </cell>
          <cell r="H74" t="str">
            <v>D - DIAGNOSTICO</v>
          </cell>
          <cell r="I74" t="str">
            <v>DAM</v>
          </cell>
          <cell r="J74" t="str">
            <v>ESTACIÓN CENTRAL</v>
          </cell>
          <cell r="K74">
            <v>1712</v>
          </cell>
          <cell r="L74">
            <v>43231</v>
          </cell>
          <cell r="M74">
            <v>42401</v>
          </cell>
          <cell r="N74">
            <v>43863</v>
          </cell>
          <cell r="O74">
            <v>61</v>
          </cell>
          <cell r="P74">
            <v>61</v>
          </cell>
          <cell r="Q74">
            <v>61</v>
          </cell>
          <cell r="R74">
            <v>61</v>
          </cell>
          <cell r="S74">
            <v>61</v>
          </cell>
          <cell r="T74">
            <v>61</v>
          </cell>
          <cell r="U74">
            <v>61</v>
          </cell>
          <cell r="V74">
            <v>61</v>
          </cell>
          <cell r="W74">
            <v>61</v>
          </cell>
          <cell r="X74">
            <v>61</v>
          </cell>
          <cell r="Y74">
            <v>61</v>
          </cell>
          <cell r="Z74">
            <v>61</v>
          </cell>
          <cell r="AA74">
            <v>61</v>
          </cell>
          <cell r="AB74">
            <v>61</v>
          </cell>
          <cell r="AC74">
            <v>61</v>
          </cell>
          <cell r="AD74">
            <v>60</v>
          </cell>
          <cell r="AE74">
            <v>64</v>
          </cell>
          <cell r="AF74">
            <v>61</v>
          </cell>
          <cell r="AG74">
            <v>69</v>
          </cell>
          <cell r="AH74">
            <v>81</v>
          </cell>
          <cell r="AI74">
            <v>82</v>
          </cell>
          <cell r="AJ74">
            <v>81</v>
          </cell>
          <cell r="AK74">
            <v>75</v>
          </cell>
          <cell r="AL74">
            <v>83</v>
          </cell>
          <cell r="AM74">
            <v>83</v>
          </cell>
          <cell r="AN74">
            <v>14</v>
          </cell>
          <cell r="AO74">
            <v>11</v>
          </cell>
          <cell r="AP74">
            <v>13</v>
          </cell>
          <cell r="AQ74">
            <v>18</v>
          </cell>
          <cell r="AR74">
            <v>8</v>
          </cell>
          <cell r="AS74">
            <v>14</v>
          </cell>
          <cell r="AT74">
            <v>17</v>
          </cell>
          <cell r="AU74">
            <v>17</v>
          </cell>
          <cell r="AV74">
            <v>16</v>
          </cell>
          <cell r="AW74">
            <v>16</v>
          </cell>
          <cell r="AX74">
            <v>17</v>
          </cell>
          <cell r="AY74">
            <v>13</v>
          </cell>
          <cell r="AZ74" t="str">
            <v>Ambulatorio</v>
          </cell>
          <cell r="BA74" t="str">
            <v>Ambulatorio</v>
          </cell>
          <cell r="BB74" t="str">
            <v>Ambulatorio</v>
          </cell>
          <cell r="BC74" t="str">
            <v>Ambulatorio</v>
          </cell>
          <cell r="BD74" t="str">
            <v>Ambulatorio</v>
          </cell>
          <cell r="BE74" t="str">
            <v>Ambulatorio</v>
          </cell>
          <cell r="BF74" t="str">
            <v>Ambulatorio</v>
          </cell>
          <cell r="BG74" t="str">
            <v>Ambulatorio</v>
          </cell>
          <cell r="BH74" t="str">
            <v>Ambulatorio</v>
          </cell>
          <cell r="BI74" t="str">
            <v>Ambulatorio</v>
          </cell>
          <cell r="BJ74" t="str">
            <v>Ambulatorio</v>
          </cell>
          <cell r="BK74" t="str">
            <v>Ambulatorio</v>
          </cell>
          <cell r="BL74" t="str">
            <v>Ambulatorio</v>
          </cell>
        </row>
        <row r="75">
          <cell r="D75">
            <v>1131634</v>
          </cell>
          <cell r="E75" t="str">
            <v>DAM - MELIPILLA</v>
          </cell>
          <cell r="F75" t="str">
            <v>DEPRODE</v>
          </cell>
          <cell r="G75">
            <v>20032</v>
          </cell>
          <cell r="H75" t="str">
            <v>D - DIAGNOSTICO</v>
          </cell>
          <cell r="I75" t="str">
            <v>DAM</v>
          </cell>
          <cell r="J75" t="str">
            <v>MELIPILLA</v>
          </cell>
          <cell r="K75" t="str">
            <v>MEMO 305</v>
          </cell>
          <cell r="L75">
            <v>43651</v>
          </cell>
          <cell r="M75">
            <v>42401</v>
          </cell>
          <cell r="N75">
            <v>43800</v>
          </cell>
          <cell r="O75">
            <v>75</v>
          </cell>
          <cell r="P75">
            <v>75</v>
          </cell>
          <cell r="Q75">
            <v>75</v>
          </cell>
          <cell r="R75">
            <v>75</v>
          </cell>
          <cell r="S75">
            <v>75</v>
          </cell>
          <cell r="T75">
            <v>75</v>
          </cell>
          <cell r="U75">
            <v>75</v>
          </cell>
          <cell r="V75">
            <v>75</v>
          </cell>
          <cell r="W75">
            <v>75</v>
          </cell>
          <cell r="X75">
            <v>75</v>
          </cell>
          <cell r="Y75">
            <v>75</v>
          </cell>
          <cell r="Z75">
            <v>75</v>
          </cell>
          <cell r="AA75">
            <v>75</v>
          </cell>
          <cell r="AB75">
            <v>75</v>
          </cell>
          <cell r="AC75">
            <v>75</v>
          </cell>
          <cell r="AD75">
            <v>12</v>
          </cell>
          <cell r="AE75">
            <v>29</v>
          </cell>
          <cell r="AF75">
            <v>48</v>
          </cell>
          <cell r="AG75">
            <v>57</v>
          </cell>
          <cell r="AH75">
            <v>78</v>
          </cell>
          <cell r="AI75">
            <v>76</v>
          </cell>
          <cell r="AJ75">
            <v>75</v>
          </cell>
          <cell r="AK75">
            <v>75</v>
          </cell>
          <cell r="AL75">
            <v>75</v>
          </cell>
          <cell r="AM75">
            <v>81</v>
          </cell>
          <cell r="AN75">
            <v>97</v>
          </cell>
          <cell r="AO75">
            <v>64</v>
          </cell>
          <cell r="AP75">
            <v>7</v>
          </cell>
          <cell r="AQ75">
            <v>42</v>
          </cell>
          <cell r="AR75">
            <v>62</v>
          </cell>
          <cell r="AS75">
            <v>83</v>
          </cell>
          <cell r="AT75">
            <v>87</v>
          </cell>
          <cell r="AU75">
            <v>83</v>
          </cell>
          <cell r="AV75">
            <v>86</v>
          </cell>
          <cell r="AW75">
            <v>118</v>
          </cell>
          <cell r="AX75">
            <v>136</v>
          </cell>
          <cell r="AY75">
            <v>135</v>
          </cell>
          <cell r="AZ75" t="str">
            <v>Ambulatorio</v>
          </cell>
          <cell r="BA75" t="str">
            <v>Ambulatorio</v>
          </cell>
          <cell r="BB75" t="str">
            <v>Ambulatorio</v>
          </cell>
          <cell r="BC75" t="str">
            <v>Ambulatorio</v>
          </cell>
          <cell r="BD75" t="str">
            <v>Ambulatorio</v>
          </cell>
          <cell r="BE75" t="str">
            <v>Ambulatorio</v>
          </cell>
          <cell r="BF75" t="str">
            <v>Ambulatorio</v>
          </cell>
          <cell r="BG75" t="str">
            <v>Ambulatorio</v>
          </cell>
          <cell r="BH75" t="str">
            <v>Ambulatorio</v>
          </cell>
          <cell r="BI75" t="str">
            <v>Ambulatorio</v>
          </cell>
          <cell r="BJ75" t="str">
            <v>Ambulatorio</v>
          </cell>
          <cell r="BK75" t="str">
            <v>Ambulatorio</v>
          </cell>
          <cell r="BL75" t="str">
            <v>Ambulatorio</v>
          </cell>
        </row>
        <row r="76">
          <cell r="D76">
            <v>1131635</v>
          </cell>
          <cell r="E76" t="str">
            <v>DAM - SANTIAGO</v>
          </cell>
          <cell r="F76" t="str">
            <v>DEPRODE</v>
          </cell>
          <cell r="G76">
            <v>20032</v>
          </cell>
          <cell r="H76" t="str">
            <v>D - DIAGNOSTICO</v>
          </cell>
          <cell r="I76" t="str">
            <v>DAM</v>
          </cell>
          <cell r="J76" t="str">
            <v>SANTIAGO</v>
          </cell>
          <cell r="K76">
            <v>2783</v>
          </cell>
          <cell r="L76">
            <v>43341</v>
          </cell>
          <cell r="M76">
            <v>42401</v>
          </cell>
          <cell r="N76">
            <v>44229</v>
          </cell>
          <cell r="O76">
            <v>50</v>
          </cell>
          <cell r="P76">
            <v>50</v>
          </cell>
          <cell r="Q76">
            <v>50</v>
          </cell>
          <cell r="R76">
            <v>50</v>
          </cell>
          <cell r="S76">
            <v>50</v>
          </cell>
          <cell r="T76">
            <v>50</v>
          </cell>
          <cell r="U76">
            <v>50</v>
          </cell>
          <cell r="V76">
            <v>50</v>
          </cell>
          <cell r="W76">
            <v>50</v>
          </cell>
          <cell r="X76">
            <v>50</v>
          </cell>
          <cell r="Y76">
            <v>50</v>
          </cell>
          <cell r="Z76">
            <v>50</v>
          </cell>
          <cell r="AA76">
            <v>50</v>
          </cell>
          <cell r="AB76">
            <v>112</v>
          </cell>
          <cell r="AC76">
            <v>107</v>
          </cell>
          <cell r="AD76">
            <v>77</v>
          </cell>
          <cell r="AE76">
            <v>85</v>
          </cell>
          <cell r="AF76">
            <v>129</v>
          </cell>
          <cell r="AG76">
            <v>141</v>
          </cell>
          <cell r="AH76">
            <v>139</v>
          </cell>
          <cell r="AI76">
            <v>112</v>
          </cell>
          <cell r="AJ76">
            <v>94</v>
          </cell>
          <cell r="AK76">
            <v>120</v>
          </cell>
          <cell r="AL76">
            <v>119</v>
          </cell>
          <cell r="AM76">
            <v>92</v>
          </cell>
          <cell r="AN76">
            <v>134</v>
          </cell>
          <cell r="AO76">
            <v>179</v>
          </cell>
          <cell r="AP76">
            <v>100</v>
          </cell>
          <cell r="AQ76">
            <v>148</v>
          </cell>
          <cell r="AR76">
            <v>176</v>
          </cell>
          <cell r="AS76">
            <v>192</v>
          </cell>
          <cell r="AT76">
            <v>238</v>
          </cell>
          <cell r="AU76">
            <v>293</v>
          </cell>
          <cell r="AV76">
            <v>238</v>
          </cell>
          <cell r="AW76">
            <v>132</v>
          </cell>
          <cell r="AX76">
            <v>142</v>
          </cell>
          <cell r="AY76">
            <v>180</v>
          </cell>
          <cell r="AZ76" t="str">
            <v>Ambulatorio</v>
          </cell>
          <cell r="BA76" t="str">
            <v>Ambulatorio</v>
          </cell>
          <cell r="BB76" t="str">
            <v>Ambulatorio</v>
          </cell>
          <cell r="BC76" t="str">
            <v>Ambulatorio</v>
          </cell>
          <cell r="BD76" t="str">
            <v>Ambulatorio</v>
          </cell>
          <cell r="BE76" t="str">
            <v>Ambulatorio</v>
          </cell>
          <cell r="BF76" t="str">
            <v>Ambulatorio</v>
          </cell>
          <cell r="BG76" t="str">
            <v>Ambulatorio</v>
          </cell>
          <cell r="BH76" t="str">
            <v>Ambulatorio</v>
          </cell>
          <cell r="BI76" t="str">
            <v>Ambulatorio</v>
          </cell>
          <cell r="BJ76" t="str">
            <v>Ambulatorio</v>
          </cell>
          <cell r="BK76" t="str">
            <v>Ambulatorio</v>
          </cell>
          <cell r="BL76" t="str">
            <v>Ambulatorio</v>
          </cell>
        </row>
        <row r="77">
          <cell r="D77">
            <v>1131636</v>
          </cell>
          <cell r="E77" t="str">
            <v>DAM - LA FLORIDA</v>
          </cell>
          <cell r="F77" t="str">
            <v>DEPRODE</v>
          </cell>
          <cell r="G77">
            <v>20032</v>
          </cell>
          <cell r="H77" t="str">
            <v>D - DIAGNOSTICO</v>
          </cell>
          <cell r="I77" t="str">
            <v>DAM</v>
          </cell>
          <cell r="J77" t="str">
            <v>LA FLORIDA</v>
          </cell>
          <cell r="K77">
            <v>1447</v>
          </cell>
          <cell r="L77">
            <v>43210</v>
          </cell>
          <cell r="M77">
            <v>42401</v>
          </cell>
          <cell r="N77">
            <v>43863</v>
          </cell>
          <cell r="O77">
            <v>70</v>
          </cell>
          <cell r="P77">
            <v>70</v>
          </cell>
          <cell r="Q77">
            <v>70</v>
          </cell>
          <cell r="R77">
            <v>70</v>
          </cell>
          <cell r="S77">
            <v>70</v>
          </cell>
          <cell r="T77">
            <v>70</v>
          </cell>
          <cell r="U77">
            <v>70</v>
          </cell>
          <cell r="V77">
            <v>70</v>
          </cell>
          <cell r="W77">
            <v>70</v>
          </cell>
          <cell r="X77">
            <v>70</v>
          </cell>
          <cell r="Y77">
            <v>70</v>
          </cell>
          <cell r="Z77">
            <v>70</v>
          </cell>
          <cell r="AA77">
            <v>70</v>
          </cell>
          <cell r="AB77">
            <v>131</v>
          </cell>
          <cell r="AC77">
            <v>190</v>
          </cell>
          <cell r="AD77">
            <v>110</v>
          </cell>
          <cell r="AE77">
            <v>160</v>
          </cell>
          <cell r="AF77">
            <v>140</v>
          </cell>
          <cell r="AG77">
            <v>136</v>
          </cell>
          <cell r="AH77">
            <v>137</v>
          </cell>
          <cell r="AI77">
            <v>166</v>
          </cell>
          <cell r="AJ77">
            <v>163</v>
          </cell>
          <cell r="AK77">
            <v>174</v>
          </cell>
          <cell r="AL77">
            <v>137</v>
          </cell>
          <cell r="AM77">
            <v>136</v>
          </cell>
          <cell r="AN77">
            <v>271</v>
          </cell>
          <cell r="AO77">
            <v>334</v>
          </cell>
          <cell r="AP77">
            <v>141</v>
          </cell>
          <cell r="AQ77">
            <v>243</v>
          </cell>
          <cell r="AR77">
            <v>155</v>
          </cell>
          <cell r="AS77">
            <v>181</v>
          </cell>
          <cell r="AT77">
            <v>186</v>
          </cell>
          <cell r="AU77">
            <v>156</v>
          </cell>
          <cell r="AV77">
            <v>144</v>
          </cell>
          <cell r="AW77">
            <v>159</v>
          </cell>
          <cell r="AX77">
            <v>199</v>
          </cell>
          <cell r="AY77">
            <v>224</v>
          </cell>
          <cell r="AZ77" t="str">
            <v>Ambulatorio</v>
          </cell>
          <cell r="BA77" t="str">
            <v>Ambulatorio</v>
          </cell>
          <cell r="BB77" t="str">
            <v>Ambulatorio</v>
          </cell>
          <cell r="BC77" t="str">
            <v>Ambulatorio</v>
          </cell>
          <cell r="BD77" t="str">
            <v>Ambulatorio</v>
          </cell>
          <cell r="BE77" t="str">
            <v>Ambulatorio</v>
          </cell>
          <cell r="BF77" t="str">
            <v>Ambulatorio</v>
          </cell>
          <cell r="BG77" t="str">
            <v>Ambulatorio</v>
          </cell>
          <cell r="BH77" t="str">
            <v>Ambulatorio</v>
          </cell>
          <cell r="BI77" t="str">
            <v>Ambulatorio</v>
          </cell>
          <cell r="BJ77" t="str">
            <v>Ambulatorio</v>
          </cell>
          <cell r="BK77" t="str">
            <v>Ambulatorio</v>
          </cell>
          <cell r="BL77" t="str">
            <v>Ambulatorio</v>
          </cell>
        </row>
        <row r="78">
          <cell r="D78">
            <v>1131637</v>
          </cell>
          <cell r="E78" t="str">
            <v>DAM - LA GRANJA</v>
          </cell>
          <cell r="F78" t="str">
            <v>DEPRODE</v>
          </cell>
          <cell r="G78">
            <v>20032</v>
          </cell>
          <cell r="H78" t="str">
            <v>D - DIAGNOSTICO</v>
          </cell>
          <cell r="I78" t="str">
            <v>DAM</v>
          </cell>
          <cell r="J78" t="str">
            <v>LA GRANJA</v>
          </cell>
          <cell r="K78">
            <v>1446</v>
          </cell>
          <cell r="L78">
            <v>43210</v>
          </cell>
          <cell r="M78">
            <v>42401</v>
          </cell>
          <cell r="N78">
            <v>43863</v>
          </cell>
          <cell r="O78">
            <v>61</v>
          </cell>
          <cell r="P78">
            <v>61</v>
          </cell>
          <cell r="Q78">
            <v>61</v>
          </cell>
          <cell r="R78">
            <v>61</v>
          </cell>
          <cell r="S78">
            <v>61</v>
          </cell>
          <cell r="T78">
            <v>61</v>
          </cell>
          <cell r="U78">
            <v>61</v>
          </cell>
          <cell r="V78">
            <v>61</v>
          </cell>
          <cell r="W78">
            <v>61</v>
          </cell>
          <cell r="X78">
            <v>61</v>
          </cell>
          <cell r="Y78">
            <v>61</v>
          </cell>
          <cell r="Z78">
            <v>61</v>
          </cell>
          <cell r="AA78">
            <v>61</v>
          </cell>
          <cell r="AB78">
            <v>78</v>
          </cell>
          <cell r="AC78">
            <v>103</v>
          </cell>
          <cell r="AD78">
            <v>97</v>
          </cell>
          <cell r="AE78">
            <v>84</v>
          </cell>
          <cell r="AF78">
            <v>79</v>
          </cell>
          <cell r="AG78">
            <v>76</v>
          </cell>
          <cell r="AH78">
            <v>73</v>
          </cell>
          <cell r="AI78">
            <v>83</v>
          </cell>
          <cell r="AJ78">
            <v>72</v>
          </cell>
          <cell r="AK78">
            <v>96</v>
          </cell>
          <cell r="AL78">
            <v>105</v>
          </cell>
          <cell r="AM78">
            <v>87</v>
          </cell>
          <cell r="AN78">
            <v>96</v>
          </cell>
          <cell r="AO78">
            <v>81</v>
          </cell>
          <cell r="AP78">
            <v>121</v>
          </cell>
          <cell r="AQ78">
            <v>135</v>
          </cell>
          <cell r="AR78">
            <v>61</v>
          </cell>
          <cell r="AS78">
            <v>46</v>
          </cell>
          <cell r="AT78">
            <v>82</v>
          </cell>
          <cell r="AU78">
            <v>53</v>
          </cell>
          <cell r="AV78">
            <v>115</v>
          </cell>
          <cell r="AW78">
            <v>121</v>
          </cell>
          <cell r="AX78">
            <v>104</v>
          </cell>
          <cell r="AY78">
            <v>65</v>
          </cell>
          <cell r="AZ78" t="str">
            <v>Ambulatorio</v>
          </cell>
          <cell r="BA78" t="str">
            <v>Ambulatorio</v>
          </cell>
          <cell r="BB78" t="str">
            <v>Ambulatorio</v>
          </cell>
          <cell r="BC78" t="str">
            <v>Ambulatorio</v>
          </cell>
          <cell r="BD78" t="str">
            <v>Ambulatorio</v>
          </cell>
          <cell r="BE78" t="str">
            <v>Ambulatorio</v>
          </cell>
          <cell r="BF78" t="str">
            <v>Ambulatorio</v>
          </cell>
          <cell r="BG78" t="str">
            <v>Ambulatorio</v>
          </cell>
          <cell r="BH78" t="str">
            <v>Ambulatorio</v>
          </cell>
          <cell r="BI78" t="str">
            <v>Ambulatorio</v>
          </cell>
          <cell r="BJ78" t="str">
            <v>Ambulatorio</v>
          </cell>
          <cell r="BK78" t="str">
            <v>Ambulatorio</v>
          </cell>
          <cell r="BL78" t="str">
            <v>Ambulatorio</v>
          </cell>
        </row>
        <row r="79">
          <cell r="D79">
            <v>1131638</v>
          </cell>
          <cell r="E79" t="str">
            <v>DAM - RUCAWE LA PINTANA</v>
          </cell>
          <cell r="F79" t="str">
            <v>DEPRODE</v>
          </cell>
          <cell r="G79">
            <v>20032</v>
          </cell>
          <cell r="H79" t="str">
            <v>D - DIAGNOSTICO</v>
          </cell>
          <cell r="I79" t="str">
            <v>DAM</v>
          </cell>
          <cell r="J79" t="str">
            <v>EL BOSQUE</v>
          </cell>
          <cell r="K79" t="str">
            <v>MEMO 305</v>
          </cell>
          <cell r="L79">
            <v>43651</v>
          </cell>
          <cell r="M79">
            <v>42401</v>
          </cell>
          <cell r="N79">
            <v>43800</v>
          </cell>
          <cell r="O79">
            <v>80</v>
          </cell>
          <cell r="P79">
            <v>80</v>
          </cell>
          <cell r="Q79">
            <v>80</v>
          </cell>
          <cell r="R79">
            <v>80</v>
          </cell>
          <cell r="S79">
            <v>80</v>
          </cell>
          <cell r="T79">
            <v>80</v>
          </cell>
          <cell r="U79">
            <v>80</v>
          </cell>
          <cell r="V79">
            <v>80</v>
          </cell>
          <cell r="W79">
            <v>80</v>
          </cell>
          <cell r="X79">
            <v>80</v>
          </cell>
          <cell r="Y79">
            <v>80</v>
          </cell>
          <cell r="Z79">
            <v>80</v>
          </cell>
          <cell r="AA79">
            <v>80</v>
          </cell>
          <cell r="AB79">
            <v>80</v>
          </cell>
          <cell r="AC79">
            <v>80</v>
          </cell>
          <cell r="AD79">
            <v>80</v>
          </cell>
          <cell r="AE79">
            <v>71</v>
          </cell>
          <cell r="AF79">
            <v>80</v>
          </cell>
          <cell r="AG79">
            <v>80</v>
          </cell>
          <cell r="AH79">
            <v>80</v>
          </cell>
          <cell r="AI79">
            <v>80</v>
          </cell>
          <cell r="AJ79">
            <v>80</v>
          </cell>
          <cell r="AK79">
            <v>73</v>
          </cell>
          <cell r="AL79">
            <v>78</v>
          </cell>
          <cell r="AM79">
            <v>80</v>
          </cell>
          <cell r="AN79">
            <v>70</v>
          </cell>
          <cell r="AO79">
            <v>61</v>
          </cell>
          <cell r="AP79">
            <v>69</v>
          </cell>
          <cell r="AQ79">
            <v>63</v>
          </cell>
          <cell r="AR79">
            <v>54</v>
          </cell>
          <cell r="AS79">
            <v>56</v>
          </cell>
          <cell r="AT79">
            <v>69</v>
          </cell>
          <cell r="AU79">
            <v>51</v>
          </cell>
          <cell r="AV79">
            <v>56</v>
          </cell>
          <cell r="AW79">
            <v>44</v>
          </cell>
          <cell r="AX79">
            <v>45</v>
          </cell>
          <cell r="AY79">
            <v>60</v>
          </cell>
          <cell r="AZ79" t="str">
            <v>Ambulatorio</v>
          </cell>
          <cell r="BA79" t="str">
            <v>Ambulatorio</v>
          </cell>
          <cell r="BB79" t="str">
            <v>Ambulatorio</v>
          </cell>
          <cell r="BC79" t="str">
            <v>Ambulatorio</v>
          </cell>
          <cell r="BD79" t="str">
            <v>Ambulatorio</v>
          </cell>
          <cell r="BE79" t="str">
            <v>Ambulatorio</v>
          </cell>
          <cell r="BF79" t="str">
            <v>Ambulatorio</v>
          </cell>
          <cell r="BG79" t="str">
            <v>Ambulatorio</v>
          </cell>
          <cell r="BH79" t="str">
            <v>Ambulatorio</v>
          </cell>
          <cell r="BI79" t="str">
            <v>Ambulatorio</v>
          </cell>
          <cell r="BJ79" t="str">
            <v>Ambulatorio</v>
          </cell>
          <cell r="BK79" t="str">
            <v>Ambulatorio</v>
          </cell>
          <cell r="BL79" t="str">
            <v>Ambulatorio</v>
          </cell>
        </row>
        <row r="80">
          <cell r="D80">
            <v>1131639</v>
          </cell>
          <cell r="E80" t="str">
            <v>DAM - CONCHALI</v>
          </cell>
          <cell r="F80" t="str">
            <v>DEPRODE</v>
          </cell>
          <cell r="G80">
            <v>20032</v>
          </cell>
          <cell r="H80" t="str">
            <v>D - DIAGNOSTICO</v>
          </cell>
          <cell r="I80" t="str">
            <v>DAM</v>
          </cell>
          <cell r="J80" t="str">
            <v>CONCHALÍ</v>
          </cell>
          <cell r="K80" t="str">
            <v>MEMO 305</v>
          </cell>
          <cell r="L80">
            <v>43651</v>
          </cell>
          <cell r="M80">
            <v>42401</v>
          </cell>
          <cell r="N80">
            <v>43800</v>
          </cell>
          <cell r="O80">
            <v>100</v>
          </cell>
          <cell r="P80">
            <v>100</v>
          </cell>
          <cell r="Q80">
            <v>100</v>
          </cell>
          <cell r="R80">
            <v>100</v>
          </cell>
          <cell r="S80">
            <v>100</v>
          </cell>
          <cell r="T80">
            <v>100</v>
          </cell>
          <cell r="U80">
            <v>100</v>
          </cell>
          <cell r="V80">
            <v>100</v>
          </cell>
          <cell r="W80">
            <v>100</v>
          </cell>
          <cell r="X80">
            <v>100</v>
          </cell>
          <cell r="Y80">
            <v>100</v>
          </cell>
          <cell r="Z80">
            <v>100</v>
          </cell>
          <cell r="AA80">
            <v>100</v>
          </cell>
          <cell r="AB80">
            <v>130</v>
          </cell>
          <cell r="AC80">
            <v>133</v>
          </cell>
          <cell r="AD80">
            <v>151</v>
          </cell>
          <cell r="AE80">
            <v>142</v>
          </cell>
          <cell r="AF80">
            <v>143</v>
          </cell>
          <cell r="AG80">
            <v>158</v>
          </cell>
          <cell r="AH80">
            <v>175</v>
          </cell>
          <cell r="AI80">
            <v>177</v>
          </cell>
          <cell r="AJ80">
            <v>164</v>
          </cell>
          <cell r="AK80">
            <v>190</v>
          </cell>
          <cell r="AL80">
            <v>156</v>
          </cell>
          <cell r="AM80">
            <v>184</v>
          </cell>
          <cell r="AN80">
            <v>28</v>
          </cell>
          <cell r="AO80">
            <v>35</v>
          </cell>
          <cell r="AP80">
            <v>52</v>
          </cell>
          <cell r="AQ80">
            <v>49</v>
          </cell>
          <cell r="AR80">
            <v>101</v>
          </cell>
          <cell r="AS80">
            <v>132</v>
          </cell>
          <cell r="AT80">
            <v>159</v>
          </cell>
          <cell r="AU80">
            <v>167</v>
          </cell>
          <cell r="AV80">
            <v>227</v>
          </cell>
          <cell r="AW80">
            <v>283</v>
          </cell>
          <cell r="AX80">
            <v>307</v>
          </cell>
          <cell r="AY80">
            <v>364</v>
          </cell>
          <cell r="AZ80" t="str">
            <v>Ambulatorio</v>
          </cell>
          <cell r="BA80" t="str">
            <v>Ambulatorio</v>
          </cell>
          <cell r="BB80" t="str">
            <v>Ambulatorio</v>
          </cell>
          <cell r="BC80" t="str">
            <v>Ambulatorio</v>
          </cell>
          <cell r="BD80" t="str">
            <v>Ambulatorio</v>
          </cell>
          <cell r="BE80" t="str">
            <v>Ambulatorio</v>
          </cell>
          <cell r="BF80" t="str">
            <v>Ambulatorio</v>
          </cell>
          <cell r="BG80" t="str">
            <v>Ambulatorio</v>
          </cell>
          <cell r="BH80" t="str">
            <v>Ambulatorio</v>
          </cell>
          <cell r="BI80" t="str">
            <v>Ambulatorio</v>
          </cell>
          <cell r="BJ80" t="str">
            <v>Ambulatorio</v>
          </cell>
          <cell r="BK80" t="str">
            <v>Ambulatorio</v>
          </cell>
          <cell r="BL80" t="str">
            <v>Ambulatorio</v>
          </cell>
        </row>
        <row r="81">
          <cell r="D81">
            <v>1131640</v>
          </cell>
          <cell r="E81" t="str">
            <v>DAM - PUDAHUEL</v>
          </cell>
          <cell r="F81" t="str">
            <v>DEPRODE</v>
          </cell>
          <cell r="G81">
            <v>20032</v>
          </cell>
          <cell r="H81" t="str">
            <v>D - DIAGNOSTICO</v>
          </cell>
          <cell r="I81" t="str">
            <v>DAM</v>
          </cell>
          <cell r="J81" t="str">
            <v>PUDAHUEL</v>
          </cell>
          <cell r="K81" t="str">
            <v>MEMO 081</v>
          </cell>
          <cell r="L81">
            <v>43502</v>
          </cell>
          <cell r="M81">
            <v>42401</v>
          </cell>
          <cell r="N81">
            <v>43647</v>
          </cell>
          <cell r="O81">
            <v>100</v>
          </cell>
          <cell r="P81">
            <v>100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19</v>
          </cell>
          <cell r="AO81">
            <v>12</v>
          </cell>
          <cell r="AP81">
            <v>12</v>
          </cell>
          <cell r="AQ81">
            <v>12</v>
          </cell>
          <cell r="AR81">
            <v>12</v>
          </cell>
          <cell r="AS81">
            <v>12</v>
          </cell>
          <cell r="AT81">
            <v>12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 t="str">
            <v>Ambulatorio</v>
          </cell>
          <cell r="BA81" t="str">
            <v>Ambulatorio</v>
          </cell>
          <cell r="BB81" t="str">
            <v>Ambulatorio</v>
          </cell>
          <cell r="BC81" t="str">
            <v>Ambulatorio</v>
          </cell>
          <cell r="BD81" t="str">
            <v>Ambulatorio</v>
          </cell>
          <cell r="BE81" t="str">
            <v>Ambulatorio</v>
          </cell>
          <cell r="BF81" t="str">
            <v>Ambulatorio</v>
          </cell>
          <cell r="BG81" t="str">
            <v>Ambulatorio</v>
          </cell>
          <cell r="BH81" t="str">
            <v>Ambulatorio</v>
          </cell>
          <cell r="BI81" t="str">
            <v>Ambulatorio</v>
          </cell>
          <cell r="BJ81" t="str">
            <v>Ambulatorio</v>
          </cell>
          <cell r="BK81" t="str">
            <v>Ambulatorio</v>
          </cell>
          <cell r="BL81" t="str">
            <v>Ambulatorio</v>
          </cell>
        </row>
        <row r="82">
          <cell r="D82">
            <v>1131641</v>
          </cell>
          <cell r="E82" t="str">
            <v>DAM - QUINTA NORMAL</v>
          </cell>
          <cell r="F82" t="str">
            <v>DEPRODE</v>
          </cell>
          <cell r="G82">
            <v>20032</v>
          </cell>
          <cell r="H82" t="str">
            <v>D - DIAGNOSTICO</v>
          </cell>
          <cell r="I82" t="str">
            <v>DAM</v>
          </cell>
          <cell r="J82" t="str">
            <v>QUINTA NORMAL</v>
          </cell>
          <cell r="K82" t="str">
            <v>MEMO 081</v>
          </cell>
          <cell r="L82">
            <v>43502</v>
          </cell>
          <cell r="M82">
            <v>42401</v>
          </cell>
          <cell r="N82">
            <v>43508</v>
          </cell>
          <cell r="O82">
            <v>100</v>
          </cell>
          <cell r="P82">
            <v>100</v>
          </cell>
          <cell r="Q82">
            <v>100</v>
          </cell>
          <cell r="R82">
            <v>100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102</v>
          </cell>
          <cell r="AC82">
            <v>86</v>
          </cell>
          <cell r="AD82">
            <v>2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177</v>
          </cell>
          <cell r="AO82">
            <v>72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 t="str">
            <v>Ambulatorio</v>
          </cell>
          <cell r="BA82" t="str">
            <v>Ambulatorio</v>
          </cell>
          <cell r="BB82" t="str">
            <v>Ambulatorio</v>
          </cell>
          <cell r="BC82" t="str">
            <v>Ambulatorio</v>
          </cell>
          <cell r="BD82" t="str">
            <v>Ambulatorio</v>
          </cell>
          <cell r="BE82" t="str">
            <v>Ambulatorio</v>
          </cell>
          <cell r="BF82" t="str">
            <v>Ambulatorio</v>
          </cell>
          <cell r="BG82" t="str">
            <v>Ambulatorio</v>
          </cell>
          <cell r="BH82" t="str">
            <v>Ambulatorio</v>
          </cell>
          <cell r="BI82" t="str">
            <v>Ambulatorio</v>
          </cell>
          <cell r="BJ82" t="str">
            <v>Ambulatorio</v>
          </cell>
          <cell r="BK82" t="str">
            <v>Ambulatorio</v>
          </cell>
          <cell r="BL82" t="str">
            <v>Ambulatorio</v>
          </cell>
        </row>
        <row r="83">
          <cell r="D83">
            <v>1131642</v>
          </cell>
          <cell r="E83" t="str">
            <v>DAM - LA PINTANA</v>
          </cell>
          <cell r="F83" t="str">
            <v>DEPRODE</v>
          </cell>
          <cell r="G83">
            <v>20032</v>
          </cell>
          <cell r="H83" t="str">
            <v>D - DIAGNOSTICO</v>
          </cell>
          <cell r="I83" t="str">
            <v>DAM</v>
          </cell>
          <cell r="J83" t="str">
            <v>EL BOSQUE</v>
          </cell>
          <cell r="K83" t="str">
            <v>MEMO 305</v>
          </cell>
          <cell r="L83">
            <v>43651</v>
          </cell>
          <cell r="M83">
            <v>42401</v>
          </cell>
          <cell r="N83">
            <v>43800</v>
          </cell>
          <cell r="O83">
            <v>100</v>
          </cell>
          <cell r="P83">
            <v>100</v>
          </cell>
          <cell r="Q83">
            <v>100</v>
          </cell>
          <cell r="R83">
            <v>100</v>
          </cell>
          <cell r="S83">
            <v>100</v>
          </cell>
          <cell r="T83">
            <v>100</v>
          </cell>
          <cell r="U83">
            <v>100</v>
          </cell>
          <cell r="V83">
            <v>100</v>
          </cell>
          <cell r="W83">
            <v>100</v>
          </cell>
          <cell r="X83">
            <v>100</v>
          </cell>
          <cell r="Y83">
            <v>100</v>
          </cell>
          <cell r="Z83">
            <v>100</v>
          </cell>
          <cell r="AA83">
            <v>100</v>
          </cell>
          <cell r="AB83">
            <v>100</v>
          </cell>
          <cell r="AC83">
            <v>94</v>
          </cell>
          <cell r="AD83">
            <v>101</v>
          </cell>
          <cell r="AE83">
            <v>103</v>
          </cell>
          <cell r="AF83">
            <v>86</v>
          </cell>
          <cell r="AG83">
            <v>97</v>
          </cell>
          <cell r="AH83">
            <v>108</v>
          </cell>
          <cell r="AI83">
            <v>115</v>
          </cell>
          <cell r="AJ83">
            <v>107</v>
          </cell>
          <cell r="AK83">
            <v>85</v>
          </cell>
          <cell r="AL83">
            <v>100</v>
          </cell>
          <cell r="AM83">
            <v>107</v>
          </cell>
          <cell r="AN83">
            <v>60</v>
          </cell>
          <cell r="AO83">
            <v>65</v>
          </cell>
          <cell r="AP83">
            <v>76</v>
          </cell>
          <cell r="AQ83">
            <v>71</v>
          </cell>
          <cell r="AR83">
            <v>62</v>
          </cell>
          <cell r="AS83">
            <v>72</v>
          </cell>
          <cell r="AT83">
            <v>89</v>
          </cell>
          <cell r="AU83">
            <v>97</v>
          </cell>
          <cell r="AV83">
            <v>113</v>
          </cell>
          <cell r="AW83">
            <v>108</v>
          </cell>
          <cell r="AX83">
            <v>112</v>
          </cell>
          <cell r="AY83">
            <v>122</v>
          </cell>
          <cell r="AZ83" t="str">
            <v>Ambulatorio</v>
          </cell>
          <cell r="BA83" t="str">
            <v>Ambulatorio</v>
          </cell>
          <cell r="BB83" t="str">
            <v>Ambulatorio</v>
          </cell>
          <cell r="BC83" t="str">
            <v>Ambulatorio</v>
          </cell>
          <cell r="BD83" t="str">
            <v>Ambulatorio</v>
          </cell>
          <cell r="BE83" t="str">
            <v>Ambulatorio</v>
          </cell>
          <cell r="BF83" t="str">
            <v>Ambulatorio</v>
          </cell>
          <cell r="BG83" t="str">
            <v>Ambulatorio</v>
          </cell>
          <cell r="BH83" t="str">
            <v>Ambulatorio</v>
          </cell>
          <cell r="BI83" t="str">
            <v>Ambulatorio</v>
          </cell>
          <cell r="BJ83" t="str">
            <v>Ambulatorio</v>
          </cell>
          <cell r="BK83" t="str">
            <v>Ambulatorio</v>
          </cell>
          <cell r="BL83" t="str">
            <v>Ambulatorio</v>
          </cell>
        </row>
        <row r="84">
          <cell r="D84">
            <v>1131643</v>
          </cell>
          <cell r="E84" t="str">
            <v>DAM - LA CISTERNA</v>
          </cell>
          <cell r="F84" t="str">
            <v>DEPRODE</v>
          </cell>
          <cell r="G84">
            <v>20032</v>
          </cell>
          <cell r="H84" t="str">
            <v>D - DIAGNOSTICO</v>
          </cell>
          <cell r="I84" t="str">
            <v>DAM</v>
          </cell>
          <cell r="J84" t="str">
            <v>LA CISTERNA</v>
          </cell>
          <cell r="K84" t="str">
            <v>MEMO 081</v>
          </cell>
          <cell r="L84">
            <v>43502</v>
          </cell>
          <cell r="M84">
            <v>42401</v>
          </cell>
          <cell r="N84">
            <v>43647</v>
          </cell>
          <cell r="O84">
            <v>97</v>
          </cell>
          <cell r="P84">
            <v>97</v>
          </cell>
          <cell r="Q84">
            <v>97</v>
          </cell>
          <cell r="R84">
            <v>97</v>
          </cell>
          <cell r="S84">
            <v>97</v>
          </cell>
          <cell r="T84">
            <v>97</v>
          </cell>
          <cell r="U84">
            <v>97</v>
          </cell>
          <cell r="V84">
            <v>97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79</v>
          </cell>
          <cell r="AC84">
            <v>84</v>
          </cell>
          <cell r="AD84">
            <v>75</v>
          </cell>
          <cell r="AE84">
            <v>84</v>
          </cell>
          <cell r="AF84">
            <v>70</v>
          </cell>
          <cell r="AG84">
            <v>82</v>
          </cell>
          <cell r="AH84">
            <v>97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156</v>
          </cell>
          <cell r="AO84">
            <v>177</v>
          </cell>
          <cell r="AP84">
            <v>158</v>
          </cell>
          <cell r="AQ84">
            <v>174</v>
          </cell>
          <cell r="AR84">
            <v>151</v>
          </cell>
          <cell r="AS84">
            <v>123</v>
          </cell>
          <cell r="AT84">
            <v>146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 t="str">
            <v>Ambulatorio</v>
          </cell>
          <cell r="BA84" t="str">
            <v>Ambulatorio</v>
          </cell>
          <cell r="BB84" t="str">
            <v>Ambulatorio</v>
          </cell>
          <cell r="BC84" t="str">
            <v>Ambulatorio</v>
          </cell>
          <cell r="BD84" t="str">
            <v>Ambulatorio</v>
          </cell>
          <cell r="BE84" t="str">
            <v>Ambulatorio</v>
          </cell>
          <cell r="BF84" t="str">
            <v>Ambulatorio</v>
          </cell>
          <cell r="BG84" t="str">
            <v>Ambulatorio</v>
          </cell>
          <cell r="BH84" t="str">
            <v>Ambulatorio</v>
          </cell>
          <cell r="BI84" t="str">
            <v>Ambulatorio</v>
          </cell>
          <cell r="BJ84" t="str">
            <v>Ambulatorio</v>
          </cell>
          <cell r="BK84" t="str">
            <v>Ambulatorio</v>
          </cell>
          <cell r="BL84" t="str">
            <v>Ambulatorio</v>
          </cell>
        </row>
        <row r="85">
          <cell r="D85">
            <v>1131843</v>
          </cell>
          <cell r="E85" t="str">
            <v>DAM - SAN BERNARDO</v>
          </cell>
          <cell r="F85" t="str">
            <v>DEPRODE</v>
          </cell>
          <cell r="G85">
            <v>20032</v>
          </cell>
          <cell r="H85" t="str">
            <v>D - DIAGNOSTICO</v>
          </cell>
          <cell r="I85" t="str">
            <v>DAM</v>
          </cell>
          <cell r="J85" t="str">
            <v>SAN BERNARDO</v>
          </cell>
          <cell r="K85">
            <v>3547</v>
          </cell>
          <cell r="L85">
            <v>43409</v>
          </cell>
          <cell r="M85">
            <v>42860</v>
          </cell>
          <cell r="N85">
            <v>43957</v>
          </cell>
          <cell r="O85">
            <v>88</v>
          </cell>
          <cell r="P85">
            <v>88</v>
          </cell>
          <cell r="Q85">
            <v>88</v>
          </cell>
          <cell r="R85">
            <v>88</v>
          </cell>
          <cell r="S85">
            <v>88</v>
          </cell>
          <cell r="T85">
            <v>88</v>
          </cell>
          <cell r="U85">
            <v>88</v>
          </cell>
          <cell r="V85">
            <v>88</v>
          </cell>
          <cell r="W85">
            <v>88</v>
          </cell>
          <cell r="X85">
            <v>88</v>
          </cell>
          <cell r="Y85">
            <v>88</v>
          </cell>
          <cell r="Z85">
            <v>88</v>
          </cell>
          <cell r="AA85">
            <v>88</v>
          </cell>
          <cell r="AB85">
            <v>88</v>
          </cell>
          <cell r="AC85">
            <v>80</v>
          </cell>
          <cell r="AD85">
            <v>65</v>
          </cell>
          <cell r="AE85">
            <v>87</v>
          </cell>
          <cell r="AF85">
            <v>69</v>
          </cell>
          <cell r="AG85">
            <v>89</v>
          </cell>
          <cell r="AH85">
            <v>89</v>
          </cell>
          <cell r="AI85">
            <v>89</v>
          </cell>
          <cell r="AJ85">
            <v>89</v>
          </cell>
          <cell r="AK85">
            <v>88</v>
          </cell>
          <cell r="AL85">
            <v>88</v>
          </cell>
          <cell r="AM85">
            <v>89</v>
          </cell>
          <cell r="AN85">
            <v>93</v>
          </cell>
          <cell r="AO85">
            <v>109</v>
          </cell>
          <cell r="AP85">
            <v>75</v>
          </cell>
          <cell r="AQ85">
            <v>83</v>
          </cell>
          <cell r="AR85">
            <v>58</v>
          </cell>
          <cell r="AS85">
            <v>69</v>
          </cell>
          <cell r="AT85">
            <v>75</v>
          </cell>
          <cell r="AU85">
            <v>99</v>
          </cell>
          <cell r="AV85">
            <v>106</v>
          </cell>
          <cell r="AW85">
            <v>91</v>
          </cell>
          <cell r="AX85">
            <v>110</v>
          </cell>
          <cell r="AY85">
            <v>137</v>
          </cell>
          <cell r="AZ85" t="str">
            <v>Ambulatorio</v>
          </cell>
          <cell r="BA85" t="str">
            <v>Ambulatorio</v>
          </cell>
          <cell r="BB85" t="str">
            <v>Ambulatorio</v>
          </cell>
          <cell r="BC85" t="str">
            <v>Ambulatorio</v>
          </cell>
          <cell r="BD85" t="str">
            <v>Ambulatorio</v>
          </cell>
          <cell r="BE85" t="str">
            <v>Ambulatorio</v>
          </cell>
          <cell r="BF85" t="str">
            <v>Ambulatorio</v>
          </cell>
          <cell r="BG85" t="str">
            <v>Ambulatorio</v>
          </cell>
          <cell r="BH85" t="str">
            <v>Ambulatorio</v>
          </cell>
          <cell r="BI85" t="str">
            <v>Ambulatorio</v>
          </cell>
          <cell r="BJ85" t="str">
            <v>Ambulatorio</v>
          </cell>
          <cell r="BK85" t="str">
            <v>Ambulatorio</v>
          </cell>
          <cell r="BL85" t="str">
            <v>Ambulatorio</v>
          </cell>
        </row>
        <row r="86">
          <cell r="D86">
            <v>1131844</v>
          </cell>
          <cell r="E86" t="str">
            <v>DAM - HELLEN KELLER TALAGANTE</v>
          </cell>
          <cell r="F86" t="str">
            <v>DEPRODE</v>
          </cell>
          <cell r="G86">
            <v>20032</v>
          </cell>
          <cell r="H86" t="str">
            <v>D - DIAGNOSTICO</v>
          </cell>
          <cell r="I86" t="str">
            <v>DAM</v>
          </cell>
          <cell r="J86" t="str">
            <v>TALAGANTE</v>
          </cell>
          <cell r="K86">
            <v>3515</v>
          </cell>
          <cell r="L86">
            <v>43403</v>
          </cell>
          <cell r="M86">
            <v>42860</v>
          </cell>
          <cell r="N86">
            <v>43957</v>
          </cell>
          <cell r="O86">
            <v>95</v>
          </cell>
          <cell r="P86">
            <v>95</v>
          </cell>
          <cell r="Q86">
            <v>95</v>
          </cell>
          <cell r="R86">
            <v>95</v>
          </cell>
          <cell r="S86">
            <v>95</v>
          </cell>
          <cell r="T86">
            <v>95</v>
          </cell>
          <cell r="U86">
            <v>95</v>
          </cell>
          <cell r="V86">
            <v>95</v>
          </cell>
          <cell r="W86">
            <v>95</v>
          </cell>
          <cell r="X86">
            <v>95</v>
          </cell>
          <cell r="Y86">
            <v>95</v>
          </cell>
          <cell r="Z86">
            <v>95</v>
          </cell>
          <cell r="AA86">
            <v>95</v>
          </cell>
          <cell r="AB86">
            <v>95</v>
          </cell>
          <cell r="AC86">
            <v>95</v>
          </cell>
          <cell r="AD86">
            <v>95</v>
          </cell>
          <cell r="AE86">
            <v>95</v>
          </cell>
          <cell r="AF86">
            <v>95</v>
          </cell>
          <cell r="AG86">
            <v>95</v>
          </cell>
          <cell r="AH86">
            <v>95</v>
          </cell>
          <cell r="AI86">
            <v>95</v>
          </cell>
          <cell r="AJ86">
            <v>95</v>
          </cell>
          <cell r="AK86">
            <v>95</v>
          </cell>
          <cell r="AL86">
            <v>95</v>
          </cell>
          <cell r="AM86">
            <v>95</v>
          </cell>
          <cell r="AN86">
            <v>96</v>
          </cell>
          <cell r="AO86">
            <v>123</v>
          </cell>
          <cell r="AP86">
            <v>85</v>
          </cell>
          <cell r="AQ86">
            <v>83</v>
          </cell>
          <cell r="AR86">
            <v>52</v>
          </cell>
          <cell r="AS86">
            <v>60</v>
          </cell>
          <cell r="AT86">
            <v>63</v>
          </cell>
          <cell r="AU86">
            <v>71</v>
          </cell>
          <cell r="AV86">
            <v>60</v>
          </cell>
          <cell r="AW86">
            <v>21</v>
          </cell>
          <cell r="AX86">
            <v>47</v>
          </cell>
          <cell r="AY86">
            <v>52</v>
          </cell>
          <cell r="AZ86" t="str">
            <v>Ambulatorio</v>
          </cell>
          <cell r="BA86" t="str">
            <v>Ambulatorio</v>
          </cell>
          <cell r="BB86" t="str">
            <v>Ambulatorio</v>
          </cell>
          <cell r="BC86" t="str">
            <v>Ambulatorio</v>
          </cell>
          <cell r="BD86" t="str">
            <v>Ambulatorio</v>
          </cell>
          <cell r="BE86" t="str">
            <v>Ambulatorio</v>
          </cell>
          <cell r="BF86" t="str">
            <v>Ambulatorio</v>
          </cell>
          <cell r="BG86" t="str">
            <v>Ambulatorio</v>
          </cell>
          <cell r="BH86" t="str">
            <v>Ambulatorio</v>
          </cell>
          <cell r="BI86" t="str">
            <v>Ambulatorio</v>
          </cell>
          <cell r="BJ86" t="str">
            <v>Ambulatorio</v>
          </cell>
          <cell r="BK86" t="str">
            <v>Ambulatorio</v>
          </cell>
          <cell r="BL86" t="str">
            <v>Ambulatorio</v>
          </cell>
        </row>
        <row r="87">
          <cell r="D87">
            <v>1131852</v>
          </cell>
          <cell r="E87" t="str">
            <v>DAM - LO PRADO</v>
          </cell>
          <cell r="F87" t="str">
            <v>DEPRODE</v>
          </cell>
          <cell r="G87">
            <v>20032</v>
          </cell>
          <cell r="H87" t="str">
            <v>D - DIAGNOSTICO</v>
          </cell>
          <cell r="I87" t="str">
            <v>DAM</v>
          </cell>
          <cell r="J87" t="str">
            <v>LO PRADO</v>
          </cell>
          <cell r="K87" t="str">
            <v>MEMO 613</v>
          </cell>
          <cell r="L87">
            <v>43804</v>
          </cell>
          <cell r="M87">
            <v>42860</v>
          </cell>
          <cell r="N87">
            <v>44013</v>
          </cell>
          <cell r="O87">
            <v>50</v>
          </cell>
          <cell r="P87">
            <v>50</v>
          </cell>
          <cell r="Q87">
            <v>50</v>
          </cell>
          <cell r="R87">
            <v>50</v>
          </cell>
          <cell r="S87">
            <v>50</v>
          </cell>
          <cell r="T87">
            <v>50</v>
          </cell>
          <cell r="U87">
            <v>50</v>
          </cell>
          <cell r="V87">
            <v>50</v>
          </cell>
          <cell r="W87">
            <v>50</v>
          </cell>
          <cell r="X87">
            <v>50</v>
          </cell>
          <cell r="Y87">
            <v>50</v>
          </cell>
          <cell r="Z87">
            <v>50</v>
          </cell>
          <cell r="AA87">
            <v>0</v>
          </cell>
          <cell r="AB87">
            <v>44</v>
          </cell>
          <cell r="AC87">
            <v>34</v>
          </cell>
          <cell r="AD87">
            <v>41</v>
          </cell>
          <cell r="AE87">
            <v>50</v>
          </cell>
          <cell r="AF87">
            <v>51</v>
          </cell>
          <cell r="AG87">
            <v>57</v>
          </cell>
          <cell r="AH87">
            <v>46</v>
          </cell>
          <cell r="AI87">
            <v>56</v>
          </cell>
          <cell r="AJ87">
            <v>57</v>
          </cell>
          <cell r="AK87">
            <v>53</v>
          </cell>
          <cell r="AL87">
            <v>63</v>
          </cell>
          <cell r="AM87">
            <v>0</v>
          </cell>
          <cell r="AN87">
            <v>29</v>
          </cell>
          <cell r="AO87">
            <v>31</v>
          </cell>
          <cell r="AP87">
            <v>32</v>
          </cell>
          <cell r="AQ87">
            <v>45</v>
          </cell>
          <cell r="AR87">
            <v>65</v>
          </cell>
          <cell r="AS87">
            <v>38</v>
          </cell>
          <cell r="AT87">
            <v>33</v>
          </cell>
          <cell r="AU87">
            <v>49</v>
          </cell>
          <cell r="AV87">
            <v>68</v>
          </cell>
          <cell r="AW87">
            <v>51</v>
          </cell>
          <cell r="AX87">
            <v>52</v>
          </cell>
          <cell r="AY87">
            <v>78</v>
          </cell>
          <cell r="AZ87" t="str">
            <v>Ambulatorio</v>
          </cell>
          <cell r="BA87" t="str">
            <v>Ambulatorio</v>
          </cell>
          <cell r="BB87" t="str">
            <v>Ambulatorio</v>
          </cell>
          <cell r="BC87" t="str">
            <v>Ambulatorio</v>
          </cell>
          <cell r="BD87" t="str">
            <v>Ambulatorio</v>
          </cell>
          <cell r="BE87" t="str">
            <v>Ambulatorio</v>
          </cell>
          <cell r="BF87" t="str">
            <v>Ambulatorio</v>
          </cell>
          <cell r="BG87" t="str">
            <v>Ambulatorio</v>
          </cell>
          <cell r="BH87" t="str">
            <v>Ambulatorio</v>
          </cell>
          <cell r="BI87" t="str">
            <v>Ambulatorio</v>
          </cell>
          <cell r="BJ87" t="str">
            <v>Ambulatorio</v>
          </cell>
          <cell r="BK87" t="str">
            <v>Ambulatorio</v>
          </cell>
          <cell r="BL87" t="str">
            <v>Ambulatorio</v>
          </cell>
        </row>
        <row r="88">
          <cell r="D88">
            <v>1131857</v>
          </cell>
          <cell r="E88" t="str">
            <v>DAM - CIUDAD DEL NIÑO MAIPU</v>
          </cell>
          <cell r="F88" t="str">
            <v>DEPRODE</v>
          </cell>
          <cell r="G88">
            <v>20032</v>
          </cell>
          <cell r="H88" t="str">
            <v>D - DIAGNOSTICO</v>
          </cell>
          <cell r="I88" t="str">
            <v>DAM</v>
          </cell>
          <cell r="J88" t="str">
            <v>MAIPÚ</v>
          </cell>
          <cell r="K88">
            <v>3546</v>
          </cell>
          <cell r="L88">
            <v>43409</v>
          </cell>
          <cell r="M88">
            <v>42860</v>
          </cell>
          <cell r="N88">
            <v>43957</v>
          </cell>
          <cell r="O88">
            <v>75</v>
          </cell>
          <cell r="P88">
            <v>75</v>
          </cell>
          <cell r="Q88">
            <v>75</v>
          </cell>
          <cell r="R88">
            <v>75</v>
          </cell>
          <cell r="S88">
            <v>75</v>
          </cell>
          <cell r="T88">
            <v>75</v>
          </cell>
          <cell r="U88">
            <v>75</v>
          </cell>
          <cell r="V88">
            <v>75</v>
          </cell>
          <cell r="W88">
            <v>75</v>
          </cell>
          <cell r="X88">
            <v>75</v>
          </cell>
          <cell r="Y88">
            <v>75</v>
          </cell>
          <cell r="Z88">
            <v>75</v>
          </cell>
          <cell r="AA88">
            <v>75</v>
          </cell>
          <cell r="AB88">
            <v>78</v>
          </cell>
          <cell r="AC88">
            <v>76</v>
          </cell>
          <cell r="AD88">
            <v>76</v>
          </cell>
          <cell r="AE88">
            <v>85</v>
          </cell>
          <cell r="AF88">
            <v>98</v>
          </cell>
          <cell r="AG88">
            <v>96</v>
          </cell>
          <cell r="AH88">
            <v>95</v>
          </cell>
          <cell r="AI88">
            <v>84</v>
          </cell>
          <cell r="AJ88">
            <v>99</v>
          </cell>
          <cell r="AK88">
            <v>105</v>
          </cell>
          <cell r="AL88">
            <v>100</v>
          </cell>
          <cell r="AM88">
            <v>93</v>
          </cell>
          <cell r="AN88">
            <v>36</v>
          </cell>
          <cell r="AO88">
            <v>40</v>
          </cell>
          <cell r="AP88">
            <v>39</v>
          </cell>
          <cell r="AQ88">
            <v>51</v>
          </cell>
          <cell r="AR88">
            <v>65</v>
          </cell>
          <cell r="AS88">
            <v>63</v>
          </cell>
          <cell r="AT88">
            <v>59</v>
          </cell>
          <cell r="AU88">
            <v>81</v>
          </cell>
          <cell r="AV88">
            <v>105</v>
          </cell>
          <cell r="AW88">
            <v>110</v>
          </cell>
          <cell r="AX88">
            <v>117</v>
          </cell>
          <cell r="AY88">
            <v>124</v>
          </cell>
          <cell r="AZ88" t="str">
            <v>Ambulatorio</v>
          </cell>
          <cell r="BA88" t="str">
            <v>Ambulatorio</v>
          </cell>
          <cell r="BB88" t="str">
            <v>Ambulatorio</v>
          </cell>
          <cell r="BC88" t="str">
            <v>Ambulatorio</v>
          </cell>
          <cell r="BD88" t="str">
            <v>Ambulatorio</v>
          </cell>
          <cell r="BE88" t="str">
            <v>Ambulatorio</v>
          </cell>
          <cell r="BF88" t="str">
            <v>Ambulatorio</v>
          </cell>
          <cell r="BG88" t="str">
            <v>Ambulatorio</v>
          </cell>
          <cell r="BH88" t="str">
            <v>Ambulatorio</v>
          </cell>
          <cell r="BI88" t="str">
            <v>Ambulatorio</v>
          </cell>
          <cell r="BJ88" t="str">
            <v>Ambulatorio</v>
          </cell>
          <cell r="BK88" t="str">
            <v>Ambulatorio</v>
          </cell>
          <cell r="BL88" t="str">
            <v>Ambulatorio</v>
          </cell>
        </row>
        <row r="89">
          <cell r="D89">
            <v>1131987</v>
          </cell>
          <cell r="E89" t="str">
            <v>DAM - HELLEN KELLER COLINA</v>
          </cell>
          <cell r="F89" t="str">
            <v>DEPRODE</v>
          </cell>
          <cell r="G89">
            <v>20032</v>
          </cell>
          <cell r="H89" t="str">
            <v>D - DIAGNOSTICO</v>
          </cell>
          <cell r="I89" t="str">
            <v>DAM</v>
          </cell>
          <cell r="J89" t="str">
            <v>COLINA</v>
          </cell>
          <cell r="K89" t="str">
            <v>MEMO 305</v>
          </cell>
          <cell r="L89">
            <v>43651</v>
          </cell>
          <cell r="M89">
            <v>43315</v>
          </cell>
          <cell r="N89">
            <v>43800</v>
          </cell>
          <cell r="O89">
            <v>50</v>
          </cell>
          <cell r="P89">
            <v>50</v>
          </cell>
          <cell r="Q89">
            <v>50</v>
          </cell>
          <cell r="R89">
            <v>50</v>
          </cell>
          <cell r="S89">
            <v>50</v>
          </cell>
          <cell r="T89">
            <v>50</v>
          </cell>
          <cell r="U89">
            <v>50</v>
          </cell>
          <cell r="V89">
            <v>50</v>
          </cell>
          <cell r="W89">
            <v>50</v>
          </cell>
          <cell r="X89">
            <v>50</v>
          </cell>
          <cell r="Y89">
            <v>50</v>
          </cell>
          <cell r="Z89">
            <v>50</v>
          </cell>
          <cell r="AA89">
            <v>50</v>
          </cell>
          <cell r="AB89">
            <v>50</v>
          </cell>
          <cell r="AC89">
            <v>50</v>
          </cell>
          <cell r="AD89">
            <v>50</v>
          </cell>
          <cell r="AE89">
            <v>50</v>
          </cell>
          <cell r="AF89">
            <v>50</v>
          </cell>
          <cell r="AG89">
            <v>49</v>
          </cell>
          <cell r="AH89">
            <v>48</v>
          </cell>
          <cell r="AI89">
            <v>50</v>
          </cell>
          <cell r="AJ89">
            <v>50</v>
          </cell>
          <cell r="AK89">
            <v>50</v>
          </cell>
          <cell r="AL89">
            <v>50</v>
          </cell>
          <cell r="AM89">
            <v>50</v>
          </cell>
          <cell r="AN89">
            <v>15</v>
          </cell>
          <cell r="AO89">
            <v>10</v>
          </cell>
          <cell r="AP89">
            <v>37</v>
          </cell>
          <cell r="AQ89">
            <v>17</v>
          </cell>
          <cell r="AR89">
            <v>14</v>
          </cell>
          <cell r="AS89">
            <v>7</v>
          </cell>
          <cell r="AT89">
            <v>7</v>
          </cell>
          <cell r="AU89">
            <v>9</v>
          </cell>
          <cell r="AV89">
            <v>13</v>
          </cell>
          <cell r="AW89">
            <v>28</v>
          </cell>
          <cell r="AX89">
            <v>32</v>
          </cell>
          <cell r="AY89">
            <v>32</v>
          </cell>
          <cell r="AZ89" t="str">
            <v>Ambulatorio</v>
          </cell>
          <cell r="BA89" t="str">
            <v>Ambulatorio</v>
          </cell>
          <cell r="BB89" t="str">
            <v>Ambulatorio</v>
          </cell>
          <cell r="BC89" t="str">
            <v>Ambulatorio</v>
          </cell>
          <cell r="BD89" t="str">
            <v>Ambulatorio</v>
          </cell>
          <cell r="BE89" t="str">
            <v>Ambulatorio</v>
          </cell>
          <cell r="BF89" t="str">
            <v>Ambulatorio</v>
          </cell>
          <cell r="BG89" t="str">
            <v>Ambulatorio</v>
          </cell>
          <cell r="BH89" t="str">
            <v>Ambulatorio</v>
          </cell>
          <cell r="BI89" t="str">
            <v>Ambulatorio</v>
          </cell>
          <cell r="BJ89" t="str">
            <v>Ambulatorio</v>
          </cell>
          <cell r="BK89" t="str">
            <v>Ambulatorio</v>
          </cell>
          <cell r="BL89" t="str">
            <v>Ambulatorio</v>
          </cell>
        </row>
        <row r="90">
          <cell r="D90">
            <v>1132012</v>
          </cell>
          <cell r="E90" t="str">
            <v>DAM - QUINTA NORMAL</v>
          </cell>
          <cell r="F90" t="str">
            <v>DEPRODE</v>
          </cell>
          <cell r="G90">
            <v>20032</v>
          </cell>
          <cell r="H90" t="str">
            <v>D - DIAGNOSTICO</v>
          </cell>
          <cell r="I90" t="str">
            <v>DAM</v>
          </cell>
          <cell r="J90" t="str">
            <v>QUINTA NORMAL</v>
          </cell>
          <cell r="K90">
            <v>1272</v>
          </cell>
          <cell r="L90">
            <v>43571</v>
          </cell>
          <cell r="M90">
            <v>43507</v>
          </cell>
          <cell r="N90">
            <v>43872</v>
          </cell>
          <cell r="O90">
            <v>100</v>
          </cell>
          <cell r="P90">
            <v>0</v>
          </cell>
          <cell r="Q90">
            <v>0</v>
          </cell>
          <cell r="R90">
            <v>100</v>
          </cell>
          <cell r="S90">
            <v>100</v>
          </cell>
          <cell r="T90">
            <v>100</v>
          </cell>
          <cell r="U90">
            <v>100</v>
          </cell>
          <cell r="V90">
            <v>100</v>
          </cell>
          <cell r="W90">
            <v>100</v>
          </cell>
          <cell r="X90">
            <v>100</v>
          </cell>
          <cell r="Y90">
            <v>100</v>
          </cell>
          <cell r="Z90">
            <v>100</v>
          </cell>
          <cell r="AA90">
            <v>100</v>
          </cell>
          <cell r="AB90">
            <v>0</v>
          </cell>
          <cell r="AC90">
            <v>0</v>
          </cell>
          <cell r="AD90">
            <v>73</v>
          </cell>
          <cell r="AE90">
            <v>63</v>
          </cell>
          <cell r="AF90">
            <v>77</v>
          </cell>
          <cell r="AG90">
            <v>94</v>
          </cell>
          <cell r="AH90">
            <v>101</v>
          </cell>
          <cell r="AI90">
            <v>104</v>
          </cell>
          <cell r="AJ90">
            <v>102</v>
          </cell>
          <cell r="AK90">
            <v>106</v>
          </cell>
          <cell r="AL90">
            <v>103</v>
          </cell>
          <cell r="AM90">
            <v>70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69</v>
          </cell>
          <cell r="AT90">
            <v>38</v>
          </cell>
          <cell r="AU90">
            <v>43</v>
          </cell>
          <cell r="AV90">
            <v>75</v>
          </cell>
          <cell r="AW90">
            <v>67</v>
          </cell>
          <cell r="AX90">
            <v>47</v>
          </cell>
          <cell r="AY90">
            <v>31</v>
          </cell>
          <cell r="AZ90" t="str">
            <v>Ambulatorio</v>
          </cell>
          <cell r="BA90" t="str">
            <v>Ambulatorio</v>
          </cell>
          <cell r="BB90" t="str">
            <v>Ambulatorio</v>
          </cell>
          <cell r="BC90" t="str">
            <v>Ambulatorio</v>
          </cell>
          <cell r="BD90" t="str">
            <v>Ambulatorio</v>
          </cell>
          <cell r="BE90" t="str">
            <v>Ambulatorio</v>
          </cell>
          <cell r="BF90" t="str">
            <v>Ambulatorio</v>
          </cell>
          <cell r="BG90" t="str">
            <v>Ambulatorio</v>
          </cell>
          <cell r="BH90" t="str">
            <v>Ambulatorio</v>
          </cell>
          <cell r="BI90" t="str">
            <v>Ambulatorio</v>
          </cell>
          <cell r="BJ90" t="str">
            <v>Ambulatorio</v>
          </cell>
          <cell r="BK90" t="str">
            <v>Ambulatorio</v>
          </cell>
          <cell r="BL90" t="str">
            <v>Ambulatorio</v>
          </cell>
        </row>
        <row r="91">
          <cell r="D91">
            <v>1132013</v>
          </cell>
          <cell r="E91" t="str">
            <v>DAM - ÑUÑOA</v>
          </cell>
          <cell r="F91" t="str">
            <v>DEPRODE</v>
          </cell>
          <cell r="G91">
            <v>20032</v>
          </cell>
          <cell r="H91" t="str">
            <v>D - DIAGNOSTICO</v>
          </cell>
          <cell r="I91" t="str">
            <v>DAM</v>
          </cell>
          <cell r="J91" t="str">
            <v>ÑUÑOA</v>
          </cell>
          <cell r="K91">
            <v>1271</v>
          </cell>
          <cell r="L91">
            <v>43571</v>
          </cell>
          <cell r="M91">
            <v>43507</v>
          </cell>
          <cell r="N91">
            <v>43872</v>
          </cell>
          <cell r="O91">
            <v>100</v>
          </cell>
          <cell r="P91">
            <v>0</v>
          </cell>
          <cell r="Q91">
            <v>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100</v>
          </cell>
          <cell r="AA91">
            <v>100</v>
          </cell>
          <cell r="AB91">
            <v>0</v>
          </cell>
          <cell r="AC91">
            <v>0</v>
          </cell>
          <cell r="AD91">
            <v>87</v>
          </cell>
          <cell r="AE91">
            <v>100</v>
          </cell>
          <cell r="AF91">
            <v>100</v>
          </cell>
          <cell r="AG91">
            <v>100</v>
          </cell>
          <cell r="AH91">
            <v>100</v>
          </cell>
          <cell r="AI91">
            <v>121</v>
          </cell>
          <cell r="AJ91">
            <v>120</v>
          </cell>
          <cell r="AK91">
            <v>120</v>
          </cell>
          <cell r="AL91">
            <v>120</v>
          </cell>
          <cell r="AM91">
            <v>105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6</v>
          </cell>
          <cell r="AS91">
            <v>205</v>
          </cell>
          <cell r="AT91">
            <v>182</v>
          </cell>
          <cell r="AU91">
            <v>161</v>
          </cell>
          <cell r="AV91">
            <v>206</v>
          </cell>
          <cell r="AW91">
            <v>177</v>
          </cell>
          <cell r="AX91">
            <v>189</v>
          </cell>
          <cell r="AY91">
            <v>225</v>
          </cell>
          <cell r="AZ91" t="str">
            <v>Ambulatorio</v>
          </cell>
          <cell r="BA91" t="str">
            <v>Ambulatorio</v>
          </cell>
          <cell r="BB91" t="str">
            <v>Ambulatorio</v>
          </cell>
          <cell r="BC91" t="str">
            <v>Ambulatorio</v>
          </cell>
          <cell r="BD91" t="str">
            <v>Ambulatorio</v>
          </cell>
          <cell r="BE91" t="str">
            <v>Ambulatorio</v>
          </cell>
          <cell r="BF91" t="str">
            <v>Ambulatorio</v>
          </cell>
          <cell r="BG91" t="str">
            <v>Ambulatorio</v>
          </cell>
          <cell r="BH91" t="str">
            <v>Ambulatorio</v>
          </cell>
          <cell r="BI91" t="str">
            <v>Ambulatorio</v>
          </cell>
          <cell r="BJ91" t="str">
            <v>Ambulatorio</v>
          </cell>
          <cell r="BK91" t="str">
            <v>Ambulatorio</v>
          </cell>
          <cell r="BL91" t="str">
            <v>Ambulatorio</v>
          </cell>
        </row>
        <row r="92">
          <cell r="D92">
            <v>1132025</v>
          </cell>
          <cell r="E92" t="str">
            <v>DAM - HELLEN KELLER TALAGANTE II</v>
          </cell>
          <cell r="F92" t="str">
            <v>DEPRODE</v>
          </cell>
          <cell r="G92">
            <v>20032</v>
          </cell>
          <cell r="H92" t="str">
            <v>D - DIAGNOSTICO</v>
          </cell>
          <cell r="I92" t="str">
            <v>DAM</v>
          </cell>
          <cell r="J92" t="str">
            <v>TALAGANTE</v>
          </cell>
          <cell r="K92">
            <v>2187</v>
          </cell>
          <cell r="L92">
            <v>43643</v>
          </cell>
          <cell r="M92">
            <v>43507</v>
          </cell>
          <cell r="N92">
            <v>44419</v>
          </cell>
          <cell r="O92">
            <v>50</v>
          </cell>
          <cell r="P92">
            <v>0</v>
          </cell>
          <cell r="Q92">
            <v>0</v>
          </cell>
          <cell r="R92">
            <v>50</v>
          </cell>
          <cell r="S92">
            <v>50</v>
          </cell>
          <cell r="T92">
            <v>50</v>
          </cell>
          <cell r="U92">
            <v>50</v>
          </cell>
          <cell r="V92">
            <v>50</v>
          </cell>
          <cell r="W92">
            <v>50</v>
          </cell>
          <cell r="X92">
            <v>50</v>
          </cell>
          <cell r="Y92">
            <v>50</v>
          </cell>
          <cell r="Z92">
            <v>50</v>
          </cell>
          <cell r="AA92">
            <v>50</v>
          </cell>
          <cell r="AB92">
            <v>0</v>
          </cell>
          <cell r="AC92">
            <v>0</v>
          </cell>
          <cell r="AD92">
            <v>22</v>
          </cell>
          <cell r="AE92">
            <v>49</v>
          </cell>
          <cell r="AF92">
            <v>50</v>
          </cell>
          <cell r="AG92">
            <v>50</v>
          </cell>
          <cell r="AH92">
            <v>51</v>
          </cell>
          <cell r="AI92">
            <v>50</v>
          </cell>
          <cell r="AJ92">
            <v>50</v>
          </cell>
          <cell r="AK92">
            <v>50</v>
          </cell>
          <cell r="AL92">
            <v>50</v>
          </cell>
          <cell r="AM92">
            <v>50</v>
          </cell>
          <cell r="AN92">
            <v>0</v>
          </cell>
          <cell r="AO92">
            <v>0</v>
          </cell>
          <cell r="AP92">
            <v>0</v>
          </cell>
          <cell r="AQ92">
            <v>25</v>
          </cell>
          <cell r="AR92">
            <v>60</v>
          </cell>
          <cell r="AS92">
            <v>83</v>
          </cell>
          <cell r="AT92">
            <v>55</v>
          </cell>
          <cell r="AU92">
            <v>40</v>
          </cell>
          <cell r="AV92">
            <v>64</v>
          </cell>
          <cell r="AW92">
            <v>70</v>
          </cell>
          <cell r="AX92">
            <v>45</v>
          </cell>
          <cell r="AY92">
            <v>37</v>
          </cell>
          <cell r="AZ92" t="str">
            <v>Ambulatorio</v>
          </cell>
          <cell r="BA92" t="str">
            <v>Ambulatorio</v>
          </cell>
          <cell r="BB92" t="str">
            <v>Ambulatorio</v>
          </cell>
          <cell r="BC92" t="str">
            <v>Ambulatorio</v>
          </cell>
          <cell r="BD92" t="str">
            <v>Ambulatorio</v>
          </cell>
          <cell r="BE92" t="str">
            <v>Ambulatorio</v>
          </cell>
          <cell r="BF92" t="str">
            <v>Ambulatorio</v>
          </cell>
          <cell r="BG92" t="str">
            <v>Ambulatorio</v>
          </cell>
          <cell r="BH92" t="str">
            <v>Ambulatorio</v>
          </cell>
          <cell r="BI92" t="str">
            <v>Ambulatorio</v>
          </cell>
          <cell r="BJ92" t="str">
            <v>Ambulatorio</v>
          </cell>
          <cell r="BK92" t="str">
            <v>Ambulatorio</v>
          </cell>
          <cell r="BL92" t="str">
            <v>Ambulatorio</v>
          </cell>
        </row>
        <row r="93">
          <cell r="D93">
            <v>1132155</v>
          </cell>
          <cell r="E93" t="str">
            <v>DAM - CISTERNA</v>
          </cell>
          <cell r="F93" t="str">
            <v>DEPRODE</v>
          </cell>
          <cell r="G93">
            <v>20032</v>
          </cell>
          <cell r="H93" t="str">
            <v>D - DIAGNOSTICO</v>
          </cell>
          <cell r="I93" t="str">
            <v>DAM</v>
          </cell>
          <cell r="J93" t="str">
            <v>LA CISTERNA</v>
          </cell>
          <cell r="K93">
            <v>2656</v>
          </cell>
          <cell r="L93">
            <v>43677</v>
          </cell>
          <cell r="M93">
            <v>43678</v>
          </cell>
          <cell r="N93">
            <v>43873</v>
          </cell>
          <cell r="O93">
            <v>97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97</v>
          </cell>
          <cell r="Y93">
            <v>97</v>
          </cell>
          <cell r="Z93">
            <v>97</v>
          </cell>
          <cell r="AA93">
            <v>97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99</v>
          </cell>
          <cell r="AK93">
            <v>105</v>
          </cell>
          <cell r="AL93">
            <v>102</v>
          </cell>
          <cell r="AM93">
            <v>97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299</v>
          </cell>
          <cell r="AX93">
            <v>262</v>
          </cell>
          <cell r="AY93">
            <v>174</v>
          </cell>
          <cell r="AZ93" t="str">
            <v>Ambulatorio</v>
          </cell>
          <cell r="BA93" t="str">
            <v>Ambulatorio</v>
          </cell>
          <cell r="BB93" t="str">
            <v>Ambulatorio</v>
          </cell>
          <cell r="BC93" t="str">
            <v>Ambulatorio</v>
          </cell>
          <cell r="BD93" t="str">
            <v>Ambulatorio</v>
          </cell>
          <cell r="BE93" t="str">
            <v>Ambulatorio</v>
          </cell>
          <cell r="BF93" t="str">
            <v>Ambulatorio</v>
          </cell>
          <cell r="BG93" t="str">
            <v>Ambulatorio</v>
          </cell>
          <cell r="BH93" t="str">
            <v>Ambulatorio</v>
          </cell>
          <cell r="BI93" t="str">
            <v>Ambulatorio</v>
          </cell>
          <cell r="BJ93" t="str">
            <v>Ambulatorio</v>
          </cell>
          <cell r="BK93" t="str">
            <v>Ambulatorio</v>
          </cell>
          <cell r="BL93" t="str">
            <v>Ambulatorio</v>
          </cell>
        </row>
        <row r="94">
          <cell r="D94">
            <v>1140123</v>
          </cell>
          <cell r="E94" t="str">
            <v>DAM - PAILLACO</v>
          </cell>
          <cell r="F94" t="str">
            <v>DEPRODE</v>
          </cell>
          <cell r="G94">
            <v>20032</v>
          </cell>
          <cell r="H94" t="str">
            <v>D - DIAGNOSTICO</v>
          </cell>
          <cell r="I94" t="str">
            <v>DAM</v>
          </cell>
          <cell r="J94" t="str">
            <v>PAILLACO</v>
          </cell>
          <cell r="K94">
            <v>510</v>
          </cell>
          <cell r="L94">
            <v>43431</v>
          </cell>
          <cell r="M94">
            <v>42830</v>
          </cell>
          <cell r="N94">
            <v>43927</v>
          </cell>
          <cell r="O94">
            <v>75</v>
          </cell>
          <cell r="P94">
            <v>75</v>
          </cell>
          <cell r="Q94">
            <v>75</v>
          </cell>
          <cell r="R94">
            <v>75</v>
          </cell>
          <cell r="S94">
            <v>75</v>
          </cell>
          <cell r="T94">
            <v>75</v>
          </cell>
          <cell r="U94">
            <v>75</v>
          </cell>
          <cell r="V94">
            <v>75</v>
          </cell>
          <cell r="W94">
            <v>75</v>
          </cell>
          <cell r="X94">
            <v>75</v>
          </cell>
          <cell r="Y94">
            <v>75</v>
          </cell>
          <cell r="Z94">
            <v>75</v>
          </cell>
          <cell r="AA94">
            <v>75</v>
          </cell>
          <cell r="AB94">
            <v>80</v>
          </cell>
          <cell r="AC94">
            <v>75</v>
          </cell>
          <cell r="AD94">
            <v>74</v>
          </cell>
          <cell r="AE94">
            <v>77</v>
          </cell>
          <cell r="AF94">
            <v>72</v>
          </cell>
          <cell r="AG94">
            <v>78</v>
          </cell>
          <cell r="AH94">
            <v>80</v>
          </cell>
          <cell r="AI94">
            <v>81</v>
          </cell>
          <cell r="AJ94">
            <v>76</v>
          </cell>
          <cell r="AK94">
            <v>88</v>
          </cell>
          <cell r="AL94">
            <v>87</v>
          </cell>
          <cell r="AM94">
            <v>97</v>
          </cell>
          <cell r="AN94">
            <v>34</v>
          </cell>
          <cell r="AO94">
            <v>36</v>
          </cell>
          <cell r="AP94">
            <v>33</v>
          </cell>
          <cell r="AQ94">
            <v>32</v>
          </cell>
          <cell r="AR94">
            <v>35</v>
          </cell>
          <cell r="AS94">
            <v>35</v>
          </cell>
          <cell r="AT94">
            <v>43</v>
          </cell>
          <cell r="AU94">
            <v>16</v>
          </cell>
          <cell r="AV94">
            <v>16</v>
          </cell>
          <cell r="AW94">
            <v>25</v>
          </cell>
          <cell r="AX94">
            <v>37</v>
          </cell>
          <cell r="AY94">
            <v>60</v>
          </cell>
          <cell r="AZ94" t="str">
            <v>Ambulatorio</v>
          </cell>
          <cell r="BA94" t="str">
            <v>Ambulatorio</v>
          </cell>
          <cell r="BB94" t="str">
            <v>Ambulatorio</v>
          </cell>
          <cell r="BC94" t="str">
            <v>Ambulatorio</v>
          </cell>
          <cell r="BD94" t="str">
            <v>Ambulatorio</v>
          </cell>
          <cell r="BE94" t="str">
            <v>Ambulatorio</v>
          </cell>
          <cell r="BF94" t="str">
            <v>Ambulatorio</v>
          </cell>
          <cell r="BG94" t="str">
            <v>Ambulatorio</v>
          </cell>
          <cell r="BH94" t="str">
            <v>Ambulatorio</v>
          </cell>
          <cell r="BI94" t="str">
            <v>Ambulatorio</v>
          </cell>
          <cell r="BJ94" t="str">
            <v>Ambulatorio</v>
          </cell>
          <cell r="BK94" t="str">
            <v>Ambulatorio</v>
          </cell>
          <cell r="BL94" t="str">
            <v>Ambulatorio</v>
          </cell>
        </row>
        <row r="95">
          <cell r="D95">
            <v>1140130</v>
          </cell>
          <cell r="E95" t="str">
            <v>DAM - CIUDAD DEL NIÑO VALDIVIA</v>
          </cell>
          <cell r="F95" t="str">
            <v>DEPRODE</v>
          </cell>
          <cell r="G95">
            <v>20032</v>
          </cell>
          <cell r="H95" t="str">
            <v>D - DIAGNOSTICO</v>
          </cell>
          <cell r="I95" t="str">
            <v>DAM</v>
          </cell>
          <cell r="J95" t="str">
            <v>VALDIVIA</v>
          </cell>
          <cell r="K95">
            <v>509</v>
          </cell>
          <cell r="L95">
            <v>43431</v>
          </cell>
          <cell r="M95">
            <v>42835</v>
          </cell>
          <cell r="N95">
            <v>43932</v>
          </cell>
          <cell r="O95">
            <v>75</v>
          </cell>
          <cell r="P95">
            <v>75</v>
          </cell>
          <cell r="Q95">
            <v>75</v>
          </cell>
          <cell r="R95">
            <v>75</v>
          </cell>
          <cell r="S95">
            <v>75</v>
          </cell>
          <cell r="T95">
            <v>75</v>
          </cell>
          <cell r="U95">
            <v>75</v>
          </cell>
          <cell r="V95">
            <v>75</v>
          </cell>
          <cell r="W95">
            <v>75</v>
          </cell>
          <cell r="X95">
            <v>75</v>
          </cell>
          <cell r="Y95">
            <v>75</v>
          </cell>
          <cell r="Z95">
            <v>75</v>
          </cell>
          <cell r="AA95">
            <v>75</v>
          </cell>
          <cell r="AB95">
            <v>83</v>
          </cell>
          <cell r="AC95">
            <v>92</v>
          </cell>
          <cell r="AD95">
            <v>81</v>
          </cell>
          <cell r="AE95">
            <v>90</v>
          </cell>
          <cell r="AF95">
            <v>75</v>
          </cell>
          <cell r="AG95">
            <v>91</v>
          </cell>
          <cell r="AH95">
            <v>93</v>
          </cell>
          <cell r="AI95">
            <v>83</v>
          </cell>
          <cell r="AJ95">
            <v>84</v>
          </cell>
          <cell r="AK95">
            <v>80</v>
          </cell>
          <cell r="AL95">
            <v>83</v>
          </cell>
          <cell r="AM95">
            <v>83</v>
          </cell>
          <cell r="AN95">
            <v>8</v>
          </cell>
          <cell r="AO95">
            <v>12</v>
          </cell>
          <cell r="AP95">
            <v>9</v>
          </cell>
          <cell r="AQ95">
            <v>6</v>
          </cell>
          <cell r="AR95">
            <v>9</v>
          </cell>
          <cell r="AS95">
            <v>3</v>
          </cell>
          <cell r="AT95">
            <v>2</v>
          </cell>
          <cell r="AU95">
            <v>11</v>
          </cell>
          <cell r="AV95">
            <v>12</v>
          </cell>
          <cell r="AW95">
            <v>11</v>
          </cell>
          <cell r="AX95">
            <v>17</v>
          </cell>
          <cell r="AY95">
            <v>14</v>
          </cell>
          <cell r="AZ95" t="str">
            <v>Ambulatorio</v>
          </cell>
          <cell r="BA95" t="str">
            <v>Ambulatorio</v>
          </cell>
          <cell r="BB95" t="str">
            <v>Ambulatorio</v>
          </cell>
          <cell r="BC95" t="str">
            <v>Ambulatorio</v>
          </cell>
          <cell r="BD95" t="str">
            <v>Ambulatorio</v>
          </cell>
          <cell r="BE95" t="str">
            <v>Ambulatorio</v>
          </cell>
          <cell r="BF95" t="str">
            <v>Ambulatorio</v>
          </cell>
          <cell r="BG95" t="str">
            <v>Ambulatorio</v>
          </cell>
          <cell r="BH95" t="str">
            <v>Ambulatorio</v>
          </cell>
          <cell r="BI95" t="str">
            <v>Ambulatorio</v>
          </cell>
          <cell r="BJ95" t="str">
            <v>Ambulatorio</v>
          </cell>
          <cell r="BK95" t="str">
            <v>Ambulatorio</v>
          </cell>
          <cell r="BL95" t="str">
            <v>Ambulatorio</v>
          </cell>
        </row>
        <row r="96">
          <cell r="D96">
            <v>1150066</v>
          </cell>
          <cell r="E96" t="str">
            <v>DAM - ARICA</v>
          </cell>
          <cell r="F96" t="str">
            <v>DEPRODE</v>
          </cell>
          <cell r="G96">
            <v>20032</v>
          </cell>
          <cell r="H96" t="str">
            <v>D - DIAGNOSTICO</v>
          </cell>
          <cell r="I96" t="str">
            <v>DAM</v>
          </cell>
          <cell r="J96" t="str">
            <v>ARICA</v>
          </cell>
          <cell r="K96" t="str">
            <v>MEMO 039</v>
          </cell>
          <cell r="L96">
            <v>43483</v>
          </cell>
          <cell r="M96">
            <v>42397</v>
          </cell>
          <cell r="N96">
            <v>43508</v>
          </cell>
          <cell r="O96">
            <v>92</v>
          </cell>
          <cell r="P96">
            <v>92</v>
          </cell>
          <cell r="Q96">
            <v>92</v>
          </cell>
          <cell r="R96">
            <v>92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111</v>
          </cell>
          <cell r="AC96">
            <v>137</v>
          </cell>
          <cell r="AD96">
            <v>26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29</v>
          </cell>
          <cell r="AO96">
            <v>17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 t="str">
            <v>Ambulatorio</v>
          </cell>
          <cell r="BA96" t="str">
            <v>Ambulatorio</v>
          </cell>
          <cell r="BB96" t="str">
            <v>Ambulatorio</v>
          </cell>
          <cell r="BC96" t="str">
            <v>Ambulatorio</v>
          </cell>
          <cell r="BD96" t="str">
            <v>Ambulatorio</v>
          </cell>
          <cell r="BE96" t="str">
            <v>Ambulatorio</v>
          </cell>
          <cell r="BF96" t="str">
            <v>Ambulatorio</v>
          </cell>
          <cell r="BG96" t="str">
            <v>Ambulatorio</v>
          </cell>
          <cell r="BH96" t="str">
            <v>Ambulatorio</v>
          </cell>
          <cell r="BI96" t="str">
            <v>Ambulatorio</v>
          </cell>
          <cell r="BJ96" t="str">
            <v>Ambulatorio</v>
          </cell>
          <cell r="BK96" t="str">
            <v>Ambulatorio</v>
          </cell>
          <cell r="BL96" t="str">
            <v>Ambulatorio</v>
          </cell>
        </row>
        <row r="97">
          <cell r="D97">
            <v>1150093</v>
          </cell>
          <cell r="E97" t="str">
            <v>DAM - CORFAL</v>
          </cell>
          <cell r="F97" t="str">
            <v>DEPRODE</v>
          </cell>
          <cell r="G97">
            <v>20032</v>
          </cell>
          <cell r="H97" t="str">
            <v>D - DIAGNOSTICO</v>
          </cell>
          <cell r="I97" t="str">
            <v>DAM</v>
          </cell>
          <cell r="J97" t="str">
            <v>ARICA</v>
          </cell>
          <cell r="K97">
            <v>37</v>
          </cell>
          <cell r="L97">
            <v>43518</v>
          </cell>
          <cell r="M97">
            <v>43507</v>
          </cell>
          <cell r="N97">
            <v>43872</v>
          </cell>
          <cell r="O97">
            <v>81</v>
          </cell>
          <cell r="P97">
            <v>0</v>
          </cell>
          <cell r="Q97">
            <v>0</v>
          </cell>
          <cell r="R97">
            <v>81</v>
          </cell>
          <cell r="S97">
            <v>81</v>
          </cell>
          <cell r="T97">
            <v>81</v>
          </cell>
          <cell r="U97">
            <v>81</v>
          </cell>
          <cell r="V97">
            <v>81</v>
          </cell>
          <cell r="W97">
            <v>81</v>
          </cell>
          <cell r="X97">
            <v>81</v>
          </cell>
          <cell r="Y97">
            <v>81</v>
          </cell>
          <cell r="Z97">
            <v>81</v>
          </cell>
          <cell r="AA97">
            <v>81</v>
          </cell>
          <cell r="AB97">
            <v>0</v>
          </cell>
          <cell r="AC97">
            <v>0</v>
          </cell>
          <cell r="AD97">
            <v>66</v>
          </cell>
          <cell r="AE97">
            <v>110</v>
          </cell>
          <cell r="AF97">
            <v>109</v>
          </cell>
          <cell r="AG97">
            <v>116</v>
          </cell>
          <cell r="AH97">
            <v>114</v>
          </cell>
          <cell r="AI97">
            <v>125</v>
          </cell>
          <cell r="AJ97">
            <v>142</v>
          </cell>
          <cell r="AK97">
            <v>129</v>
          </cell>
          <cell r="AL97">
            <v>149</v>
          </cell>
          <cell r="AM97">
            <v>132</v>
          </cell>
          <cell r="AN97">
            <v>0</v>
          </cell>
          <cell r="AO97">
            <v>0</v>
          </cell>
          <cell r="AP97">
            <v>0</v>
          </cell>
          <cell r="AQ97">
            <v>14</v>
          </cell>
          <cell r="AR97">
            <v>23</v>
          </cell>
          <cell r="AS97">
            <v>26</v>
          </cell>
          <cell r="AT97">
            <v>35</v>
          </cell>
          <cell r="AU97">
            <v>23</v>
          </cell>
          <cell r="AV97">
            <v>32</v>
          </cell>
          <cell r="AW97">
            <v>38</v>
          </cell>
          <cell r="AX97">
            <v>24</v>
          </cell>
          <cell r="AY97">
            <v>36</v>
          </cell>
          <cell r="AZ97" t="str">
            <v>Ambulatorio</v>
          </cell>
          <cell r="BA97" t="str">
            <v>Ambulatorio</v>
          </cell>
          <cell r="BB97" t="str">
            <v>Ambulatorio</v>
          </cell>
          <cell r="BC97" t="str">
            <v>Ambulatorio</v>
          </cell>
          <cell r="BD97" t="str">
            <v>Ambulatorio</v>
          </cell>
          <cell r="BE97" t="str">
            <v>Ambulatorio</v>
          </cell>
          <cell r="BF97" t="str">
            <v>Ambulatorio</v>
          </cell>
          <cell r="BG97" t="str">
            <v>Ambulatorio</v>
          </cell>
          <cell r="BH97" t="str">
            <v>Ambulatorio</v>
          </cell>
          <cell r="BI97" t="str">
            <v>Ambulatorio</v>
          </cell>
          <cell r="BJ97" t="str">
            <v>Ambulatorio</v>
          </cell>
          <cell r="BK97" t="str">
            <v>Ambulatorio</v>
          </cell>
          <cell r="BL97" t="str">
            <v>Ambulatorio</v>
          </cell>
        </row>
        <row r="98">
          <cell r="D98">
            <v>1080794</v>
          </cell>
          <cell r="E98" t="str">
            <v>DAM - AYUN ÑUBLE</v>
          </cell>
          <cell r="F98" t="str">
            <v>DEPRODE</v>
          </cell>
          <cell r="G98">
            <v>20032</v>
          </cell>
          <cell r="H98" t="str">
            <v>D - DIAGNOSTICO</v>
          </cell>
          <cell r="I98" t="str">
            <v>DAM</v>
          </cell>
          <cell r="J98" t="str">
            <v>CHILLÁN</v>
          </cell>
          <cell r="K98" t="str">
            <v>431/A</v>
          </cell>
          <cell r="L98">
            <v>43306</v>
          </cell>
          <cell r="M98">
            <v>42401</v>
          </cell>
          <cell r="N98">
            <v>44228</v>
          </cell>
          <cell r="O98">
            <v>50</v>
          </cell>
          <cell r="P98">
            <v>50</v>
          </cell>
          <cell r="Q98">
            <v>50</v>
          </cell>
          <cell r="R98">
            <v>50</v>
          </cell>
          <cell r="S98">
            <v>50</v>
          </cell>
          <cell r="T98">
            <v>50</v>
          </cell>
          <cell r="U98">
            <v>50</v>
          </cell>
          <cell r="V98">
            <v>50</v>
          </cell>
          <cell r="W98">
            <v>50</v>
          </cell>
          <cell r="X98">
            <v>50</v>
          </cell>
          <cell r="Y98">
            <v>50</v>
          </cell>
          <cell r="Z98">
            <v>50</v>
          </cell>
          <cell r="AA98">
            <v>50</v>
          </cell>
          <cell r="AB98">
            <v>153</v>
          </cell>
          <cell r="AC98">
            <v>157</v>
          </cell>
          <cell r="AD98">
            <v>171</v>
          </cell>
          <cell r="AE98">
            <v>235</v>
          </cell>
          <cell r="AF98">
            <v>153</v>
          </cell>
          <cell r="AG98">
            <v>156</v>
          </cell>
          <cell r="AH98">
            <v>173</v>
          </cell>
          <cell r="AI98">
            <v>226</v>
          </cell>
          <cell r="AJ98">
            <v>154</v>
          </cell>
          <cell r="AK98">
            <v>183</v>
          </cell>
          <cell r="AL98">
            <v>186</v>
          </cell>
          <cell r="AM98">
            <v>206</v>
          </cell>
          <cell r="AN98">
            <v>87</v>
          </cell>
          <cell r="AO98">
            <v>106</v>
          </cell>
          <cell r="AP98">
            <v>83</v>
          </cell>
          <cell r="AQ98">
            <v>85</v>
          </cell>
          <cell r="AR98">
            <v>93</v>
          </cell>
          <cell r="AS98">
            <v>89</v>
          </cell>
          <cell r="AT98">
            <v>118</v>
          </cell>
          <cell r="AU98">
            <v>99</v>
          </cell>
          <cell r="AV98">
            <v>116</v>
          </cell>
          <cell r="AW98">
            <v>118</v>
          </cell>
          <cell r="AX98">
            <v>114</v>
          </cell>
          <cell r="AY98">
            <v>123</v>
          </cell>
          <cell r="AZ98" t="str">
            <v>Ambulatorio</v>
          </cell>
          <cell r="BA98" t="str">
            <v>Ambulatorio</v>
          </cell>
          <cell r="BB98" t="str">
            <v>Ambulatorio</v>
          </cell>
          <cell r="BC98" t="str">
            <v>Ambulatorio</v>
          </cell>
          <cell r="BD98" t="str">
            <v>Ambulatorio</v>
          </cell>
          <cell r="BE98" t="str">
            <v>Ambulatorio</v>
          </cell>
          <cell r="BF98" t="str">
            <v>Ambulatorio</v>
          </cell>
          <cell r="BG98" t="str">
            <v>Ambulatorio</v>
          </cell>
          <cell r="BH98" t="str">
            <v>Ambulatorio</v>
          </cell>
          <cell r="BI98" t="str">
            <v>Ambulatorio</v>
          </cell>
          <cell r="BJ98" t="str">
            <v>Ambulatorio</v>
          </cell>
          <cell r="BK98" t="str">
            <v>Ambulatorio</v>
          </cell>
          <cell r="BL98" t="str">
            <v>Ambulatorio</v>
          </cell>
        </row>
        <row r="99">
          <cell r="D99">
            <v>1080799</v>
          </cell>
          <cell r="E99" t="str">
            <v>DAM - LLEQUEN ÑUBLE</v>
          </cell>
          <cell r="F99" t="str">
            <v>DEPRODE</v>
          </cell>
          <cell r="G99">
            <v>20032</v>
          </cell>
          <cell r="H99" t="str">
            <v>D - DIAGNOSTICO</v>
          </cell>
          <cell r="I99" t="str">
            <v>DAM</v>
          </cell>
          <cell r="J99" t="str">
            <v>CHILLÁN</v>
          </cell>
          <cell r="K99" t="str">
            <v>441/A</v>
          </cell>
          <cell r="L99">
            <v>43311</v>
          </cell>
          <cell r="M99">
            <v>42401</v>
          </cell>
          <cell r="N99">
            <v>44228</v>
          </cell>
          <cell r="O99">
            <v>50</v>
          </cell>
          <cell r="P99">
            <v>50</v>
          </cell>
          <cell r="Q99">
            <v>50</v>
          </cell>
          <cell r="R99">
            <v>50</v>
          </cell>
          <cell r="S99">
            <v>50</v>
          </cell>
          <cell r="T99">
            <v>50</v>
          </cell>
          <cell r="U99">
            <v>50</v>
          </cell>
          <cell r="V99">
            <v>50</v>
          </cell>
          <cell r="W99">
            <v>50</v>
          </cell>
          <cell r="X99">
            <v>50</v>
          </cell>
          <cell r="Y99">
            <v>50</v>
          </cell>
          <cell r="Z99">
            <v>50</v>
          </cell>
          <cell r="AA99">
            <v>50</v>
          </cell>
          <cell r="AB99">
            <v>127</v>
          </cell>
          <cell r="AC99">
            <v>153</v>
          </cell>
          <cell r="AD99">
            <v>193</v>
          </cell>
          <cell r="AE99">
            <v>170</v>
          </cell>
          <cell r="AF99">
            <v>177</v>
          </cell>
          <cell r="AG99">
            <v>170</v>
          </cell>
          <cell r="AH99">
            <v>183</v>
          </cell>
          <cell r="AI99">
            <v>195</v>
          </cell>
          <cell r="AJ99">
            <v>167</v>
          </cell>
          <cell r="AK99">
            <v>161</v>
          </cell>
          <cell r="AL99">
            <v>172</v>
          </cell>
          <cell r="AM99">
            <v>169</v>
          </cell>
          <cell r="AN99">
            <v>23</v>
          </cell>
          <cell r="AO99">
            <v>61</v>
          </cell>
          <cell r="AP99">
            <v>39</v>
          </cell>
          <cell r="AQ99">
            <v>38</v>
          </cell>
          <cell r="AR99">
            <v>58</v>
          </cell>
          <cell r="AS99">
            <v>40</v>
          </cell>
          <cell r="AT99">
            <v>35</v>
          </cell>
          <cell r="AU99">
            <v>65</v>
          </cell>
          <cell r="AV99">
            <v>39</v>
          </cell>
          <cell r="AW99">
            <v>54</v>
          </cell>
          <cell r="AX99">
            <v>64</v>
          </cell>
          <cell r="AY99">
            <v>56</v>
          </cell>
          <cell r="AZ99" t="str">
            <v>Ambulatorio</v>
          </cell>
          <cell r="BA99" t="str">
            <v>Ambulatorio</v>
          </cell>
          <cell r="BB99" t="str">
            <v>Ambulatorio</v>
          </cell>
          <cell r="BC99" t="str">
            <v>Ambulatorio</v>
          </cell>
          <cell r="BD99" t="str">
            <v>Ambulatorio</v>
          </cell>
          <cell r="BE99" t="str">
            <v>Ambulatorio</v>
          </cell>
          <cell r="BF99" t="str">
            <v>Ambulatorio</v>
          </cell>
          <cell r="BG99" t="str">
            <v>Ambulatorio</v>
          </cell>
          <cell r="BH99" t="str">
            <v>Ambulatorio</v>
          </cell>
          <cell r="BI99" t="str">
            <v>Ambulatorio</v>
          </cell>
          <cell r="BJ99" t="str">
            <v>Ambulatorio</v>
          </cell>
          <cell r="BK99" t="str">
            <v>Ambulatorio</v>
          </cell>
          <cell r="BL99" t="str">
            <v>Ambulatorio</v>
          </cell>
        </row>
        <row r="100">
          <cell r="D100">
            <v>1010173</v>
          </cell>
          <cell r="E100" t="str">
            <v>FAE - OASIS IQUIQUE</v>
          </cell>
          <cell r="F100" t="str">
            <v>DEPRODE</v>
          </cell>
          <cell r="G100">
            <v>20032</v>
          </cell>
          <cell r="H100" t="str">
            <v>P - PROGRAMAS</v>
          </cell>
          <cell r="I100" t="str">
            <v>FAE</v>
          </cell>
          <cell r="J100" t="str">
            <v>IQUIQUE</v>
          </cell>
          <cell r="K100" t="str">
            <v>MEMO 058</v>
          </cell>
          <cell r="L100">
            <v>43490</v>
          </cell>
          <cell r="M100">
            <v>42401</v>
          </cell>
          <cell r="N100">
            <v>43508</v>
          </cell>
          <cell r="O100">
            <v>45</v>
          </cell>
          <cell r="P100">
            <v>45</v>
          </cell>
          <cell r="Q100">
            <v>45</v>
          </cell>
          <cell r="R100">
            <v>45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47</v>
          </cell>
          <cell r="AC100">
            <v>47</v>
          </cell>
          <cell r="AD100">
            <v>29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46</v>
          </cell>
          <cell r="AO100">
            <v>47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 t="str">
            <v>Ambulatorio</v>
          </cell>
          <cell r="BA100" t="str">
            <v>Ambulatorio</v>
          </cell>
          <cell r="BB100" t="str">
            <v>Ambulatorio</v>
          </cell>
          <cell r="BC100" t="str">
            <v>Ambulatorio</v>
          </cell>
          <cell r="BD100" t="str">
            <v>Ambulatorio</v>
          </cell>
          <cell r="BE100" t="str">
            <v>Ambulatorio</v>
          </cell>
          <cell r="BF100" t="str">
            <v>Ambulatorio</v>
          </cell>
          <cell r="BG100" t="str">
            <v>Ambulatorio</v>
          </cell>
          <cell r="BH100" t="str">
            <v>Ambulatorio</v>
          </cell>
          <cell r="BI100" t="str">
            <v>Ambulatorio</v>
          </cell>
          <cell r="BJ100" t="str">
            <v>Ambulatorio</v>
          </cell>
          <cell r="BK100" t="str">
            <v>Ambulatorio</v>
          </cell>
          <cell r="BL100" t="str">
            <v>Ambulatorio</v>
          </cell>
        </row>
        <row r="101">
          <cell r="D101">
            <v>1010221</v>
          </cell>
          <cell r="E101" t="str">
            <v>FAE - OASIS IQUIQUE</v>
          </cell>
          <cell r="F101" t="str">
            <v>DEPRODE</v>
          </cell>
          <cell r="G101">
            <v>20032</v>
          </cell>
          <cell r="H101" t="str">
            <v>P - PROGRAMAS</v>
          </cell>
          <cell r="I101" t="str">
            <v>FAE</v>
          </cell>
          <cell r="J101" t="str">
            <v>IQUIQUE</v>
          </cell>
          <cell r="K101">
            <v>182</v>
          </cell>
          <cell r="L101">
            <v>43581</v>
          </cell>
          <cell r="M101">
            <v>43507</v>
          </cell>
          <cell r="N101">
            <v>43880</v>
          </cell>
          <cell r="O101">
            <v>49</v>
          </cell>
          <cell r="P101">
            <v>0</v>
          </cell>
          <cell r="Q101">
            <v>0</v>
          </cell>
          <cell r="R101">
            <v>45</v>
          </cell>
          <cell r="S101">
            <v>45</v>
          </cell>
          <cell r="T101">
            <v>49</v>
          </cell>
          <cell r="U101">
            <v>49</v>
          </cell>
          <cell r="V101">
            <v>49</v>
          </cell>
          <cell r="W101">
            <v>49</v>
          </cell>
          <cell r="X101">
            <v>49</v>
          </cell>
          <cell r="Y101">
            <v>49</v>
          </cell>
          <cell r="Z101">
            <v>49</v>
          </cell>
          <cell r="AA101">
            <v>49</v>
          </cell>
          <cell r="AB101">
            <v>0</v>
          </cell>
          <cell r="AC101">
            <v>0</v>
          </cell>
          <cell r="AD101">
            <v>44</v>
          </cell>
          <cell r="AE101">
            <v>46</v>
          </cell>
          <cell r="AF101">
            <v>47</v>
          </cell>
          <cell r="AG101">
            <v>53</v>
          </cell>
          <cell r="AH101">
            <v>52</v>
          </cell>
          <cell r="AI101">
            <v>52</v>
          </cell>
          <cell r="AJ101">
            <v>51</v>
          </cell>
          <cell r="AK101">
            <v>51</v>
          </cell>
          <cell r="AL101">
            <v>51</v>
          </cell>
          <cell r="AM101">
            <v>51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>
            <v>47</v>
          </cell>
          <cell r="AS101">
            <v>51</v>
          </cell>
          <cell r="AT101">
            <v>51</v>
          </cell>
          <cell r="AU101">
            <v>51</v>
          </cell>
          <cell r="AV101">
            <v>51</v>
          </cell>
          <cell r="AW101">
            <v>51</v>
          </cell>
          <cell r="AX101">
            <v>51</v>
          </cell>
          <cell r="AY101">
            <v>51</v>
          </cell>
          <cell r="AZ101" t="str">
            <v>Ambulatorio</v>
          </cell>
          <cell r="BA101" t="str">
            <v>Ambulatorio</v>
          </cell>
          <cell r="BB101" t="str">
            <v>Ambulatorio</v>
          </cell>
          <cell r="BC101" t="str">
            <v>Ambulatorio</v>
          </cell>
          <cell r="BD101" t="str">
            <v>Ambulatorio</v>
          </cell>
          <cell r="BE101" t="str">
            <v>Ambulatorio</v>
          </cell>
          <cell r="BF101" t="str">
            <v>Ambulatorio</v>
          </cell>
          <cell r="BG101" t="str">
            <v>Ambulatorio</v>
          </cell>
          <cell r="BH101" t="str">
            <v>Ambulatorio</v>
          </cell>
          <cell r="BI101" t="str">
            <v>Ambulatorio</v>
          </cell>
          <cell r="BJ101" t="str">
            <v>Ambulatorio</v>
          </cell>
          <cell r="BK101" t="str">
            <v>Ambulatorio</v>
          </cell>
          <cell r="BL101" t="str">
            <v>Ambulatorio</v>
          </cell>
        </row>
        <row r="102">
          <cell r="D102">
            <v>1020285</v>
          </cell>
          <cell r="E102" t="str">
            <v>FAE - OASIS CALAMA</v>
          </cell>
          <cell r="F102" t="str">
            <v>DEPRODE</v>
          </cell>
          <cell r="G102">
            <v>20032</v>
          </cell>
          <cell r="H102" t="str">
            <v>P - PROGRAMAS</v>
          </cell>
          <cell r="I102" t="str">
            <v>FAE</v>
          </cell>
          <cell r="J102" t="str">
            <v>CALAMA</v>
          </cell>
          <cell r="K102" t="str">
            <v>MEMO 606</v>
          </cell>
          <cell r="L102">
            <v>43798</v>
          </cell>
          <cell r="M102">
            <v>42739</v>
          </cell>
          <cell r="N102">
            <v>43800</v>
          </cell>
          <cell r="O102">
            <v>48</v>
          </cell>
          <cell r="P102">
            <v>48</v>
          </cell>
          <cell r="Q102">
            <v>48</v>
          </cell>
          <cell r="R102">
            <v>48</v>
          </cell>
          <cell r="S102">
            <v>48</v>
          </cell>
          <cell r="T102">
            <v>48</v>
          </cell>
          <cell r="U102">
            <v>48</v>
          </cell>
          <cell r="V102">
            <v>48</v>
          </cell>
          <cell r="W102">
            <v>48</v>
          </cell>
          <cell r="X102">
            <v>48</v>
          </cell>
          <cell r="Y102">
            <v>48</v>
          </cell>
          <cell r="Z102">
            <v>48</v>
          </cell>
          <cell r="AA102">
            <v>48</v>
          </cell>
          <cell r="AB102">
            <v>49</v>
          </cell>
          <cell r="AC102">
            <v>50</v>
          </cell>
          <cell r="AD102">
            <v>52</v>
          </cell>
          <cell r="AE102">
            <v>49</v>
          </cell>
          <cell r="AF102">
            <v>51</v>
          </cell>
          <cell r="AG102">
            <v>49</v>
          </cell>
          <cell r="AH102">
            <v>48</v>
          </cell>
          <cell r="AI102">
            <v>48</v>
          </cell>
          <cell r="AJ102">
            <v>49</v>
          </cell>
          <cell r="AK102">
            <v>48</v>
          </cell>
          <cell r="AL102">
            <v>48</v>
          </cell>
          <cell r="AM102">
            <v>48</v>
          </cell>
          <cell r="AN102">
            <v>49</v>
          </cell>
          <cell r="AO102">
            <v>49</v>
          </cell>
          <cell r="AP102">
            <v>48</v>
          </cell>
          <cell r="AQ102">
            <v>48</v>
          </cell>
          <cell r="AR102">
            <v>48</v>
          </cell>
          <cell r="AS102">
            <v>49</v>
          </cell>
          <cell r="AT102">
            <v>48</v>
          </cell>
          <cell r="AU102">
            <v>48</v>
          </cell>
          <cell r="AV102">
            <v>48</v>
          </cell>
          <cell r="AW102">
            <v>48</v>
          </cell>
          <cell r="AX102">
            <v>48</v>
          </cell>
          <cell r="AY102">
            <v>48</v>
          </cell>
          <cell r="AZ102" t="str">
            <v>Ambulatorio</v>
          </cell>
          <cell r="BA102" t="str">
            <v>Ambulatorio</v>
          </cell>
          <cell r="BB102" t="str">
            <v>Ambulatorio</v>
          </cell>
          <cell r="BC102" t="str">
            <v>Ambulatorio</v>
          </cell>
          <cell r="BD102" t="str">
            <v>Ambulatorio</v>
          </cell>
          <cell r="BE102" t="str">
            <v>Ambulatorio</v>
          </cell>
          <cell r="BF102" t="str">
            <v>Ambulatorio</v>
          </cell>
          <cell r="BG102" t="str">
            <v>Ambulatorio</v>
          </cell>
          <cell r="BH102" t="str">
            <v>Ambulatorio</v>
          </cell>
          <cell r="BI102" t="str">
            <v>Ambulatorio</v>
          </cell>
          <cell r="BJ102" t="str">
            <v>Ambulatorio</v>
          </cell>
          <cell r="BK102" t="str">
            <v>Ambulatorio</v>
          </cell>
          <cell r="BL102" t="str">
            <v>Ambulatorio</v>
          </cell>
        </row>
        <row r="103">
          <cell r="D103">
            <v>1020299</v>
          </cell>
          <cell r="E103" t="str">
            <v>FAE - ANTOFAGASTA</v>
          </cell>
          <cell r="F103" t="str">
            <v>DEPRODE</v>
          </cell>
          <cell r="G103">
            <v>20032</v>
          </cell>
          <cell r="H103" t="str">
            <v>P - PROGRAMAS</v>
          </cell>
          <cell r="I103" t="str">
            <v>FAE</v>
          </cell>
          <cell r="J103" t="str">
            <v>ANTOFAGASTA</v>
          </cell>
          <cell r="K103">
            <v>77</v>
          </cell>
          <cell r="L103">
            <v>43490</v>
          </cell>
          <cell r="M103">
            <v>42909</v>
          </cell>
          <cell r="N103">
            <v>44005</v>
          </cell>
          <cell r="O103">
            <v>45</v>
          </cell>
          <cell r="P103">
            <v>45</v>
          </cell>
          <cell r="Q103">
            <v>45</v>
          </cell>
          <cell r="R103">
            <v>45</v>
          </cell>
          <cell r="S103">
            <v>45</v>
          </cell>
          <cell r="T103">
            <v>45</v>
          </cell>
          <cell r="U103">
            <v>45</v>
          </cell>
          <cell r="V103">
            <v>45</v>
          </cell>
          <cell r="W103">
            <v>45</v>
          </cell>
          <cell r="X103">
            <v>45</v>
          </cell>
          <cell r="Y103">
            <v>45</v>
          </cell>
          <cell r="Z103">
            <v>45</v>
          </cell>
          <cell r="AA103">
            <v>45</v>
          </cell>
          <cell r="AB103">
            <v>76</v>
          </cell>
          <cell r="AC103">
            <v>91</v>
          </cell>
          <cell r="AD103">
            <v>102</v>
          </cell>
          <cell r="AE103">
            <v>110</v>
          </cell>
          <cell r="AF103">
            <v>106</v>
          </cell>
          <cell r="AG103">
            <v>105</v>
          </cell>
          <cell r="AH103">
            <v>105</v>
          </cell>
          <cell r="AI103">
            <v>102</v>
          </cell>
          <cell r="AJ103">
            <v>106</v>
          </cell>
          <cell r="AK103">
            <v>101</v>
          </cell>
          <cell r="AL103">
            <v>101</v>
          </cell>
          <cell r="AM103">
            <v>101</v>
          </cell>
          <cell r="AN103">
            <v>75</v>
          </cell>
          <cell r="AO103">
            <v>89</v>
          </cell>
          <cell r="AP103">
            <v>100</v>
          </cell>
          <cell r="AQ103">
            <v>100</v>
          </cell>
          <cell r="AR103">
            <v>100</v>
          </cell>
          <cell r="AS103">
            <v>100</v>
          </cell>
          <cell r="AT103">
            <v>100</v>
          </cell>
          <cell r="AU103">
            <v>100</v>
          </cell>
          <cell r="AV103">
            <v>100</v>
          </cell>
          <cell r="AW103">
            <v>98</v>
          </cell>
          <cell r="AX103">
            <v>100</v>
          </cell>
          <cell r="AY103">
            <v>100</v>
          </cell>
          <cell r="AZ103" t="str">
            <v>Ambulatorio</v>
          </cell>
          <cell r="BA103" t="str">
            <v>Ambulatorio</v>
          </cell>
          <cell r="BB103" t="str">
            <v>Ambulatorio</v>
          </cell>
          <cell r="BC103" t="str">
            <v>Ambulatorio</v>
          </cell>
          <cell r="BD103" t="str">
            <v>Ambulatorio</v>
          </cell>
          <cell r="BE103" t="str">
            <v>Ambulatorio</v>
          </cell>
          <cell r="BF103" t="str">
            <v>Ambulatorio</v>
          </cell>
          <cell r="BG103" t="str">
            <v>Ambulatorio</v>
          </cell>
          <cell r="BH103" t="str">
            <v>Ambulatorio</v>
          </cell>
          <cell r="BI103" t="str">
            <v>Ambulatorio</v>
          </cell>
          <cell r="BJ103" t="str">
            <v>Ambulatorio</v>
          </cell>
          <cell r="BK103" t="str">
            <v>Ambulatorio</v>
          </cell>
          <cell r="BL103" t="str">
            <v>Ambulatorio</v>
          </cell>
        </row>
        <row r="104">
          <cell r="D104">
            <v>1030223</v>
          </cell>
          <cell r="E104" t="str">
            <v>FAE - PROGRAMA FAMILIAS DE ACOGIDA ESPECIALIZADA</v>
          </cell>
          <cell r="F104" t="str">
            <v>DEPRODE</v>
          </cell>
          <cell r="G104">
            <v>20032</v>
          </cell>
          <cell r="H104" t="str">
            <v>P - PROGRAMAS</v>
          </cell>
          <cell r="I104" t="str">
            <v>FAE</v>
          </cell>
          <cell r="J104" t="str">
            <v>COPIAPÓ</v>
          </cell>
          <cell r="K104" t="str">
            <v>114/B</v>
          </cell>
          <cell r="L104">
            <v>43578</v>
          </cell>
          <cell r="M104">
            <v>42241</v>
          </cell>
          <cell r="N104">
            <v>44434</v>
          </cell>
          <cell r="O104">
            <v>33</v>
          </cell>
          <cell r="P104">
            <v>25</v>
          </cell>
          <cell r="Q104">
            <v>25</v>
          </cell>
          <cell r="R104">
            <v>25</v>
          </cell>
          <cell r="S104">
            <v>25</v>
          </cell>
          <cell r="T104">
            <v>33</v>
          </cell>
          <cell r="U104">
            <v>33</v>
          </cell>
          <cell r="V104">
            <v>33</v>
          </cell>
          <cell r="W104">
            <v>33</v>
          </cell>
          <cell r="X104">
            <v>33</v>
          </cell>
          <cell r="Y104">
            <v>33</v>
          </cell>
          <cell r="Z104">
            <v>33</v>
          </cell>
          <cell r="AA104">
            <v>33</v>
          </cell>
          <cell r="AB104">
            <v>24</v>
          </cell>
          <cell r="AC104">
            <v>18</v>
          </cell>
          <cell r="AD104">
            <v>20</v>
          </cell>
          <cell r="AE104">
            <v>25</v>
          </cell>
          <cell r="AF104">
            <v>27</v>
          </cell>
          <cell r="AG104">
            <v>31</v>
          </cell>
          <cell r="AH104">
            <v>27</v>
          </cell>
          <cell r="AI104">
            <v>27</v>
          </cell>
          <cell r="AJ104">
            <v>30</v>
          </cell>
          <cell r="AK104">
            <v>31</v>
          </cell>
          <cell r="AL104">
            <v>35</v>
          </cell>
          <cell r="AM104">
            <v>37</v>
          </cell>
          <cell r="AN104">
            <v>18</v>
          </cell>
          <cell r="AO104">
            <v>18</v>
          </cell>
          <cell r="AP104">
            <v>20</v>
          </cell>
          <cell r="AQ104">
            <v>24</v>
          </cell>
          <cell r="AR104">
            <v>25</v>
          </cell>
          <cell r="AS104">
            <v>26</v>
          </cell>
          <cell r="AT104">
            <v>24</v>
          </cell>
          <cell r="AU104">
            <v>27</v>
          </cell>
          <cell r="AV104">
            <v>28</v>
          </cell>
          <cell r="AW104">
            <v>30</v>
          </cell>
          <cell r="AX104">
            <v>32</v>
          </cell>
          <cell r="AY104">
            <v>36</v>
          </cell>
          <cell r="AZ104" t="str">
            <v>Ambulatorio</v>
          </cell>
          <cell r="BA104" t="str">
            <v>Ambulatorio</v>
          </cell>
          <cell r="BB104" t="str">
            <v>Ambulatorio</v>
          </cell>
          <cell r="BC104" t="str">
            <v>Ambulatorio</v>
          </cell>
          <cell r="BD104" t="str">
            <v>Ambulatorio</v>
          </cell>
          <cell r="BE104" t="str">
            <v>Ambulatorio</v>
          </cell>
          <cell r="BF104" t="str">
            <v>Ambulatorio</v>
          </cell>
          <cell r="BG104" t="str">
            <v>Ambulatorio</v>
          </cell>
          <cell r="BH104" t="str">
            <v>Ambulatorio</v>
          </cell>
          <cell r="BI104" t="str">
            <v>Ambulatorio</v>
          </cell>
          <cell r="BJ104" t="str">
            <v>Ambulatorio</v>
          </cell>
          <cell r="BK104" t="str">
            <v>Ambulatorio</v>
          </cell>
          <cell r="BL104" t="str">
            <v>Ambulatorio</v>
          </cell>
        </row>
        <row r="105">
          <cell r="D105">
            <v>1030264</v>
          </cell>
          <cell r="E105" t="str">
            <v>FAE - AMIGO PROVINCIA DEL HUASCO</v>
          </cell>
          <cell r="F105" t="str">
            <v>DEPRODE</v>
          </cell>
          <cell r="G105">
            <v>20032</v>
          </cell>
          <cell r="H105" t="str">
            <v>P - PROGRAMAS</v>
          </cell>
          <cell r="I105" t="str">
            <v>FAE</v>
          </cell>
          <cell r="J105" t="str">
            <v>VALLENAR</v>
          </cell>
          <cell r="K105" t="str">
            <v>121/B</v>
          </cell>
          <cell r="L105">
            <v>43581</v>
          </cell>
          <cell r="M105">
            <v>42856</v>
          </cell>
          <cell r="N105">
            <v>43952</v>
          </cell>
          <cell r="O105">
            <v>31</v>
          </cell>
          <cell r="P105">
            <v>24</v>
          </cell>
          <cell r="Q105">
            <v>24</v>
          </cell>
          <cell r="R105">
            <v>24</v>
          </cell>
          <cell r="S105">
            <v>24</v>
          </cell>
          <cell r="T105">
            <v>24</v>
          </cell>
          <cell r="U105">
            <v>31</v>
          </cell>
          <cell r="V105">
            <v>31</v>
          </cell>
          <cell r="W105">
            <v>31</v>
          </cell>
          <cell r="X105">
            <v>31</v>
          </cell>
          <cell r="Y105">
            <v>31</v>
          </cell>
          <cell r="Z105">
            <v>31</v>
          </cell>
          <cell r="AA105">
            <v>31</v>
          </cell>
          <cell r="AB105">
            <v>83</v>
          </cell>
          <cell r="AC105">
            <v>87</v>
          </cell>
          <cell r="AD105">
            <v>95</v>
          </cell>
          <cell r="AE105">
            <v>89</v>
          </cell>
          <cell r="AF105">
            <v>87</v>
          </cell>
          <cell r="AG105">
            <v>90</v>
          </cell>
          <cell r="AH105">
            <v>94</v>
          </cell>
          <cell r="AI105">
            <v>97</v>
          </cell>
          <cell r="AJ105">
            <v>94</v>
          </cell>
          <cell r="AK105">
            <v>90</v>
          </cell>
          <cell r="AL105">
            <v>100</v>
          </cell>
          <cell r="AM105">
            <v>93</v>
          </cell>
          <cell r="AN105">
            <v>80</v>
          </cell>
          <cell r="AO105">
            <v>78</v>
          </cell>
          <cell r="AP105">
            <v>86</v>
          </cell>
          <cell r="AQ105">
            <v>85</v>
          </cell>
          <cell r="AR105">
            <v>83</v>
          </cell>
          <cell r="AS105">
            <v>89</v>
          </cell>
          <cell r="AT105">
            <v>89</v>
          </cell>
          <cell r="AU105">
            <v>88</v>
          </cell>
          <cell r="AV105">
            <v>87</v>
          </cell>
          <cell r="AW105">
            <v>90</v>
          </cell>
          <cell r="AX105">
            <v>93</v>
          </cell>
          <cell r="AY105">
            <v>90</v>
          </cell>
          <cell r="AZ105" t="str">
            <v>Ambulatorio</v>
          </cell>
          <cell r="BA105" t="str">
            <v>Ambulatorio</v>
          </cell>
          <cell r="BB105" t="str">
            <v>Ambulatorio</v>
          </cell>
          <cell r="BC105" t="str">
            <v>Ambulatorio</v>
          </cell>
          <cell r="BD105" t="str">
            <v>Ambulatorio</v>
          </cell>
          <cell r="BE105" t="str">
            <v>Ambulatorio</v>
          </cell>
          <cell r="BF105" t="str">
            <v>Ambulatorio</v>
          </cell>
          <cell r="BG105" t="str">
            <v>Ambulatorio</v>
          </cell>
          <cell r="BH105" t="str">
            <v>Ambulatorio</v>
          </cell>
          <cell r="BI105" t="str">
            <v>Ambulatorio</v>
          </cell>
          <cell r="BJ105" t="str">
            <v>Ambulatorio</v>
          </cell>
          <cell r="BK105" t="str">
            <v>Ambulatorio</v>
          </cell>
          <cell r="BL105" t="str">
            <v>Ambulatorio</v>
          </cell>
        </row>
        <row r="106">
          <cell r="D106">
            <v>1030282</v>
          </cell>
          <cell r="E106" t="str">
            <v>FAE - LAZOS</v>
          </cell>
          <cell r="F106" t="str">
            <v>DEPRODE</v>
          </cell>
          <cell r="G106">
            <v>20032</v>
          </cell>
          <cell r="H106" t="str">
            <v>P - PROGRAMAS</v>
          </cell>
          <cell r="I106" t="str">
            <v>FAE</v>
          </cell>
          <cell r="J106" t="str">
            <v>COPIAPÓ</v>
          </cell>
          <cell r="K106" t="str">
            <v>Correo</v>
          </cell>
          <cell r="L106">
            <v>43672</v>
          </cell>
          <cell r="M106">
            <v>42944</v>
          </cell>
          <cell r="N106">
            <v>43770</v>
          </cell>
          <cell r="O106">
            <v>57</v>
          </cell>
          <cell r="P106">
            <v>57</v>
          </cell>
          <cell r="Q106">
            <v>57</v>
          </cell>
          <cell r="R106">
            <v>57</v>
          </cell>
          <cell r="S106">
            <v>57</v>
          </cell>
          <cell r="T106">
            <v>57</v>
          </cell>
          <cell r="U106">
            <v>57</v>
          </cell>
          <cell r="V106">
            <v>57</v>
          </cell>
          <cell r="W106">
            <v>57</v>
          </cell>
          <cell r="X106">
            <v>57</v>
          </cell>
          <cell r="Y106">
            <v>57</v>
          </cell>
          <cell r="Z106">
            <v>57</v>
          </cell>
          <cell r="AA106">
            <v>0</v>
          </cell>
          <cell r="AB106">
            <v>49</v>
          </cell>
          <cell r="AC106">
            <v>45</v>
          </cell>
          <cell r="AD106">
            <v>47</v>
          </cell>
          <cell r="AE106">
            <v>46</v>
          </cell>
          <cell r="AF106">
            <v>48</v>
          </cell>
          <cell r="AG106">
            <v>50</v>
          </cell>
          <cell r="AH106">
            <v>49</v>
          </cell>
          <cell r="AI106">
            <v>50</v>
          </cell>
          <cell r="AJ106">
            <v>49</v>
          </cell>
          <cell r="AK106">
            <v>41</v>
          </cell>
          <cell r="AL106">
            <v>40</v>
          </cell>
          <cell r="AM106">
            <v>0</v>
          </cell>
          <cell r="AN106">
            <v>45</v>
          </cell>
          <cell r="AO106">
            <v>45</v>
          </cell>
          <cell r="AP106">
            <v>47</v>
          </cell>
          <cell r="AQ106">
            <v>45</v>
          </cell>
          <cell r="AR106">
            <v>45</v>
          </cell>
          <cell r="AS106">
            <v>50</v>
          </cell>
          <cell r="AT106">
            <v>47</v>
          </cell>
          <cell r="AU106">
            <v>49</v>
          </cell>
          <cell r="AV106">
            <v>46</v>
          </cell>
          <cell r="AW106">
            <v>38</v>
          </cell>
          <cell r="AX106">
            <v>35</v>
          </cell>
          <cell r="AY106">
            <v>0</v>
          </cell>
          <cell r="AZ106" t="str">
            <v>Ambulatorio</v>
          </cell>
          <cell r="BA106" t="str">
            <v>Ambulatorio</v>
          </cell>
          <cell r="BB106" t="str">
            <v>Ambulatorio</v>
          </cell>
          <cell r="BC106" t="str">
            <v>Ambulatorio</v>
          </cell>
          <cell r="BD106" t="str">
            <v>Ambulatorio</v>
          </cell>
          <cell r="BE106" t="str">
            <v>Ambulatorio</v>
          </cell>
          <cell r="BF106" t="str">
            <v>Ambulatorio</v>
          </cell>
          <cell r="BG106" t="str">
            <v>Ambulatorio</v>
          </cell>
          <cell r="BH106" t="str">
            <v>Ambulatorio</v>
          </cell>
          <cell r="BI106" t="str">
            <v>Ambulatorio</v>
          </cell>
          <cell r="BJ106" t="str">
            <v>Ambulatorio</v>
          </cell>
          <cell r="BK106" t="str">
            <v>Ambulatorio</v>
          </cell>
          <cell r="BL106" t="str">
            <v>Ambulatorio</v>
          </cell>
        </row>
        <row r="107">
          <cell r="D107">
            <v>1030311</v>
          </cell>
          <cell r="E107" t="str">
            <v>FAE - MERAKI</v>
          </cell>
          <cell r="F107" t="str">
            <v>DEPRODE</v>
          </cell>
          <cell r="G107">
            <v>20032</v>
          </cell>
          <cell r="H107" t="str">
            <v>P - PROGRAMAS</v>
          </cell>
          <cell r="I107" t="str">
            <v>FAE</v>
          </cell>
          <cell r="J107" t="str">
            <v>COPIAPÓ</v>
          </cell>
          <cell r="K107" t="str">
            <v>304/B</v>
          </cell>
          <cell r="L107">
            <v>43753</v>
          </cell>
          <cell r="M107">
            <v>43770</v>
          </cell>
          <cell r="N107">
            <v>44137</v>
          </cell>
          <cell r="O107">
            <v>65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65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40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38</v>
          </cell>
          <cell r="AZ107" t="str">
            <v>Ambulatorio</v>
          </cell>
          <cell r="BA107" t="str">
            <v>Ambulatorio</v>
          </cell>
          <cell r="BB107" t="str">
            <v>Ambulatorio</v>
          </cell>
          <cell r="BC107" t="str">
            <v>Ambulatorio</v>
          </cell>
          <cell r="BD107" t="str">
            <v>Ambulatorio</v>
          </cell>
          <cell r="BE107" t="str">
            <v>Ambulatorio</v>
          </cell>
          <cell r="BF107" t="str">
            <v>Ambulatorio</v>
          </cell>
          <cell r="BG107" t="str">
            <v>Ambulatorio</v>
          </cell>
          <cell r="BH107" t="str">
            <v>Ambulatorio</v>
          </cell>
          <cell r="BI107" t="str">
            <v>Ambulatorio</v>
          </cell>
          <cell r="BJ107" t="str">
            <v>Ambulatorio</v>
          </cell>
          <cell r="BK107" t="str">
            <v>Ambulatorio</v>
          </cell>
          <cell r="BL107" t="str">
            <v>Ambulatorio</v>
          </cell>
        </row>
        <row r="108">
          <cell r="D108">
            <v>1040298</v>
          </cell>
          <cell r="E108" t="str">
            <v>FAE - ADRA LA SERENA</v>
          </cell>
          <cell r="F108" t="str">
            <v>DEPRODE</v>
          </cell>
          <cell r="G108">
            <v>20032</v>
          </cell>
          <cell r="H108" t="str">
            <v>P - PROGRAMAS</v>
          </cell>
          <cell r="I108" t="str">
            <v>FAE</v>
          </cell>
          <cell r="J108" t="str">
            <v>LA SERENA</v>
          </cell>
          <cell r="K108" t="str">
            <v>227/B</v>
          </cell>
          <cell r="L108">
            <v>43635</v>
          </cell>
          <cell r="M108">
            <v>42843</v>
          </cell>
          <cell r="N108">
            <v>44304</v>
          </cell>
          <cell r="O108">
            <v>48</v>
          </cell>
          <cell r="P108">
            <v>40</v>
          </cell>
          <cell r="Q108">
            <v>40</v>
          </cell>
          <cell r="R108">
            <v>40</v>
          </cell>
          <cell r="S108">
            <v>40</v>
          </cell>
          <cell r="T108">
            <v>40</v>
          </cell>
          <cell r="U108">
            <v>40</v>
          </cell>
          <cell r="V108">
            <v>48</v>
          </cell>
          <cell r="W108">
            <v>48</v>
          </cell>
          <cell r="X108">
            <v>48</v>
          </cell>
          <cell r="Y108">
            <v>48</v>
          </cell>
          <cell r="Z108">
            <v>48</v>
          </cell>
          <cell r="AA108">
            <v>48</v>
          </cell>
          <cell r="AB108">
            <v>128</v>
          </cell>
          <cell r="AC108">
            <v>132</v>
          </cell>
          <cell r="AD108">
            <v>127</v>
          </cell>
          <cell r="AE108">
            <v>125</v>
          </cell>
          <cell r="AF108">
            <v>124</v>
          </cell>
          <cell r="AG108">
            <v>124</v>
          </cell>
          <cell r="AH108">
            <v>126</v>
          </cell>
          <cell r="AI108">
            <v>133</v>
          </cell>
          <cell r="AJ108">
            <v>129</v>
          </cell>
          <cell r="AK108">
            <v>133</v>
          </cell>
          <cell r="AL108">
            <v>116</v>
          </cell>
          <cell r="AM108">
            <v>125</v>
          </cell>
          <cell r="AN108">
            <v>125</v>
          </cell>
          <cell r="AO108">
            <v>122</v>
          </cell>
          <cell r="AP108">
            <v>119</v>
          </cell>
          <cell r="AQ108">
            <v>122</v>
          </cell>
          <cell r="AR108">
            <v>120</v>
          </cell>
          <cell r="AS108">
            <v>124</v>
          </cell>
          <cell r="AT108">
            <v>124</v>
          </cell>
          <cell r="AU108">
            <v>124</v>
          </cell>
          <cell r="AV108">
            <v>127</v>
          </cell>
          <cell r="AW108">
            <v>124</v>
          </cell>
          <cell r="AX108">
            <v>119</v>
          </cell>
          <cell r="AY108">
            <v>115</v>
          </cell>
          <cell r="AZ108" t="str">
            <v>Ambulatorio</v>
          </cell>
          <cell r="BA108" t="str">
            <v>Ambulatorio</v>
          </cell>
          <cell r="BB108" t="str">
            <v>Ambulatorio</v>
          </cell>
          <cell r="BC108" t="str">
            <v>Ambulatorio</v>
          </cell>
          <cell r="BD108" t="str">
            <v>Ambulatorio</v>
          </cell>
          <cell r="BE108" t="str">
            <v>Ambulatorio</v>
          </cell>
          <cell r="BF108" t="str">
            <v>Ambulatorio</v>
          </cell>
          <cell r="BG108" t="str">
            <v>Ambulatorio</v>
          </cell>
          <cell r="BH108" t="str">
            <v>Ambulatorio</v>
          </cell>
          <cell r="BI108" t="str">
            <v>Ambulatorio</v>
          </cell>
          <cell r="BJ108" t="str">
            <v>Ambulatorio</v>
          </cell>
          <cell r="BK108" t="str">
            <v>Ambulatorio</v>
          </cell>
          <cell r="BL108" t="str">
            <v>Ambulatorio</v>
          </cell>
        </row>
        <row r="109">
          <cell r="D109">
            <v>1040300</v>
          </cell>
          <cell r="E109" t="str">
            <v>FAE - ADRA COQUIMBO</v>
          </cell>
          <cell r="F109" t="str">
            <v>DEPRODE</v>
          </cell>
          <cell r="G109">
            <v>20032</v>
          </cell>
          <cell r="H109" t="str">
            <v>P - PROGRAMAS</v>
          </cell>
          <cell r="I109" t="str">
            <v>FAE</v>
          </cell>
          <cell r="J109" t="str">
            <v>COQUIMBO</v>
          </cell>
          <cell r="K109" t="str">
            <v>226/B</v>
          </cell>
          <cell r="L109">
            <v>43635</v>
          </cell>
          <cell r="M109">
            <v>42843</v>
          </cell>
          <cell r="N109">
            <v>44304</v>
          </cell>
          <cell r="O109">
            <v>48</v>
          </cell>
          <cell r="P109">
            <v>40</v>
          </cell>
          <cell r="Q109">
            <v>40</v>
          </cell>
          <cell r="R109">
            <v>40</v>
          </cell>
          <cell r="S109">
            <v>40</v>
          </cell>
          <cell r="T109">
            <v>40</v>
          </cell>
          <cell r="U109">
            <v>40</v>
          </cell>
          <cell r="V109">
            <v>48</v>
          </cell>
          <cell r="W109">
            <v>48</v>
          </cell>
          <cell r="X109">
            <v>48</v>
          </cell>
          <cell r="Y109">
            <v>48</v>
          </cell>
          <cell r="Z109">
            <v>48</v>
          </cell>
          <cell r="AA109">
            <v>48</v>
          </cell>
          <cell r="AB109">
            <v>101</v>
          </cell>
          <cell r="AC109">
            <v>103</v>
          </cell>
          <cell r="AD109">
            <v>101</v>
          </cell>
          <cell r="AE109">
            <v>104</v>
          </cell>
          <cell r="AF109">
            <v>103</v>
          </cell>
          <cell r="AG109">
            <v>100</v>
          </cell>
          <cell r="AH109">
            <v>100</v>
          </cell>
          <cell r="AI109">
            <v>103</v>
          </cell>
          <cell r="AJ109">
            <v>102</v>
          </cell>
          <cell r="AK109">
            <v>100</v>
          </cell>
          <cell r="AL109">
            <v>100</v>
          </cell>
          <cell r="AM109">
            <v>100</v>
          </cell>
          <cell r="AN109">
            <v>88</v>
          </cell>
          <cell r="AO109">
            <v>97</v>
          </cell>
          <cell r="AP109">
            <v>93</v>
          </cell>
          <cell r="AQ109">
            <v>97</v>
          </cell>
          <cell r="AR109">
            <v>97</v>
          </cell>
          <cell r="AS109">
            <v>99</v>
          </cell>
          <cell r="AT109">
            <v>96</v>
          </cell>
          <cell r="AU109">
            <v>97</v>
          </cell>
          <cell r="AV109">
            <v>97</v>
          </cell>
          <cell r="AW109">
            <v>86</v>
          </cell>
          <cell r="AX109">
            <v>98</v>
          </cell>
          <cell r="AY109">
            <v>97</v>
          </cell>
          <cell r="AZ109" t="str">
            <v>Ambulatorio</v>
          </cell>
          <cell r="BA109" t="str">
            <v>Ambulatorio</v>
          </cell>
          <cell r="BB109" t="str">
            <v>Ambulatorio</v>
          </cell>
          <cell r="BC109" t="str">
            <v>Ambulatorio</v>
          </cell>
          <cell r="BD109" t="str">
            <v>Ambulatorio</v>
          </cell>
          <cell r="BE109" t="str">
            <v>Ambulatorio</v>
          </cell>
          <cell r="BF109" t="str">
            <v>Ambulatorio</v>
          </cell>
          <cell r="BG109" t="str">
            <v>Ambulatorio</v>
          </cell>
          <cell r="BH109" t="str">
            <v>Ambulatorio</v>
          </cell>
          <cell r="BI109" t="str">
            <v>Ambulatorio</v>
          </cell>
          <cell r="BJ109" t="str">
            <v>Ambulatorio</v>
          </cell>
          <cell r="BK109" t="str">
            <v>Ambulatorio</v>
          </cell>
          <cell r="BL109" t="str">
            <v>Ambulatorio</v>
          </cell>
        </row>
        <row r="110">
          <cell r="D110">
            <v>1040302</v>
          </cell>
          <cell r="E110" t="str">
            <v>FAE - ADRA OVALLE</v>
          </cell>
          <cell r="F110" t="str">
            <v>DEPRODE</v>
          </cell>
          <cell r="G110">
            <v>20032</v>
          </cell>
          <cell r="H110" t="str">
            <v>P - PROGRAMAS</v>
          </cell>
          <cell r="I110" t="str">
            <v>FAE</v>
          </cell>
          <cell r="J110" t="str">
            <v>OVALLE</v>
          </cell>
          <cell r="K110" t="str">
            <v>230/B</v>
          </cell>
          <cell r="L110">
            <v>43635</v>
          </cell>
          <cell r="M110">
            <v>42843</v>
          </cell>
          <cell r="N110">
            <v>44304</v>
          </cell>
          <cell r="O110">
            <v>48</v>
          </cell>
          <cell r="P110">
            <v>40</v>
          </cell>
          <cell r="Q110">
            <v>40</v>
          </cell>
          <cell r="R110">
            <v>40</v>
          </cell>
          <cell r="S110">
            <v>40</v>
          </cell>
          <cell r="T110">
            <v>40</v>
          </cell>
          <cell r="U110">
            <v>40</v>
          </cell>
          <cell r="V110">
            <v>48</v>
          </cell>
          <cell r="W110">
            <v>48</v>
          </cell>
          <cell r="X110">
            <v>48</v>
          </cell>
          <cell r="Y110">
            <v>48</v>
          </cell>
          <cell r="Z110">
            <v>48</v>
          </cell>
          <cell r="AA110">
            <v>48</v>
          </cell>
          <cell r="AB110">
            <v>100</v>
          </cell>
          <cell r="AC110">
            <v>103</v>
          </cell>
          <cell r="AD110">
            <v>100</v>
          </cell>
          <cell r="AE110">
            <v>102</v>
          </cell>
          <cell r="AF110">
            <v>99</v>
          </cell>
          <cell r="AG110">
            <v>101</v>
          </cell>
          <cell r="AH110">
            <v>99</v>
          </cell>
          <cell r="AI110">
            <v>104</v>
          </cell>
          <cell r="AJ110">
            <v>101</v>
          </cell>
          <cell r="AK110">
            <v>113</v>
          </cell>
          <cell r="AL110">
            <v>101</v>
          </cell>
          <cell r="AM110">
            <v>104</v>
          </cell>
          <cell r="AN110">
            <v>98</v>
          </cell>
          <cell r="AO110">
            <v>98</v>
          </cell>
          <cell r="AP110">
            <v>98</v>
          </cell>
          <cell r="AQ110">
            <v>99</v>
          </cell>
          <cell r="AR110">
            <v>94</v>
          </cell>
          <cell r="AS110">
            <v>99</v>
          </cell>
          <cell r="AT110">
            <v>100</v>
          </cell>
          <cell r="AU110">
            <v>100</v>
          </cell>
          <cell r="AV110">
            <v>101</v>
          </cell>
          <cell r="AW110">
            <v>95</v>
          </cell>
          <cell r="AX110">
            <v>101</v>
          </cell>
          <cell r="AY110">
            <v>101</v>
          </cell>
          <cell r="AZ110" t="str">
            <v>Ambulatorio</v>
          </cell>
          <cell r="BA110" t="str">
            <v>Ambulatorio</v>
          </cell>
          <cell r="BB110" t="str">
            <v>Ambulatorio</v>
          </cell>
          <cell r="BC110" t="str">
            <v>Ambulatorio</v>
          </cell>
          <cell r="BD110" t="str">
            <v>Ambulatorio</v>
          </cell>
          <cell r="BE110" t="str">
            <v>Ambulatorio</v>
          </cell>
          <cell r="BF110" t="str">
            <v>Ambulatorio</v>
          </cell>
          <cell r="BG110" t="str">
            <v>Ambulatorio</v>
          </cell>
          <cell r="BH110" t="str">
            <v>Ambulatorio</v>
          </cell>
          <cell r="BI110" t="str">
            <v>Ambulatorio</v>
          </cell>
          <cell r="BJ110" t="str">
            <v>Ambulatorio</v>
          </cell>
          <cell r="BK110" t="str">
            <v>Ambulatorio</v>
          </cell>
          <cell r="BL110" t="str">
            <v>Ambulatorio</v>
          </cell>
        </row>
        <row r="111">
          <cell r="D111">
            <v>1050761</v>
          </cell>
          <cell r="E111" t="str">
            <v>FAE - EL QUILLAY MARIA ACOGE</v>
          </cell>
          <cell r="F111" t="str">
            <v>DEPRODE</v>
          </cell>
          <cell r="G111">
            <v>20032</v>
          </cell>
          <cell r="H111" t="str">
            <v>P - PROGRAMAS</v>
          </cell>
          <cell r="I111" t="str">
            <v>FAE</v>
          </cell>
          <cell r="J111" t="str">
            <v>VALPARAÍSO</v>
          </cell>
          <cell r="K111" t="str">
            <v>MEMO 035</v>
          </cell>
          <cell r="L111">
            <v>43482</v>
          </cell>
          <cell r="M111">
            <v>42241</v>
          </cell>
          <cell r="N111">
            <v>43508</v>
          </cell>
          <cell r="O111">
            <v>86</v>
          </cell>
          <cell r="P111">
            <v>86</v>
          </cell>
          <cell r="Q111">
            <v>86</v>
          </cell>
          <cell r="R111">
            <v>86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101</v>
          </cell>
          <cell r="AC111">
            <v>97</v>
          </cell>
          <cell r="AD111">
            <v>25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96</v>
          </cell>
          <cell r="AO111">
            <v>94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 t="str">
            <v>Ambulatorio</v>
          </cell>
          <cell r="BA111" t="str">
            <v>Ambulatorio</v>
          </cell>
          <cell r="BB111" t="str">
            <v>Ambulatorio</v>
          </cell>
          <cell r="BC111" t="str">
            <v>Ambulatorio</v>
          </cell>
          <cell r="BD111" t="str">
            <v>Ambulatorio</v>
          </cell>
          <cell r="BE111" t="str">
            <v>Ambulatorio</v>
          </cell>
          <cell r="BF111" t="str">
            <v>Ambulatorio</v>
          </cell>
          <cell r="BG111" t="str">
            <v>Ambulatorio</v>
          </cell>
          <cell r="BH111" t="str">
            <v>Ambulatorio</v>
          </cell>
          <cell r="BI111" t="str">
            <v>Ambulatorio</v>
          </cell>
          <cell r="BJ111" t="str">
            <v>Ambulatorio</v>
          </cell>
          <cell r="BK111" t="str">
            <v>Ambulatorio</v>
          </cell>
          <cell r="BL111" t="str">
            <v>Ambulatorio</v>
          </cell>
        </row>
        <row r="112">
          <cell r="D112">
            <v>1050763</v>
          </cell>
          <cell r="E112" t="str">
            <v>FAE - EL ROBLE MARIA ACOGE</v>
          </cell>
          <cell r="F112" t="str">
            <v>DEPRODE</v>
          </cell>
          <cell r="G112">
            <v>20032</v>
          </cell>
          <cell r="H112" t="str">
            <v>P - PROGRAMAS</v>
          </cell>
          <cell r="I112" t="str">
            <v>FAE</v>
          </cell>
          <cell r="J112" t="str">
            <v>VALPARAÍSO</v>
          </cell>
          <cell r="K112" t="str">
            <v>MEMO 318</v>
          </cell>
          <cell r="L112">
            <v>43658</v>
          </cell>
          <cell r="M112">
            <v>42241</v>
          </cell>
          <cell r="N112">
            <v>43800</v>
          </cell>
          <cell r="O112">
            <v>56</v>
          </cell>
          <cell r="P112">
            <v>56</v>
          </cell>
          <cell r="Q112">
            <v>56</v>
          </cell>
          <cell r="R112">
            <v>56</v>
          </cell>
          <cell r="S112">
            <v>56</v>
          </cell>
          <cell r="T112">
            <v>56</v>
          </cell>
          <cell r="U112">
            <v>56</v>
          </cell>
          <cell r="V112">
            <v>56</v>
          </cell>
          <cell r="W112">
            <v>56</v>
          </cell>
          <cell r="X112">
            <v>56</v>
          </cell>
          <cell r="Y112">
            <v>56</v>
          </cell>
          <cell r="Z112">
            <v>56</v>
          </cell>
          <cell r="AA112">
            <v>56</v>
          </cell>
          <cell r="AB112">
            <v>82</v>
          </cell>
          <cell r="AC112">
            <v>86</v>
          </cell>
          <cell r="AD112">
            <v>80</v>
          </cell>
          <cell r="AE112">
            <v>90</v>
          </cell>
          <cell r="AF112">
            <v>95</v>
          </cell>
          <cell r="AG112">
            <v>98</v>
          </cell>
          <cell r="AH112">
            <v>100</v>
          </cell>
          <cell r="AI112">
            <v>100</v>
          </cell>
          <cell r="AJ112">
            <v>99</v>
          </cell>
          <cell r="AK112">
            <v>103</v>
          </cell>
          <cell r="AL112">
            <v>99</v>
          </cell>
          <cell r="AM112">
            <v>98</v>
          </cell>
          <cell r="AN112">
            <v>80</v>
          </cell>
          <cell r="AO112">
            <v>76</v>
          </cell>
          <cell r="AP112">
            <v>80</v>
          </cell>
          <cell r="AQ112">
            <v>88</v>
          </cell>
          <cell r="AR112">
            <v>91</v>
          </cell>
          <cell r="AS112">
            <v>96</v>
          </cell>
          <cell r="AT112">
            <v>99</v>
          </cell>
          <cell r="AU112">
            <v>99</v>
          </cell>
          <cell r="AV112">
            <v>98</v>
          </cell>
          <cell r="AW112">
            <v>99</v>
          </cell>
          <cell r="AX112">
            <v>95</v>
          </cell>
          <cell r="AY112">
            <v>95</v>
          </cell>
          <cell r="AZ112" t="str">
            <v>Ambulatorio</v>
          </cell>
          <cell r="BA112" t="str">
            <v>Ambulatorio</v>
          </cell>
          <cell r="BB112" t="str">
            <v>Ambulatorio</v>
          </cell>
          <cell r="BC112" t="str">
            <v>Ambulatorio</v>
          </cell>
          <cell r="BD112" t="str">
            <v>Ambulatorio</v>
          </cell>
          <cell r="BE112" t="str">
            <v>Ambulatorio</v>
          </cell>
          <cell r="BF112" t="str">
            <v>Ambulatorio</v>
          </cell>
          <cell r="BG112" t="str">
            <v>Ambulatorio</v>
          </cell>
          <cell r="BH112" t="str">
            <v>Ambulatorio</v>
          </cell>
          <cell r="BI112" t="str">
            <v>Ambulatorio</v>
          </cell>
          <cell r="BJ112" t="str">
            <v>Ambulatorio</v>
          </cell>
          <cell r="BK112" t="str">
            <v>Ambulatorio</v>
          </cell>
          <cell r="BL112" t="str">
            <v>Ambulatorio</v>
          </cell>
        </row>
        <row r="113">
          <cell r="D113">
            <v>1050765</v>
          </cell>
          <cell r="E113" t="str">
            <v>FAE - EL CANELO MARIA ACOGE</v>
          </cell>
          <cell r="F113" t="str">
            <v>DEPRODE</v>
          </cell>
          <cell r="G113">
            <v>20032</v>
          </cell>
          <cell r="H113" t="str">
            <v>P - PROGRAMAS</v>
          </cell>
          <cell r="I113" t="str">
            <v>FAE</v>
          </cell>
          <cell r="J113" t="str">
            <v>VIÑA DEL MAR</v>
          </cell>
          <cell r="K113" t="str">
            <v>MEMO 035</v>
          </cell>
          <cell r="L113">
            <v>43482</v>
          </cell>
          <cell r="M113">
            <v>42241</v>
          </cell>
          <cell r="N113">
            <v>43508</v>
          </cell>
          <cell r="O113">
            <v>85</v>
          </cell>
          <cell r="P113">
            <v>85</v>
          </cell>
          <cell r="Q113">
            <v>85</v>
          </cell>
          <cell r="R113">
            <v>85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125</v>
          </cell>
          <cell r="AC113">
            <v>115</v>
          </cell>
          <cell r="AD113">
            <v>56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126</v>
          </cell>
          <cell r="AO113">
            <v>125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 t="str">
            <v>Ambulatorio</v>
          </cell>
          <cell r="BA113" t="str">
            <v>Ambulatorio</v>
          </cell>
          <cell r="BB113" t="str">
            <v>Ambulatorio</v>
          </cell>
          <cell r="BC113" t="str">
            <v>Ambulatorio</v>
          </cell>
          <cell r="BD113" t="str">
            <v>Ambulatorio</v>
          </cell>
          <cell r="BE113" t="str">
            <v>Ambulatorio</v>
          </cell>
          <cell r="BF113" t="str">
            <v>Ambulatorio</v>
          </cell>
          <cell r="BG113" t="str">
            <v>Ambulatorio</v>
          </cell>
          <cell r="BH113" t="str">
            <v>Ambulatorio</v>
          </cell>
          <cell r="BI113" t="str">
            <v>Ambulatorio</v>
          </cell>
          <cell r="BJ113" t="str">
            <v>Ambulatorio</v>
          </cell>
          <cell r="BK113" t="str">
            <v>Ambulatorio</v>
          </cell>
          <cell r="BL113" t="str">
            <v>Ambulatorio</v>
          </cell>
        </row>
        <row r="114">
          <cell r="D114">
            <v>1050790</v>
          </cell>
          <cell r="E114" t="str">
            <v>FAE - SAN ANTONIO KUTRALHUE</v>
          </cell>
          <cell r="F114" t="str">
            <v>DEPRODE</v>
          </cell>
          <cell r="G114">
            <v>20032</v>
          </cell>
          <cell r="H114" t="str">
            <v>P - PROGRAMAS</v>
          </cell>
          <cell r="I114" t="str">
            <v>FAE</v>
          </cell>
          <cell r="J114" t="str">
            <v>SAN ANTONIO</v>
          </cell>
          <cell r="K114" t="str">
            <v>MEMO 035</v>
          </cell>
          <cell r="L114">
            <v>43482</v>
          </cell>
          <cell r="M114">
            <v>42241</v>
          </cell>
          <cell r="N114">
            <v>43508</v>
          </cell>
          <cell r="O114">
            <v>58</v>
          </cell>
          <cell r="P114">
            <v>58</v>
          </cell>
          <cell r="Q114">
            <v>58</v>
          </cell>
          <cell r="R114">
            <v>58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75</v>
          </cell>
          <cell r="AC114">
            <v>79</v>
          </cell>
          <cell r="AD114">
            <v>70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73</v>
          </cell>
          <cell r="AO114">
            <v>75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 t="str">
            <v>Ambulatorio</v>
          </cell>
          <cell r="BA114" t="str">
            <v>Ambulatorio</v>
          </cell>
          <cell r="BB114" t="str">
            <v>Ambulatorio</v>
          </cell>
          <cell r="BC114" t="str">
            <v>Ambulatorio</v>
          </cell>
          <cell r="BD114" t="str">
            <v>Ambulatorio</v>
          </cell>
          <cell r="BE114" t="str">
            <v>Ambulatorio</v>
          </cell>
          <cell r="BF114" t="str">
            <v>Ambulatorio</v>
          </cell>
          <cell r="BG114" t="str">
            <v>Ambulatorio</v>
          </cell>
          <cell r="BH114" t="str">
            <v>Ambulatorio</v>
          </cell>
          <cell r="BI114" t="str">
            <v>Ambulatorio</v>
          </cell>
          <cell r="BJ114" t="str">
            <v>Ambulatorio</v>
          </cell>
          <cell r="BK114" t="str">
            <v>Ambulatorio</v>
          </cell>
          <cell r="BL114" t="str">
            <v>Ambulatorio</v>
          </cell>
        </row>
        <row r="115">
          <cell r="D115">
            <v>1050828</v>
          </cell>
          <cell r="E115" t="str">
            <v>FAE - ACONCAGUA SAN FELIPE</v>
          </cell>
          <cell r="F115" t="str">
            <v>DEPRODE</v>
          </cell>
          <cell r="G115">
            <v>20032</v>
          </cell>
          <cell r="H115" t="str">
            <v>P - PROGRAMAS</v>
          </cell>
          <cell r="I115" t="str">
            <v>FAE</v>
          </cell>
          <cell r="J115" t="str">
            <v>SAN FELIPE</v>
          </cell>
          <cell r="K115" t="str">
            <v>MEMO 035</v>
          </cell>
          <cell r="L115">
            <v>43482</v>
          </cell>
          <cell r="M115">
            <v>42401</v>
          </cell>
          <cell r="N115">
            <v>43508</v>
          </cell>
          <cell r="O115">
            <v>90</v>
          </cell>
          <cell r="P115">
            <v>90</v>
          </cell>
          <cell r="Q115">
            <v>90</v>
          </cell>
          <cell r="R115">
            <v>90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92</v>
          </cell>
          <cell r="AC115">
            <v>97</v>
          </cell>
          <cell r="AD115">
            <v>84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88</v>
          </cell>
          <cell r="AO115">
            <v>87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 t="str">
            <v>Ambulatorio</v>
          </cell>
          <cell r="BA115" t="str">
            <v>Ambulatorio</v>
          </cell>
          <cell r="BB115" t="str">
            <v>Ambulatorio</v>
          </cell>
          <cell r="BC115" t="str">
            <v>Ambulatorio</v>
          </cell>
          <cell r="BD115" t="str">
            <v>Ambulatorio</v>
          </cell>
          <cell r="BE115" t="str">
            <v>Ambulatorio</v>
          </cell>
          <cell r="BF115" t="str">
            <v>Ambulatorio</v>
          </cell>
          <cell r="BG115" t="str">
            <v>Ambulatorio</v>
          </cell>
          <cell r="BH115" t="str">
            <v>Ambulatorio</v>
          </cell>
          <cell r="BI115" t="str">
            <v>Ambulatorio</v>
          </cell>
          <cell r="BJ115" t="str">
            <v>Ambulatorio</v>
          </cell>
          <cell r="BK115" t="str">
            <v>Ambulatorio</v>
          </cell>
          <cell r="BL115" t="str">
            <v>Ambulatorio</v>
          </cell>
        </row>
        <row r="116">
          <cell r="D116">
            <v>1050830</v>
          </cell>
          <cell r="E116" t="str">
            <v>FAE - AYUN</v>
          </cell>
          <cell r="F116" t="str">
            <v>DEPRODE</v>
          </cell>
          <cell r="G116">
            <v>20032</v>
          </cell>
          <cell r="H116" t="str">
            <v>P - PROGRAMAS</v>
          </cell>
          <cell r="I116" t="str">
            <v>FAE</v>
          </cell>
          <cell r="J116" t="str">
            <v>LOS ANDES</v>
          </cell>
          <cell r="K116" t="str">
            <v>MEMO 035</v>
          </cell>
          <cell r="L116">
            <v>43482</v>
          </cell>
          <cell r="M116">
            <v>42401</v>
          </cell>
          <cell r="N116">
            <v>43508</v>
          </cell>
          <cell r="O116">
            <v>64</v>
          </cell>
          <cell r="P116">
            <v>64</v>
          </cell>
          <cell r="Q116">
            <v>64</v>
          </cell>
          <cell r="R116">
            <v>64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60</v>
          </cell>
          <cell r="AC116">
            <v>54</v>
          </cell>
          <cell r="AD116">
            <v>38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53</v>
          </cell>
          <cell r="AO116">
            <v>38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 t="str">
            <v>Ambulatorio</v>
          </cell>
          <cell r="BA116" t="str">
            <v>Ambulatorio</v>
          </cell>
          <cell r="BB116" t="str">
            <v>Ambulatorio</v>
          </cell>
          <cell r="BC116" t="str">
            <v>Ambulatorio</v>
          </cell>
          <cell r="BD116" t="str">
            <v>Ambulatorio</v>
          </cell>
          <cell r="BE116" t="str">
            <v>Ambulatorio</v>
          </cell>
          <cell r="BF116" t="str">
            <v>Ambulatorio</v>
          </cell>
          <cell r="BG116" t="str">
            <v>Ambulatorio</v>
          </cell>
          <cell r="BH116" t="str">
            <v>Ambulatorio</v>
          </cell>
          <cell r="BI116" t="str">
            <v>Ambulatorio</v>
          </cell>
          <cell r="BJ116" t="str">
            <v>Ambulatorio</v>
          </cell>
          <cell r="BK116" t="str">
            <v>Ambulatorio</v>
          </cell>
          <cell r="BL116" t="str">
            <v>Ambulatorio</v>
          </cell>
        </row>
        <row r="117">
          <cell r="D117">
            <v>1050899</v>
          </cell>
          <cell r="E117" t="str">
            <v>FAE - AMIGO PROVINCIA DE PETORCA</v>
          </cell>
          <cell r="F117" t="str">
            <v>DEPRODE</v>
          </cell>
          <cell r="G117">
            <v>20032</v>
          </cell>
          <cell r="H117" t="str">
            <v>P - PROGRAMAS</v>
          </cell>
          <cell r="I117" t="str">
            <v>FAE</v>
          </cell>
          <cell r="J117" t="str">
            <v>LA LIGUA</v>
          </cell>
          <cell r="K117" t="str">
            <v>482/D</v>
          </cell>
          <cell r="L117">
            <v>43588</v>
          </cell>
          <cell r="M117">
            <v>42856</v>
          </cell>
          <cell r="N117">
            <v>43952</v>
          </cell>
          <cell r="O117">
            <v>53</v>
          </cell>
          <cell r="P117">
            <v>50</v>
          </cell>
          <cell r="Q117">
            <v>50</v>
          </cell>
          <cell r="R117">
            <v>50</v>
          </cell>
          <cell r="S117">
            <v>50</v>
          </cell>
          <cell r="T117">
            <v>50</v>
          </cell>
          <cell r="U117">
            <v>53</v>
          </cell>
          <cell r="V117">
            <v>53</v>
          </cell>
          <cell r="W117">
            <v>53</v>
          </cell>
          <cell r="X117">
            <v>53</v>
          </cell>
          <cell r="Y117">
            <v>53</v>
          </cell>
          <cell r="Z117">
            <v>53</v>
          </cell>
          <cell r="AA117">
            <v>53</v>
          </cell>
          <cell r="AB117">
            <v>75</v>
          </cell>
          <cell r="AC117">
            <v>75</v>
          </cell>
          <cell r="AD117">
            <v>75</v>
          </cell>
          <cell r="AE117">
            <v>75</v>
          </cell>
          <cell r="AF117">
            <v>75</v>
          </cell>
          <cell r="AG117">
            <v>78</v>
          </cell>
          <cell r="AH117">
            <v>78</v>
          </cell>
          <cell r="AI117">
            <v>82</v>
          </cell>
          <cell r="AJ117">
            <v>89</v>
          </cell>
          <cell r="AK117">
            <v>84</v>
          </cell>
          <cell r="AL117">
            <v>77</v>
          </cell>
          <cell r="AM117">
            <v>74</v>
          </cell>
          <cell r="AN117">
            <v>75</v>
          </cell>
          <cell r="AO117">
            <v>75</v>
          </cell>
          <cell r="AP117">
            <v>74</v>
          </cell>
          <cell r="AQ117">
            <v>71</v>
          </cell>
          <cell r="AR117">
            <v>75</v>
          </cell>
          <cell r="AS117">
            <v>78</v>
          </cell>
          <cell r="AT117">
            <v>76</v>
          </cell>
          <cell r="AU117">
            <v>74</v>
          </cell>
          <cell r="AV117">
            <v>85</v>
          </cell>
          <cell r="AW117">
            <v>79</v>
          </cell>
          <cell r="AX117">
            <v>67</v>
          </cell>
          <cell r="AY117">
            <v>69</v>
          </cell>
          <cell r="AZ117" t="str">
            <v>Ambulatorio</v>
          </cell>
          <cell r="BA117" t="str">
            <v>Ambulatorio</v>
          </cell>
          <cell r="BB117" t="str">
            <v>Ambulatorio</v>
          </cell>
          <cell r="BC117" t="str">
            <v>Ambulatorio</v>
          </cell>
          <cell r="BD117" t="str">
            <v>Ambulatorio</v>
          </cell>
          <cell r="BE117" t="str">
            <v>Ambulatorio</v>
          </cell>
          <cell r="BF117" t="str">
            <v>Ambulatorio</v>
          </cell>
          <cell r="BG117" t="str">
            <v>Ambulatorio</v>
          </cell>
          <cell r="BH117" t="str">
            <v>Ambulatorio</v>
          </cell>
          <cell r="BI117" t="str">
            <v>Ambulatorio</v>
          </cell>
          <cell r="BJ117" t="str">
            <v>Ambulatorio</v>
          </cell>
          <cell r="BK117" t="str">
            <v>Ambulatorio</v>
          </cell>
          <cell r="BL117" t="str">
            <v>Ambulatorio</v>
          </cell>
        </row>
        <row r="118">
          <cell r="D118">
            <v>1050901</v>
          </cell>
          <cell r="E118" t="str">
            <v>FAE - AMIGO ARBOLEDA</v>
          </cell>
          <cell r="F118" t="str">
            <v>DEPRODE</v>
          </cell>
          <cell r="G118">
            <v>20032</v>
          </cell>
          <cell r="H118" t="str">
            <v>P - PROGRAMAS</v>
          </cell>
          <cell r="I118" t="str">
            <v>FAE</v>
          </cell>
          <cell r="J118" t="str">
            <v>QUILLOTA</v>
          </cell>
          <cell r="K118" t="str">
            <v>486/D</v>
          </cell>
          <cell r="L118">
            <v>43588</v>
          </cell>
          <cell r="M118">
            <v>42856</v>
          </cell>
          <cell r="N118">
            <v>43952</v>
          </cell>
          <cell r="O118">
            <v>61</v>
          </cell>
          <cell r="P118">
            <v>58</v>
          </cell>
          <cell r="Q118">
            <v>58</v>
          </cell>
          <cell r="R118">
            <v>58</v>
          </cell>
          <cell r="S118">
            <v>58</v>
          </cell>
          <cell r="T118">
            <v>58</v>
          </cell>
          <cell r="U118">
            <v>61</v>
          </cell>
          <cell r="V118">
            <v>61</v>
          </cell>
          <cell r="W118">
            <v>61</v>
          </cell>
          <cell r="X118">
            <v>61</v>
          </cell>
          <cell r="Y118">
            <v>61</v>
          </cell>
          <cell r="Z118">
            <v>61</v>
          </cell>
          <cell r="AA118">
            <v>61</v>
          </cell>
          <cell r="AB118">
            <v>63</v>
          </cell>
          <cell r="AC118">
            <v>64</v>
          </cell>
          <cell r="AD118">
            <v>63</v>
          </cell>
          <cell r="AE118">
            <v>64</v>
          </cell>
          <cell r="AF118">
            <v>65</v>
          </cell>
          <cell r="AG118">
            <v>69</v>
          </cell>
          <cell r="AH118">
            <v>67</v>
          </cell>
          <cell r="AI118">
            <v>65</v>
          </cell>
          <cell r="AJ118">
            <v>69</v>
          </cell>
          <cell r="AK118">
            <v>67</v>
          </cell>
          <cell r="AL118">
            <v>64</v>
          </cell>
          <cell r="AM118">
            <v>64</v>
          </cell>
          <cell r="AN118">
            <v>62</v>
          </cell>
          <cell r="AO118">
            <v>63</v>
          </cell>
          <cell r="AP118">
            <v>63</v>
          </cell>
          <cell r="AQ118">
            <v>60</v>
          </cell>
          <cell r="AR118">
            <v>60</v>
          </cell>
          <cell r="AS118">
            <v>60</v>
          </cell>
          <cell r="AT118">
            <v>61</v>
          </cell>
          <cell r="AU118">
            <v>63</v>
          </cell>
          <cell r="AV118">
            <v>61</v>
          </cell>
          <cell r="AW118">
            <v>59</v>
          </cell>
          <cell r="AX118">
            <v>61</v>
          </cell>
          <cell r="AY118">
            <v>62</v>
          </cell>
          <cell r="AZ118" t="str">
            <v>Ambulatorio</v>
          </cell>
          <cell r="BA118" t="str">
            <v>Ambulatorio</v>
          </cell>
          <cell r="BB118" t="str">
            <v>Ambulatorio</v>
          </cell>
          <cell r="BC118" t="str">
            <v>Ambulatorio</v>
          </cell>
          <cell r="BD118" t="str">
            <v>Ambulatorio</v>
          </cell>
          <cell r="BE118" t="str">
            <v>Ambulatorio</v>
          </cell>
          <cell r="BF118" t="str">
            <v>Ambulatorio</v>
          </cell>
          <cell r="BG118" t="str">
            <v>Ambulatorio</v>
          </cell>
          <cell r="BH118" t="str">
            <v>Ambulatorio</v>
          </cell>
          <cell r="BI118" t="str">
            <v>Ambulatorio</v>
          </cell>
          <cell r="BJ118" t="str">
            <v>Ambulatorio</v>
          </cell>
          <cell r="BK118" t="str">
            <v>Ambulatorio</v>
          </cell>
          <cell r="BL118" t="str">
            <v>Ambulatorio</v>
          </cell>
        </row>
        <row r="119">
          <cell r="D119">
            <v>1050918</v>
          </cell>
          <cell r="E119" t="str">
            <v>FAE - ADRA VILLA ALEMANA</v>
          </cell>
          <cell r="F119" t="str">
            <v>DEPRODE</v>
          </cell>
          <cell r="G119">
            <v>20032</v>
          </cell>
          <cell r="H119" t="str">
            <v>P - PROGRAMAS</v>
          </cell>
          <cell r="I119" t="str">
            <v>FAE</v>
          </cell>
          <cell r="J119" t="str">
            <v>VILLA ALEMANA</v>
          </cell>
          <cell r="K119" t="str">
            <v>MEMO 622</v>
          </cell>
          <cell r="L119">
            <v>43804</v>
          </cell>
          <cell r="M119">
            <v>42856</v>
          </cell>
          <cell r="N119">
            <v>43831</v>
          </cell>
          <cell r="O119">
            <v>84</v>
          </cell>
          <cell r="P119">
            <v>84</v>
          </cell>
          <cell r="Q119">
            <v>84</v>
          </cell>
          <cell r="R119">
            <v>84</v>
          </cell>
          <cell r="S119">
            <v>84</v>
          </cell>
          <cell r="T119">
            <v>84</v>
          </cell>
          <cell r="U119">
            <v>84</v>
          </cell>
          <cell r="V119">
            <v>84</v>
          </cell>
          <cell r="W119">
            <v>84</v>
          </cell>
          <cell r="X119">
            <v>84</v>
          </cell>
          <cell r="Y119">
            <v>84</v>
          </cell>
          <cell r="Z119">
            <v>84</v>
          </cell>
          <cell r="AA119">
            <v>0</v>
          </cell>
          <cell r="AB119">
            <v>109</v>
          </cell>
          <cell r="AC119">
            <v>112</v>
          </cell>
          <cell r="AD119">
            <v>111</v>
          </cell>
          <cell r="AE119">
            <v>111</v>
          </cell>
          <cell r="AF119">
            <v>111</v>
          </cell>
          <cell r="AG119">
            <v>111</v>
          </cell>
          <cell r="AH119">
            <v>112</v>
          </cell>
          <cell r="AI119">
            <v>110</v>
          </cell>
          <cell r="AJ119">
            <v>115</v>
          </cell>
          <cell r="AK119">
            <v>114</v>
          </cell>
          <cell r="AL119">
            <v>114</v>
          </cell>
          <cell r="AM119">
            <v>0</v>
          </cell>
          <cell r="AN119">
            <v>108</v>
          </cell>
          <cell r="AO119">
            <v>107</v>
          </cell>
          <cell r="AP119">
            <v>101</v>
          </cell>
          <cell r="AQ119">
            <v>101</v>
          </cell>
          <cell r="AR119">
            <v>105</v>
          </cell>
          <cell r="AS119">
            <v>105</v>
          </cell>
          <cell r="AT119">
            <v>111</v>
          </cell>
          <cell r="AU119">
            <v>106</v>
          </cell>
          <cell r="AV119">
            <v>114</v>
          </cell>
          <cell r="AW119">
            <v>114</v>
          </cell>
          <cell r="AX119">
            <v>108</v>
          </cell>
          <cell r="AY119">
            <v>95</v>
          </cell>
          <cell r="AZ119" t="str">
            <v>Ambulatorio</v>
          </cell>
          <cell r="BA119" t="str">
            <v>Ambulatorio</v>
          </cell>
          <cell r="BB119" t="str">
            <v>Ambulatorio</v>
          </cell>
          <cell r="BC119" t="str">
            <v>Ambulatorio</v>
          </cell>
          <cell r="BD119" t="str">
            <v>Ambulatorio</v>
          </cell>
          <cell r="BE119" t="str">
            <v>Ambulatorio</v>
          </cell>
          <cell r="BF119" t="str">
            <v>Ambulatorio</v>
          </cell>
          <cell r="BG119" t="str">
            <v>Ambulatorio</v>
          </cell>
          <cell r="BH119" t="str">
            <v>Ambulatorio</v>
          </cell>
          <cell r="BI119" t="str">
            <v>Ambulatorio</v>
          </cell>
          <cell r="BJ119" t="str">
            <v>Ambulatorio</v>
          </cell>
          <cell r="BK119" t="str">
            <v>Ambulatorio</v>
          </cell>
          <cell r="BL119" t="str">
            <v>Ambulatorio</v>
          </cell>
        </row>
        <row r="120">
          <cell r="D120">
            <v>1051024</v>
          </cell>
          <cell r="E120" t="str">
            <v>FAE - ADRA SAN FELIPE</v>
          </cell>
          <cell r="F120" t="str">
            <v>DEPRODE</v>
          </cell>
          <cell r="G120">
            <v>20032</v>
          </cell>
          <cell r="H120" t="str">
            <v>P - PROGRAMAS</v>
          </cell>
          <cell r="I120" t="str">
            <v>FAE</v>
          </cell>
          <cell r="J120" t="str">
            <v>SAN FELIPE</v>
          </cell>
          <cell r="K120" t="str">
            <v>301/D</v>
          </cell>
          <cell r="L120">
            <v>43530</v>
          </cell>
          <cell r="M120">
            <v>43507</v>
          </cell>
          <cell r="N120">
            <v>43872</v>
          </cell>
          <cell r="O120">
            <v>90</v>
          </cell>
          <cell r="P120">
            <v>0</v>
          </cell>
          <cell r="Q120">
            <v>0</v>
          </cell>
          <cell r="R120">
            <v>90</v>
          </cell>
          <cell r="S120">
            <v>90</v>
          </cell>
          <cell r="T120">
            <v>90</v>
          </cell>
          <cell r="U120">
            <v>90</v>
          </cell>
          <cell r="V120">
            <v>90</v>
          </cell>
          <cell r="W120">
            <v>90</v>
          </cell>
          <cell r="X120">
            <v>90</v>
          </cell>
          <cell r="Y120">
            <v>90</v>
          </cell>
          <cell r="Z120">
            <v>90</v>
          </cell>
          <cell r="AA120">
            <v>90</v>
          </cell>
          <cell r="AB120">
            <v>0</v>
          </cell>
          <cell r="AC120">
            <v>0</v>
          </cell>
          <cell r="AD120">
            <v>57</v>
          </cell>
          <cell r="AE120">
            <v>64</v>
          </cell>
          <cell r="AF120">
            <v>64</v>
          </cell>
          <cell r="AG120">
            <v>66</v>
          </cell>
          <cell r="AH120">
            <v>69</v>
          </cell>
          <cell r="AI120">
            <v>73</v>
          </cell>
          <cell r="AJ120">
            <v>77</v>
          </cell>
          <cell r="AK120">
            <v>76</v>
          </cell>
          <cell r="AL120">
            <v>74</v>
          </cell>
          <cell r="AM120">
            <v>77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63</v>
          </cell>
          <cell r="AS120">
            <v>66</v>
          </cell>
          <cell r="AT120">
            <v>69</v>
          </cell>
          <cell r="AU120">
            <v>72</v>
          </cell>
          <cell r="AV120">
            <v>74</v>
          </cell>
          <cell r="AW120">
            <v>73</v>
          </cell>
          <cell r="AX120">
            <v>73</v>
          </cell>
          <cell r="AY120">
            <v>75</v>
          </cell>
          <cell r="AZ120" t="str">
            <v>Ambulatorio</v>
          </cell>
          <cell r="BA120" t="str">
            <v>Ambulatorio</v>
          </cell>
          <cell r="BB120" t="str">
            <v>Ambulatorio</v>
          </cell>
          <cell r="BC120" t="str">
            <v>Ambulatorio</v>
          </cell>
          <cell r="BD120" t="str">
            <v>Ambulatorio</v>
          </cell>
          <cell r="BE120" t="str">
            <v>Ambulatorio</v>
          </cell>
          <cell r="BF120" t="str">
            <v>Ambulatorio</v>
          </cell>
          <cell r="BG120" t="str">
            <v>Ambulatorio</v>
          </cell>
          <cell r="BH120" t="str">
            <v>Ambulatorio</v>
          </cell>
          <cell r="BI120" t="str">
            <v>Ambulatorio</v>
          </cell>
          <cell r="BJ120" t="str">
            <v>Ambulatorio</v>
          </cell>
          <cell r="BK120" t="str">
            <v>Ambulatorio</v>
          </cell>
          <cell r="BL120" t="str">
            <v>Ambulatorio</v>
          </cell>
        </row>
        <row r="121">
          <cell r="D121">
            <v>1051026</v>
          </cell>
          <cell r="E121" t="str">
            <v>FAE - ADRA VIÑA DEL MAR</v>
          </cell>
          <cell r="F121" t="str">
            <v>DEPRODE</v>
          </cell>
          <cell r="G121">
            <v>20032</v>
          </cell>
          <cell r="H121" t="str">
            <v>P - PROGRAMAS</v>
          </cell>
          <cell r="I121" t="str">
            <v>FAE</v>
          </cell>
          <cell r="J121" t="str">
            <v>VIÑA DEL MAR</v>
          </cell>
          <cell r="K121" t="str">
            <v>478/D</v>
          </cell>
          <cell r="L121">
            <v>43588</v>
          </cell>
          <cell r="M121">
            <v>43507</v>
          </cell>
          <cell r="N121">
            <v>43872</v>
          </cell>
          <cell r="O121">
            <v>88</v>
          </cell>
          <cell r="P121">
            <v>0</v>
          </cell>
          <cell r="Q121">
            <v>0</v>
          </cell>
          <cell r="R121">
            <v>0</v>
          </cell>
          <cell r="S121">
            <v>85</v>
          </cell>
          <cell r="T121">
            <v>85</v>
          </cell>
          <cell r="U121">
            <v>88</v>
          </cell>
          <cell r="V121">
            <v>88</v>
          </cell>
          <cell r="W121">
            <v>88</v>
          </cell>
          <cell r="X121">
            <v>88</v>
          </cell>
          <cell r="Y121">
            <v>88</v>
          </cell>
          <cell r="Z121">
            <v>88</v>
          </cell>
          <cell r="AA121">
            <v>88</v>
          </cell>
          <cell r="AB121">
            <v>0</v>
          </cell>
          <cell r="AC121">
            <v>0</v>
          </cell>
          <cell r="AD121">
            <v>0</v>
          </cell>
          <cell r="AE121">
            <v>105</v>
          </cell>
          <cell r="AF121">
            <v>107</v>
          </cell>
          <cell r="AG121">
            <v>102</v>
          </cell>
          <cell r="AH121">
            <v>108</v>
          </cell>
          <cell r="AI121">
            <v>101</v>
          </cell>
          <cell r="AJ121">
            <v>120</v>
          </cell>
          <cell r="AK121">
            <v>124</v>
          </cell>
          <cell r="AL121">
            <v>128</v>
          </cell>
          <cell r="AM121">
            <v>127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118</v>
          </cell>
          <cell r="AS121">
            <v>104</v>
          </cell>
          <cell r="AT121">
            <v>99</v>
          </cell>
          <cell r="AU121">
            <v>100</v>
          </cell>
          <cell r="AV121">
            <v>120</v>
          </cell>
          <cell r="AW121">
            <v>119</v>
          </cell>
          <cell r="AX121">
            <v>125</v>
          </cell>
          <cell r="AY121">
            <v>119</v>
          </cell>
          <cell r="AZ121" t="str">
            <v>Ambulatorio</v>
          </cell>
          <cell r="BA121" t="str">
            <v>Ambulatorio</v>
          </cell>
          <cell r="BB121" t="str">
            <v>Ambulatorio</v>
          </cell>
          <cell r="BC121" t="str">
            <v>Ambulatorio</v>
          </cell>
          <cell r="BD121" t="str">
            <v>Ambulatorio</v>
          </cell>
          <cell r="BE121" t="str">
            <v>Ambulatorio</v>
          </cell>
          <cell r="BF121" t="str">
            <v>Ambulatorio</v>
          </cell>
          <cell r="BG121" t="str">
            <v>Ambulatorio</v>
          </cell>
          <cell r="BH121" t="str">
            <v>Ambulatorio</v>
          </cell>
          <cell r="BI121" t="str">
            <v>Ambulatorio</v>
          </cell>
          <cell r="BJ121" t="str">
            <v>Ambulatorio</v>
          </cell>
          <cell r="BK121" t="str">
            <v>Ambulatorio</v>
          </cell>
          <cell r="BL121" t="str">
            <v>Ambulatorio</v>
          </cell>
        </row>
        <row r="122">
          <cell r="D122">
            <v>1051028</v>
          </cell>
          <cell r="E122" t="str">
            <v>FAE - SAN ANTONIO KUTRALHUE</v>
          </cell>
          <cell r="F122" t="str">
            <v>DEPRODE</v>
          </cell>
          <cell r="G122">
            <v>20032</v>
          </cell>
          <cell r="H122" t="str">
            <v>P - PROGRAMAS</v>
          </cell>
          <cell r="I122" t="str">
            <v>FAE</v>
          </cell>
          <cell r="J122" t="str">
            <v>SAN ANTONIO</v>
          </cell>
          <cell r="K122" t="str">
            <v>480/D</v>
          </cell>
          <cell r="L122">
            <v>43588</v>
          </cell>
          <cell r="M122">
            <v>43507</v>
          </cell>
          <cell r="N122">
            <v>44054</v>
          </cell>
          <cell r="O122">
            <v>61</v>
          </cell>
          <cell r="P122">
            <v>0</v>
          </cell>
          <cell r="Q122">
            <v>0</v>
          </cell>
          <cell r="R122">
            <v>58</v>
          </cell>
          <cell r="S122">
            <v>58</v>
          </cell>
          <cell r="T122">
            <v>58</v>
          </cell>
          <cell r="U122">
            <v>61</v>
          </cell>
          <cell r="V122">
            <v>61</v>
          </cell>
          <cell r="W122">
            <v>61</v>
          </cell>
          <cell r="X122">
            <v>61</v>
          </cell>
          <cell r="Y122">
            <v>61</v>
          </cell>
          <cell r="Z122">
            <v>61</v>
          </cell>
          <cell r="AA122">
            <v>61</v>
          </cell>
          <cell r="AB122">
            <v>0</v>
          </cell>
          <cell r="AC122">
            <v>0</v>
          </cell>
          <cell r="AD122">
            <v>71</v>
          </cell>
          <cell r="AE122">
            <v>75</v>
          </cell>
          <cell r="AF122">
            <v>81</v>
          </cell>
          <cell r="AG122">
            <v>81</v>
          </cell>
          <cell r="AH122">
            <v>82</v>
          </cell>
          <cell r="AI122">
            <v>81</v>
          </cell>
          <cell r="AJ122">
            <v>76</v>
          </cell>
          <cell r="AK122">
            <v>68</v>
          </cell>
          <cell r="AL122">
            <v>69</v>
          </cell>
          <cell r="AM122">
            <v>78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81</v>
          </cell>
          <cell r="AS122">
            <v>80</v>
          </cell>
          <cell r="AT122">
            <v>80</v>
          </cell>
          <cell r="AU122">
            <v>81</v>
          </cell>
          <cell r="AV122">
            <v>75</v>
          </cell>
          <cell r="AW122">
            <v>68</v>
          </cell>
          <cell r="AX122">
            <v>67</v>
          </cell>
          <cell r="AY122">
            <v>74</v>
          </cell>
          <cell r="AZ122" t="str">
            <v>Ambulatorio</v>
          </cell>
          <cell r="BA122" t="str">
            <v>Ambulatorio</v>
          </cell>
          <cell r="BB122" t="str">
            <v>Ambulatorio</v>
          </cell>
          <cell r="BC122" t="str">
            <v>Ambulatorio</v>
          </cell>
          <cell r="BD122" t="str">
            <v>Ambulatorio</v>
          </cell>
          <cell r="BE122" t="str">
            <v>Ambulatorio</v>
          </cell>
          <cell r="BF122" t="str">
            <v>Ambulatorio</v>
          </cell>
          <cell r="BG122" t="str">
            <v>Ambulatorio</v>
          </cell>
          <cell r="BH122" t="str">
            <v>Ambulatorio</v>
          </cell>
          <cell r="BI122" t="str">
            <v>Ambulatorio</v>
          </cell>
          <cell r="BJ122" t="str">
            <v>Ambulatorio</v>
          </cell>
          <cell r="BK122" t="str">
            <v>Ambulatorio</v>
          </cell>
          <cell r="BL122" t="str">
            <v>Ambulatorio</v>
          </cell>
        </row>
        <row r="123">
          <cell r="D123">
            <v>1051032</v>
          </cell>
          <cell r="E123" t="str">
            <v>FAE - RADAL MARIA ACOGE</v>
          </cell>
          <cell r="F123" t="str">
            <v>DEPRODE</v>
          </cell>
          <cell r="G123">
            <v>20032</v>
          </cell>
          <cell r="H123" t="str">
            <v>P - PROGRAMAS</v>
          </cell>
          <cell r="I123" t="str">
            <v>FAE</v>
          </cell>
          <cell r="J123" t="str">
            <v>LOS ANDES</v>
          </cell>
          <cell r="K123" t="str">
            <v>296/D</v>
          </cell>
          <cell r="L123">
            <v>43550</v>
          </cell>
          <cell r="M123">
            <v>43507</v>
          </cell>
          <cell r="N123">
            <v>43872</v>
          </cell>
          <cell r="O123">
            <v>64</v>
          </cell>
          <cell r="P123">
            <v>0</v>
          </cell>
          <cell r="Q123">
            <v>0</v>
          </cell>
          <cell r="R123">
            <v>64</v>
          </cell>
          <cell r="S123">
            <v>64</v>
          </cell>
          <cell r="T123">
            <v>64</v>
          </cell>
          <cell r="U123">
            <v>64</v>
          </cell>
          <cell r="V123">
            <v>64</v>
          </cell>
          <cell r="W123">
            <v>64</v>
          </cell>
          <cell r="X123">
            <v>64</v>
          </cell>
          <cell r="Y123">
            <v>64</v>
          </cell>
          <cell r="Z123">
            <v>64</v>
          </cell>
          <cell r="AA123">
            <v>64</v>
          </cell>
          <cell r="AB123">
            <v>0</v>
          </cell>
          <cell r="AC123">
            <v>0</v>
          </cell>
          <cell r="AD123">
            <v>30</v>
          </cell>
          <cell r="AE123">
            <v>28</v>
          </cell>
          <cell r="AF123">
            <v>40</v>
          </cell>
          <cell r="AG123">
            <v>41</v>
          </cell>
          <cell r="AH123">
            <v>48</v>
          </cell>
          <cell r="AI123">
            <v>50</v>
          </cell>
          <cell r="AJ123">
            <v>57</v>
          </cell>
          <cell r="AK123">
            <v>66</v>
          </cell>
          <cell r="AL123">
            <v>65</v>
          </cell>
          <cell r="AM123">
            <v>68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37</v>
          </cell>
          <cell r="AS123">
            <v>41</v>
          </cell>
          <cell r="AT123">
            <v>45</v>
          </cell>
          <cell r="AU123">
            <v>49</v>
          </cell>
          <cell r="AV123">
            <v>54</v>
          </cell>
          <cell r="AW123">
            <v>64</v>
          </cell>
          <cell r="AX123">
            <v>65</v>
          </cell>
          <cell r="AY123">
            <v>66</v>
          </cell>
          <cell r="AZ123" t="str">
            <v>Ambulatorio</v>
          </cell>
          <cell r="BA123" t="str">
            <v>Ambulatorio</v>
          </cell>
          <cell r="BB123" t="str">
            <v>Ambulatorio</v>
          </cell>
          <cell r="BC123" t="str">
            <v>Ambulatorio</v>
          </cell>
          <cell r="BD123" t="str">
            <v>Ambulatorio</v>
          </cell>
          <cell r="BE123" t="str">
            <v>Ambulatorio</v>
          </cell>
          <cell r="BF123" t="str">
            <v>Ambulatorio</v>
          </cell>
          <cell r="BG123" t="str">
            <v>Ambulatorio</v>
          </cell>
          <cell r="BH123" t="str">
            <v>Ambulatorio</v>
          </cell>
          <cell r="BI123" t="str">
            <v>Ambulatorio</v>
          </cell>
          <cell r="BJ123" t="str">
            <v>Ambulatorio</v>
          </cell>
          <cell r="BK123" t="str">
            <v>Ambulatorio</v>
          </cell>
          <cell r="BL123" t="str">
            <v>Ambulatorio</v>
          </cell>
        </row>
        <row r="124">
          <cell r="D124">
            <v>1051034</v>
          </cell>
          <cell r="E124" t="str">
            <v>FAE - QUILLAY MARIA ACOGE</v>
          </cell>
          <cell r="F124" t="str">
            <v>DEPRODE</v>
          </cell>
          <cell r="G124">
            <v>20032</v>
          </cell>
          <cell r="H124" t="str">
            <v>P - PROGRAMAS</v>
          </cell>
          <cell r="I124" t="str">
            <v>FAE</v>
          </cell>
          <cell r="J124" t="str">
            <v>VALPARAÍSO</v>
          </cell>
          <cell r="K124" t="str">
            <v>488/D</v>
          </cell>
          <cell r="L124">
            <v>43588</v>
          </cell>
          <cell r="M124">
            <v>43507</v>
          </cell>
          <cell r="N124">
            <v>43872</v>
          </cell>
          <cell r="O124">
            <v>89</v>
          </cell>
          <cell r="P124">
            <v>0</v>
          </cell>
          <cell r="Q124">
            <v>0</v>
          </cell>
          <cell r="R124">
            <v>86</v>
          </cell>
          <cell r="S124">
            <v>86</v>
          </cell>
          <cell r="T124">
            <v>86</v>
          </cell>
          <cell r="U124">
            <v>89</v>
          </cell>
          <cell r="V124">
            <v>89</v>
          </cell>
          <cell r="W124">
            <v>89</v>
          </cell>
          <cell r="X124">
            <v>89</v>
          </cell>
          <cell r="Y124">
            <v>89</v>
          </cell>
          <cell r="Z124">
            <v>89</v>
          </cell>
          <cell r="AA124">
            <v>89</v>
          </cell>
          <cell r="AB124">
            <v>0</v>
          </cell>
          <cell r="AC124">
            <v>0</v>
          </cell>
          <cell r="AD124">
            <v>92</v>
          </cell>
          <cell r="AE124">
            <v>93</v>
          </cell>
          <cell r="AF124">
            <v>93</v>
          </cell>
          <cell r="AG124">
            <v>98</v>
          </cell>
          <cell r="AH124">
            <v>98</v>
          </cell>
          <cell r="AI124">
            <v>93</v>
          </cell>
          <cell r="AJ124">
            <v>100</v>
          </cell>
          <cell r="AK124">
            <v>95</v>
          </cell>
          <cell r="AL124">
            <v>99</v>
          </cell>
          <cell r="AM124">
            <v>104</v>
          </cell>
          <cell r="AN124">
            <v>0</v>
          </cell>
          <cell r="AO124">
            <v>0</v>
          </cell>
          <cell r="AP124">
            <v>0</v>
          </cell>
          <cell r="AQ124">
            <v>1</v>
          </cell>
          <cell r="AR124">
            <v>87</v>
          </cell>
          <cell r="AS124">
            <v>93</v>
          </cell>
          <cell r="AT124">
            <v>93</v>
          </cell>
          <cell r="AU124">
            <v>91</v>
          </cell>
          <cell r="AV124">
            <v>90</v>
          </cell>
          <cell r="AW124">
            <v>96</v>
          </cell>
          <cell r="AX124">
            <v>93</v>
          </cell>
          <cell r="AY124">
            <v>95</v>
          </cell>
          <cell r="AZ124" t="str">
            <v>Ambulatorio</v>
          </cell>
          <cell r="BA124" t="str">
            <v>Ambulatorio</v>
          </cell>
          <cell r="BB124" t="str">
            <v>Ambulatorio</v>
          </cell>
          <cell r="BC124" t="str">
            <v>Ambulatorio</v>
          </cell>
          <cell r="BD124" t="str">
            <v>Ambulatorio</v>
          </cell>
          <cell r="BE124" t="str">
            <v>Ambulatorio</v>
          </cell>
          <cell r="BF124" t="str">
            <v>Ambulatorio</v>
          </cell>
          <cell r="BG124" t="str">
            <v>Ambulatorio</v>
          </cell>
          <cell r="BH124" t="str">
            <v>Ambulatorio</v>
          </cell>
          <cell r="BI124" t="str">
            <v>Ambulatorio</v>
          </cell>
          <cell r="BJ124" t="str">
            <v>Ambulatorio</v>
          </cell>
          <cell r="BK124" t="str">
            <v>Ambulatorio</v>
          </cell>
          <cell r="BL124" t="str">
            <v>Ambulatorio</v>
          </cell>
        </row>
        <row r="125">
          <cell r="D125">
            <v>1060238</v>
          </cell>
          <cell r="E125" t="str">
            <v>FAE - FUNDACION DEM SAN FERNANDO</v>
          </cell>
          <cell r="F125" t="str">
            <v>DEPRODE</v>
          </cell>
          <cell r="G125">
            <v>20032</v>
          </cell>
          <cell r="H125" t="str">
            <v>P - PROGRAMAS</v>
          </cell>
          <cell r="I125" t="str">
            <v>FAE</v>
          </cell>
          <cell r="J125" t="str">
            <v>SAN FERNANDO</v>
          </cell>
          <cell r="K125" t="str">
            <v>Correo</v>
          </cell>
          <cell r="L125">
            <v>43672</v>
          </cell>
          <cell r="M125">
            <v>42241</v>
          </cell>
          <cell r="N125">
            <v>43770</v>
          </cell>
          <cell r="O125">
            <v>56</v>
          </cell>
          <cell r="P125">
            <v>46</v>
          </cell>
          <cell r="Q125">
            <v>46</v>
          </cell>
          <cell r="R125">
            <v>46</v>
          </cell>
          <cell r="S125">
            <v>46</v>
          </cell>
          <cell r="T125">
            <v>56</v>
          </cell>
          <cell r="U125">
            <v>56</v>
          </cell>
          <cell r="V125">
            <v>56</v>
          </cell>
          <cell r="W125">
            <v>56</v>
          </cell>
          <cell r="X125">
            <v>56</v>
          </cell>
          <cell r="Y125">
            <v>56</v>
          </cell>
          <cell r="Z125">
            <v>56</v>
          </cell>
          <cell r="AA125">
            <v>0</v>
          </cell>
          <cell r="AB125">
            <v>78</v>
          </cell>
          <cell r="AC125">
            <v>77</v>
          </cell>
          <cell r="AD125">
            <v>77</v>
          </cell>
          <cell r="AE125">
            <v>77</v>
          </cell>
          <cell r="AF125">
            <v>78</v>
          </cell>
          <cell r="AG125">
            <v>80</v>
          </cell>
          <cell r="AH125">
            <v>72</v>
          </cell>
          <cell r="AI125">
            <v>69</v>
          </cell>
          <cell r="AJ125">
            <v>69</v>
          </cell>
          <cell r="AK125">
            <v>66</v>
          </cell>
          <cell r="AL125">
            <v>71</v>
          </cell>
          <cell r="AM125">
            <v>0</v>
          </cell>
          <cell r="AN125">
            <v>78</v>
          </cell>
          <cell r="AO125">
            <v>77</v>
          </cell>
          <cell r="AP125">
            <v>77</v>
          </cell>
          <cell r="AQ125">
            <v>77</v>
          </cell>
          <cell r="AR125">
            <v>77</v>
          </cell>
          <cell r="AS125">
            <v>77</v>
          </cell>
          <cell r="AT125">
            <v>68</v>
          </cell>
          <cell r="AU125">
            <v>68</v>
          </cell>
          <cell r="AV125">
            <v>68</v>
          </cell>
          <cell r="AW125">
            <v>66</v>
          </cell>
          <cell r="AX125">
            <v>69</v>
          </cell>
          <cell r="AY125">
            <v>0</v>
          </cell>
          <cell r="AZ125" t="str">
            <v>Ambulatorio</v>
          </cell>
          <cell r="BA125" t="str">
            <v>Ambulatorio</v>
          </cell>
          <cell r="BB125" t="str">
            <v>Ambulatorio</v>
          </cell>
          <cell r="BC125" t="str">
            <v>Ambulatorio</v>
          </cell>
          <cell r="BD125" t="str">
            <v>Ambulatorio</v>
          </cell>
          <cell r="BE125" t="str">
            <v>Ambulatorio</v>
          </cell>
          <cell r="BF125" t="str">
            <v>Ambulatorio</v>
          </cell>
          <cell r="BG125" t="str">
            <v>Ambulatorio</v>
          </cell>
          <cell r="BH125" t="str">
            <v>Ambulatorio</v>
          </cell>
          <cell r="BI125" t="str">
            <v>Ambulatorio</v>
          </cell>
          <cell r="BJ125" t="str">
            <v>Ambulatorio</v>
          </cell>
          <cell r="BK125" t="str">
            <v>Ambulatorio</v>
          </cell>
          <cell r="BL125" t="str">
            <v>Ambulatorio</v>
          </cell>
        </row>
        <row r="126">
          <cell r="D126">
            <v>1060240</v>
          </cell>
          <cell r="E126" t="str">
            <v>FAE - LLEQUEN CACHAPOAL</v>
          </cell>
          <cell r="F126" t="str">
            <v>DEPRODE</v>
          </cell>
          <cell r="G126">
            <v>20032</v>
          </cell>
          <cell r="H126" t="str">
            <v>P - PROGRAMAS</v>
          </cell>
          <cell r="I126" t="str">
            <v>FAE</v>
          </cell>
          <cell r="J126" t="str">
            <v>RANCAGUA</v>
          </cell>
          <cell r="K126" t="str">
            <v>MEMO 300</v>
          </cell>
          <cell r="L126">
            <v>43651</v>
          </cell>
          <cell r="M126">
            <v>42241</v>
          </cell>
          <cell r="N126">
            <v>43770</v>
          </cell>
          <cell r="O126">
            <v>48</v>
          </cell>
          <cell r="P126">
            <v>48</v>
          </cell>
          <cell r="Q126">
            <v>48</v>
          </cell>
          <cell r="R126">
            <v>48</v>
          </cell>
          <cell r="S126">
            <v>48</v>
          </cell>
          <cell r="T126">
            <v>48</v>
          </cell>
          <cell r="U126">
            <v>48</v>
          </cell>
          <cell r="V126">
            <v>48</v>
          </cell>
          <cell r="W126">
            <v>48</v>
          </cell>
          <cell r="X126">
            <v>48</v>
          </cell>
          <cell r="Y126">
            <v>48</v>
          </cell>
          <cell r="Z126">
            <v>48</v>
          </cell>
          <cell r="AA126">
            <v>0</v>
          </cell>
          <cell r="AB126">
            <v>168</v>
          </cell>
          <cell r="AC126">
            <v>174</v>
          </cell>
          <cell r="AD126">
            <v>171</v>
          </cell>
          <cell r="AE126">
            <v>179</v>
          </cell>
          <cell r="AF126">
            <v>172</v>
          </cell>
          <cell r="AG126">
            <v>174</v>
          </cell>
          <cell r="AH126">
            <v>171</v>
          </cell>
          <cell r="AI126">
            <v>167</v>
          </cell>
          <cell r="AJ126">
            <v>155</v>
          </cell>
          <cell r="AK126">
            <v>149</v>
          </cell>
          <cell r="AL126">
            <v>149</v>
          </cell>
          <cell r="AM126">
            <v>0</v>
          </cell>
          <cell r="AN126">
            <v>164</v>
          </cell>
          <cell r="AO126">
            <v>167</v>
          </cell>
          <cell r="AP126">
            <v>164</v>
          </cell>
          <cell r="AQ126">
            <v>164</v>
          </cell>
          <cell r="AR126">
            <v>165</v>
          </cell>
          <cell r="AS126">
            <v>158</v>
          </cell>
          <cell r="AT126">
            <v>161</v>
          </cell>
          <cell r="AU126">
            <v>154</v>
          </cell>
          <cell r="AV126">
            <v>147</v>
          </cell>
          <cell r="AW126">
            <v>140</v>
          </cell>
          <cell r="AX126">
            <v>138</v>
          </cell>
          <cell r="AY126">
            <v>0</v>
          </cell>
          <cell r="AZ126" t="str">
            <v>Ambulatorio</v>
          </cell>
          <cell r="BA126" t="str">
            <v>Ambulatorio</v>
          </cell>
          <cell r="BB126" t="str">
            <v>Ambulatorio</v>
          </cell>
          <cell r="BC126" t="str">
            <v>Ambulatorio</v>
          </cell>
          <cell r="BD126" t="str">
            <v>Ambulatorio</v>
          </cell>
          <cell r="BE126" t="str">
            <v>Ambulatorio</v>
          </cell>
          <cell r="BF126" t="str">
            <v>Ambulatorio</v>
          </cell>
          <cell r="BG126" t="str">
            <v>Ambulatorio</v>
          </cell>
          <cell r="BH126" t="str">
            <v>Ambulatorio</v>
          </cell>
          <cell r="BI126" t="str">
            <v>Ambulatorio</v>
          </cell>
          <cell r="BJ126" t="str">
            <v>Ambulatorio</v>
          </cell>
          <cell r="BK126" t="str">
            <v>Ambulatorio</v>
          </cell>
          <cell r="BL126" t="str">
            <v>Ambulatorio</v>
          </cell>
        </row>
        <row r="127">
          <cell r="D127">
            <v>1060293</v>
          </cell>
          <cell r="E127" t="str">
            <v>FAE - FUNDACION DEM RENGO</v>
          </cell>
          <cell r="F127" t="str">
            <v>DEPRODE</v>
          </cell>
          <cell r="G127">
            <v>20032</v>
          </cell>
          <cell r="H127" t="str">
            <v>P - PROGRAMAS</v>
          </cell>
          <cell r="I127" t="str">
            <v>FAE</v>
          </cell>
          <cell r="J127" t="str">
            <v>RENGO</v>
          </cell>
          <cell r="K127" t="str">
            <v>MEMO 300</v>
          </cell>
          <cell r="L127">
            <v>43651</v>
          </cell>
          <cell r="M127">
            <v>42857</v>
          </cell>
          <cell r="N127">
            <v>43769</v>
          </cell>
          <cell r="O127">
            <v>47</v>
          </cell>
          <cell r="P127">
            <v>47</v>
          </cell>
          <cell r="Q127">
            <v>47</v>
          </cell>
          <cell r="R127">
            <v>47</v>
          </cell>
          <cell r="S127">
            <v>47</v>
          </cell>
          <cell r="T127">
            <v>47</v>
          </cell>
          <cell r="U127">
            <v>47</v>
          </cell>
          <cell r="V127">
            <v>47</v>
          </cell>
          <cell r="W127">
            <v>47</v>
          </cell>
          <cell r="X127">
            <v>47</v>
          </cell>
          <cell r="Y127">
            <v>47</v>
          </cell>
          <cell r="Z127">
            <v>47</v>
          </cell>
          <cell r="AA127">
            <v>0</v>
          </cell>
          <cell r="AB127">
            <v>100</v>
          </cell>
          <cell r="AC127">
            <v>98</v>
          </cell>
          <cell r="AD127">
            <v>103</v>
          </cell>
          <cell r="AE127">
            <v>107</v>
          </cell>
          <cell r="AF127">
            <v>104</v>
          </cell>
          <cell r="AG127">
            <v>103</v>
          </cell>
          <cell r="AH127">
            <v>100</v>
          </cell>
          <cell r="AI127">
            <v>102</v>
          </cell>
          <cell r="AJ127">
            <v>108</v>
          </cell>
          <cell r="AK127">
            <v>107</v>
          </cell>
          <cell r="AL127">
            <v>116</v>
          </cell>
          <cell r="AM127">
            <v>0</v>
          </cell>
          <cell r="AN127">
            <v>95</v>
          </cell>
          <cell r="AO127">
            <v>97</v>
          </cell>
          <cell r="AP127">
            <v>102</v>
          </cell>
          <cell r="AQ127">
            <v>104</v>
          </cell>
          <cell r="AR127">
            <v>102</v>
          </cell>
          <cell r="AS127">
            <v>100</v>
          </cell>
          <cell r="AT127">
            <v>99</v>
          </cell>
          <cell r="AU127">
            <v>101</v>
          </cell>
          <cell r="AV127">
            <v>107</v>
          </cell>
          <cell r="AW127">
            <v>109</v>
          </cell>
          <cell r="AX127">
            <v>111</v>
          </cell>
          <cell r="AY127">
            <v>0</v>
          </cell>
          <cell r="AZ127" t="str">
            <v>Ambulatorio</v>
          </cell>
          <cell r="BA127" t="str">
            <v>Ambulatorio</v>
          </cell>
          <cell r="BB127" t="str">
            <v>Ambulatorio</v>
          </cell>
          <cell r="BC127" t="str">
            <v>Ambulatorio</v>
          </cell>
          <cell r="BD127" t="str">
            <v>Ambulatorio</v>
          </cell>
          <cell r="BE127" t="str">
            <v>Ambulatorio</v>
          </cell>
          <cell r="BF127" t="str">
            <v>Ambulatorio</v>
          </cell>
          <cell r="BG127" t="str">
            <v>Ambulatorio</v>
          </cell>
          <cell r="BH127" t="str">
            <v>Ambulatorio</v>
          </cell>
          <cell r="BI127" t="str">
            <v>Ambulatorio</v>
          </cell>
          <cell r="BJ127" t="str">
            <v>Ambulatorio</v>
          </cell>
          <cell r="BK127" t="str">
            <v>Ambulatorio</v>
          </cell>
          <cell r="BL127" t="str">
            <v>Ambulatorio</v>
          </cell>
        </row>
        <row r="128">
          <cell r="D128">
            <v>1060301</v>
          </cell>
          <cell r="E128" t="str">
            <v>FAE - FUNDACION DEM SANTA CRUZ</v>
          </cell>
          <cell r="F128" t="str">
            <v>DEPRODE</v>
          </cell>
          <cell r="G128">
            <v>20032</v>
          </cell>
          <cell r="H128" t="str">
            <v>P - PROGRAMAS</v>
          </cell>
          <cell r="I128" t="str">
            <v>FAE</v>
          </cell>
          <cell r="J128" t="str">
            <v>SANTA CRUZ</v>
          </cell>
          <cell r="K128">
            <v>183</v>
          </cell>
          <cell r="L128">
            <v>43585</v>
          </cell>
          <cell r="M128">
            <v>42979</v>
          </cell>
          <cell r="N128">
            <v>44075</v>
          </cell>
          <cell r="O128">
            <v>67</v>
          </cell>
          <cell r="P128">
            <v>57</v>
          </cell>
          <cell r="Q128">
            <v>57</v>
          </cell>
          <cell r="R128">
            <v>57</v>
          </cell>
          <cell r="S128">
            <v>57</v>
          </cell>
          <cell r="T128">
            <v>67</v>
          </cell>
          <cell r="U128">
            <v>67</v>
          </cell>
          <cell r="V128">
            <v>67</v>
          </cell>
          <cell r="W128">
            <v>67</v>
          </cell>
          <cell r="X128">
            <v>67</v>
          </cell>
          <cell r="Y128">
            <v>67</v>
          </cell>
          <cell r="Z128">
            <v>67</v>
          </cell>
          <cell r="AA128">
            <v>67</v>
          </cell>
          <cell r="AB128">
            <v>106</v>
          </cell>
          <cell r="AC128">
            <v>110</v>
          </cell>
          <cell r="AD128">
            <v>102</v>
          </cell>
          <cell r="AE128">
            <v>99</v>
          </cell>
          <cell r="AF128">
            <v>95</v>
          </cell>
          <cell r="AG128">
            <v>98</v>
          </cell>
          <cell r="AH128">
            <v>98</v>
          </cell>
          <cell r="AI128">
            <v>97</v>
          </cell>
          <cell r="AJ128">
            <v>97</v>
          </cell>
          <cell r="AK128">
            <v>95</v>
          </cell>
          <cell r="AL128">
            <v>96</v>
          </cell>
          <cell r="AM128">
            <v>99</v>
          </cell>
          <cell r="AN128">
            <v>106</v>
          </cell>
          <cell r="AO128">
            <v>101</v>
          </cell>
          <cell r="AP128">
            <v>99</v>
          </cell>
          <cell r="AQ128">
            <v>97</v>
          </cell>
          <cell r="AR128">
            <v>94</v>
          </cell>
          <cell r="AS128">
            <v>96</v>
          </cell>
          <cell r="AT128">
            <v>96</v>
          </cell>
          <cell r="AU128">
            <v>95</v>
          </cell>
          <cell r="AV128">
            <v>95</v>
          </cell>
          <cell r="AW128">
            <v>94</v>
          </cell>
          <cell r="AX128">
            <v>96</v>
          </cell>
          <cell r="AY128">
            <v>96</v>
          </cell>
          <cell r="AZ128" t="str">
            <v>Ambulatorio</v>
          </cell>
          <cell r="BA128" t="str">
            <v>Ambulatorio</v>
          </cell>
          <cell r="BB128" t="str">
            <v>Ambulatorio</v>
          </cell>
          <cell r="BC128" t="str">
            <v>Ambulatorio</v>
          </cell>
          <cell r="BD128" t="str">
            <v>Ambulatorio</v>
          </cell>
          <cell r="BE128" t="str">
            <v>Ambulatorio</v>
          </cell>
          <cell r="BF128" t="str">
            <v>Ambulatorio</v>
          </cell>
          <cell r="BG128" t="str">
            <v>Ambulatorio</v>
          </cell>
          <cell r="BH128" t="str">
            <v>Ambulatorio</v>
          </cell>
          <cell r="BI128" t="str">
            <v>Ambulatorio</v>
          </cell>
          <cell r="BJ128" t="str">
            <v>Ambulatorio</v>
          </cell>
          <cell r="BK128" t="str">
            <v>Ambulatorio</v>
          </cell>
          <cell r="BL128" t="str">
            <v>Ambulatorio</v>
          </cell>
        </row>
        <row r="129">
          <cell r="D129">
            <v>1060335</v>
          </cell>
          <cell r="E129" t="str">
            <v>FAE - LLEQUEN CACHAPOAL</v>
          </cell>
          <cell r="F129" t="str">
            <v>DEPRODE</v>
          </cell>
          <cell r="G129">
            <v>20032</v>
          </cell>
          <cell r="H129" t="str">
            <v>P - PROGRAMAS</v>
          </cell>
          <cell r="I129" t="str">
            <v>FAE</v>
          </cell>
          <cell r="J129" t="str">
            <v>RANCAGUA</v>
          </cell>
          <cell r="K129">
            <v>454</v>
          </cell>
          <cell r="L129">
            <v>43760</v>
          </cell>
          <cell r="M129">
            <v>43770</v>
          </cell>
          <cell r="N129">
            <v>44137</v>
          </cell>
          <cell r="O129">
            <v>58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58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150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138</v>
          </cell>
          <cell r="AZ129" t="str">
            <v>Ambulatorio</v>
          </cell>
          <cell r="BA129" t="str">
            <v>Ambulatorio</v>
          </cell>
          <cell r="BB129" t="str">
            <v>Ambulatorio</v>
          </cell>
          <cell r="BC129" t="str">
            <v>Ambulatorio</v>
          </cell>
          <cell r="BD129" t="str">
            <v>Ambulatorio</v>
          </cell>
          <cell r="BE129" t="str">
            <v>Ambulatorio</v>
          </cell>
          <cell r="BF129" t="str">
            <v>Ambulatorio</v>
          </cell>
          <cell r="BG129" t="str">
            <v>Ambulatorio</v>
          </cell>
          <cell r="BH129" t="str">
            <v>Ambulatorio</v>
          </cell>
          <cell r="BI129" t="str">
            <v>Ambulatorio</v>
          </cell>
          <cell r="BJ129" t="str">
            <v>Ambulatorio</v>
          </cell>
          <cell r="BK129" t="str">
            <v>Ambulatorio</v>
          </cell>
          <cell r="BL129" t="str">
            <v>Ambulatorio</v>
          </cell>
        </row>
        <row r="130">
          <cell r="D130">
            <v>1060337</v>
          </cell>
          <cell r="E130" t="str">
            <v>FAE - FUNDACIÓN RENGO</v>
          </cell>
          <cell r="F130" t="str">
            <v>DEPRODE</v>
          </cell>
          <cell r="G130">
            <v>20032</v>
          </cell>
          <cell r="H130" t="str">
            <v>P - PROGRAMAS</v>
          </cell>
          <cell r="I130" t="str">
            <v>FAE</v>
          </cell>
          <cell r="J130" t="str">
            <v>RENGO</v>
          </cell>
          <cell r="K130">
            <v>456</v>
          </cell>
          <cell r="L130">
            <v>43760</v>
          </cell>
          <cell r="M130">
            <v>43770</v>
          </cell>
          <cell r="N130">
            <v>44137</v>
          </cell>
          <cell r="O130">
            <v>57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57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110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122</v>
          </cell>
          <cell r="AZ130" t="str">
            <v>Ambulatorio</v>
          </cell>
          <cell r="BA130" t="str">
            <v>Ambulatorio</v>
          </cell>
          <cell r="BB130" t="str">
            <v>Ambulatorio</v>
          </cell>
          <cell r="BC130" t="str">
            <v>Ambulatorio</v>
          </cell>
          <cell r="BD130" t="str">
            <v>Ambulatorio</v>
          </cell>
          <cell r="BE130" t="str">
            <v>Ambulatorio</v>
          </cell>
          <cell r="BF130" t="str">
            <v>Ambulatorio</v>
          </cell>
          <cell r="BG130" t="str">
            <v>Ambulatorio</v>
          </cell>
          <cell r="BH130" t="str">
            <v>Ambulatorio</v>
          </cell>
          <cell r="BI130" t="str">
            <v>Ambulatorio</v>
          </cell>
          <cell r="BJ130" t="str">
            <v>Ambulatorio</v>
          </cell>
          <cell r="BK130" t="str">
            <v>Ambulatorio</v>
          </cell>
          <cell r="BL130" t="str">
            <v>Ambulatorio</v>
          </cell>
        </row>
        <row r="131">
          <cell r="D131">
            <v>1070376</v>
          </cell>
          <cell r="E131" t="str">
            <v>FAE - ADRA CURICO</v>
          </cell>
          <cell r="F131" t="str">
            <v>DEPRODE</v>
          </cell>
          <cell r="G131">
            <v>20032</v>
          </cell>
          <cell r="H131" t="str">
            <v>P - PROGRAMAS</v>
          </cell>
          <cell r="I131" t="str">
            <v>FAE</v>
          </cell>
          <cell r="J131" t="str">
            <v>CURICÓ</v>
          </cell>
          <cell r="K131" t="str">
            <v>MEMO 324</v>
          </cell>
          <cell r="L131">
            <v>43661</v>
          </cell>
          <cell r="M131">
            <v>42241</v>
          </cell>
          <cell r="N131">
            <v>43770</v>
          </cell>
          <cell r="O131">
            <v>55</v>
          </cell>
          <cell r="P131">
            <v>45</v>
          </cell>
          <cell r="Q131">
            <v>45</v>
          </cell>
          <cell r="R131">
            <v>45</v>
          </cell>
          <cell r="S131">
            <v>45</v>
          </cell>
          <cell r="T131">
            <v>45</v>
          </cell>
          <cell r="U131">
            <v>45</v>
          </cell>
          <cell r="V131">
            <v>45</v>
          </cell>
          <cell r="W131">
            <v>55</v>
          </cell>
          <cell r="X131">
            <v>45</v>
          </cell>
          <cell r="Y131">
            <v>55</v>
          </cell>
          <cell r="Z131">
            <v>55</v>
          </cell>
          <cell r="AA131">
            <v>0</v>
          </cell>
          <cell r="AB131">
            <v>116</v>
          </cell>
          <cell r="AC131">
            <v>116</v>
          </cell>
          <cell r="AD131">
            <v>120</v>
          </cell>
          <cell r="AE131">
            <v>115</v>
          </cell>
          <cell r="AF131">
            <v>114</v>
          </cell>
          <cell r="AG131">
            <v>113</v>
          </cell>
          <cell r="AH131">
            <v>108</v>
          </cell>
          <cell r="AI131">
            <v>105</v>
          </cell>
          <cell r="AJ131">
            <v>103</v>
          </cell>
          <cell r="AK131">
            <v>99</v>
          </cell>
          <cell r="AL131">
            <v>102</v>
          </cell>
          <cell r="AM131">
            <v>0</v>
          </cell>
          <cell r="AN131">
            <v>114</v>
          </cell>
          <cell r="AO131">
            <v>113</v>
          </cell>
          <cell r="AP131">
            <v>109</v>
          </cell>
          <cell r="AQ131">
            <v>110</v>
          </cell>
          <cell r="AR131">
            <v>110</v>
          </cell>
          <cell r="AS131">
            <v>103</v>
          </cell>
          <cell r="AT131">
            <v>100</v>
          </cell>
          <cell r="AU131">
            <v>98</v>
          </cell>
          <cell r="AV131">
            <v>94</v>
          </cell>
          <cell r="AW131">
            <v>92</v>
          </cell>
          <cell r="AX131">
            <v>96</v>
          </cell>
          <cell r="AY131">
            <v>0</v>
          </cell>
          <cell r="AZ131" t="str">
            <v>Ambulatorio</v>
          </cell>
          <cell r="BA131" t="str">
            <v>Ambulatorio</v>
          </cell>
          <cell r="BB131" t="str">
            <v>Ambulatorio</v>
          </cell>
          <cell r="BC131" t="str">
            <v>Ambulatorio</v>
          </cell>
          <cell r="BD131" t="str">
            <v>Ambulatorio</v>
          </cell>
          <cell r="BE131" t="str">
            <v>Ambulatorio</v>
          </cell>
          <cell r="BF131" t="str">
            <v>Ambulatorio</v>
          </cell>
          <cell r="BG131" t="str">
            <v>Ambulatorio</v>
          </cell>
          <cell r="BH131" t="str">
            <v>Ambulatorio</v>
          </cell>
          <cell r="BI131" t="str">
            <v>Ambulatorio</v>
          </cell>
          <cell r="BJ131" t="str">
            <v>Ambulatorio</v>
          </cell>
          <cell r="BK131" t="str">
            <v>Ambulatorio</v>
          </cell>
          <cell r="BL131" t="str">
            <v>Ambulatorio</v>
          </cell>
        </row>
        <row r="132">
          <cell r="D132">
            <v>1070378</v>
          </cell>
          <cell r="E132" t="str">
            <v>FAE - ADRA TALCA</v>
          </cell>
          <cell r="F132" t="str">
            <v>DEPRODE</v>
          </cell>
          <cell r="G132">
            <v>20032</v>
          </cell>
          <cell r="H132" t="str">
            <v>P - PROGRAMAS</v>
          </cell>
          <cell r="I132" t="str">
            <v>FAE</v>
          </cell>
          <cell r="J132" t="str">
            <v>TALCA</v>
          </cell>
          <cell r="K132" t="str">
            <v>MEMO 057</v>
          </cell>
          <cell r="L132">
            <v>43490</v>
          </cell>
          <cell r="M132">
            <v>42241</v>
          </cell>
          <cell r="N132">
            <v>43508</v>
          </cell>
          <cell r="O132">
            <v>70</v>
          </cell>
          <cell r="P132">
            <v>70</v>
          </cell>
          <cell r="Q132">
            <v>70</v>
          </cell>
          <cell r="R132">
            <v>70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172</v>
          </cell>
          <cell r="AC132">
            <v>184</v>
          </cell>
          <cell r="AD132">
            <v>120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172</v>
          </cell>
          <cell r="AO132">
            <v>180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 t="str">
            <v>Ambulatorio</v>
          </cell>
          <cell r="BA132" t="str">
            <v>Ambulatorio</v>
          </cell>
          <cell r="BB132" t="str">
            <v>Ambulatorio</v>
          </cell>
          <cell r="BC132" t="str">
            <v>Ambulatorio</v>
          </cell>
          <cell r="BD132" t="str">
            <v>Ambulatorio</v>
          </cell>
          <cell r="BE132" t="str">
            <v>Ambulatorio</v>
          </cell>
          <cell r="BF132" t="str">
            <v>Ambulatorio</v>
          </cell>
          <cell r="BG132" t="str">
            <v>Ambulatorio</v>
          </cell>
          <cell r="BH132" t="str">
            <v>Ambulatorio</v>
          </cell>
          <cell r="BI132" t="str">
            <v>Ambulatorio</v>
          </cell>
          <cell r="BJ132" t="str">
            <v>Ambulatorio</v>
          </cell>
          <cell r="BK132" t="str">
            <v>Ambulatorio</v>
          </cell>
          <cell r="BL132" t="str">
            <v>Ambulatorio</v>
          </cell>
        </row>
        <row r="133">
          <cell r="D133">
            <v>1070380</v>
          </cell>
          <cell r="E133" t="str">
            <v>FAE - ADRA LINARES</v>
          </cell>
          <cell r="F133" t="str">
            <v>DEPRODE</v>
          </cell>
          <cell r="G133">
            <v>20032</v>
          </cell>
          <cell r="H133" t="str">
            <v>P - PROGRAMAS</v>
          </cell>
          <cell r="I133" t="str">
            <v>FAE</v>
          </cell>
          <cell r="J133" t="str">
            <v>LINARES</v>
          </cell>
          <cell r="K133" t="str">
            <v>MEMO 057</v>
          </cell>
          <cell r="L133">
            <v>43490</v>
          </cell>
          <cell r="M133">
            <v>42241</v>
          </cell>
          <cell r="N133">
            <v>43508</v>
          </cell>
          <cell r="O133">
            <v>70</v>
          </cell>
          <cell r="P133">
            <v>70</v>
          </cell>
          <cell r="Q133">
            <v>70</v>
          </cell>
          <cell r="R133">
            <v>70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94</v>
          </cell>
          <cell r="AC133">
            <v>86</v>
          </cell>
          <cell r="AD133">
            <v>51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91</v>
          </cell>
          <cell r="AO133">
            <v>84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 t="str">
            <v>Ambulatorio</v>
          </cell>
          <cell r="BA133" t="str">
            <v>Ambulatorio</v>
          </cell>
          <cell r="BB133" t="str">
            <v>Ambulatorio</v>
          </cell>
          <cell r="BC133" t="str">
            <v>Ambulatorio</v>
          </cell>
          <cell r="BD133" t="str">
            <v>Ambulatorio</v>
          </cell>
          <cell r="BE133" t="str">
            <v>Ambulatorio</v>
          </cell>
          <cell r="BF133" t="str">
            <v>Ambulatorio</v>
          </cell>
          <cell r="BG133" t="str">
            <v>Ambulatorio</v>
          </cell>
          <cell r="BH133" t="str">
            <v>Ambulatorio</v>
          </cell>
          <cell r="BI133" t="str">
            <v>Ambulatorio</v>
          </cell>
          <cell r="BJ133" t="str">
            <v>Ambulatorio</v>
          </cell>
          <cell r="BK133" t="str">
            <v>Ambulatorio</v>
          </cell>
          <cell r="BL133" t="str">
            <v>Ambulatorio</v>
          </cell>
        </row>
        <row r="134">
          <cell r="D134">
            <v>1070471</v>
          </cell>
          <cell r="E134" t="str">
            <v>FAE - HANUKKAH</v>
          </cell>
          <cell r="F134" t="str">
            <v>DEPRODE</v>
          </cell>
          <cell r="G134">
            <v>20032</v>
          </cell>
          <cell r="H134" t="str">
            <v>P - PROGRAMAS</v>
          </cell>
          <cell r="I134" t="str">
            <v>FAE</v>
          </cell>
          <cell r="J134" t="str">
            <v>CAUQUENES</v>
          </cell>
          <cell r="K134">
            <v>518</v>
          </cell>
          <cell r="L134">
            <v>43773</v>
          </cell>
          <cell r="M134">
            <v>42838</v>
          </cell>
          <cell r="N134">
            <v>43935</v>
          </cell>
          <cell r="O134">
            <v>61</v>
          </cell>
          <cell r="P134">
            <v>51</v>
          </cell>
          <cell r="Q134">
            <v>51</v>
          </cell>
          <cell r="R134">
            <v>51</v>
          </cell>
          <cell r="S134">
            <v>51</v>
          </cell>
          <cell r="T134">
            <v>51</v>
          </cell>
          <cell r="U134">
            <v>51</v>
          </cell>
          <cell r="V134">
            <v>51</v>
          </cell>
          <cell r="W134">
            <v>51</v>
          </cell>
          <cell r="X134">
            <v>51</v>
          </cell>
          <cell r="Y134">
            <v>51</v>
          </cell>
          <cell r="Z134">
            <v>51</v>
          </cell>
          <cell r="AA134">
            <v>61</v>
          </cell>
          <cell r="AB134">
            <v>109</v>
          </cell>
          <cell r="AC134">
            <v>108</v>
          </cell>
          <cell r="AD134">
            <v>106</v>
          </cell>
          <cell r="AE134">
            <v>107</v>
          </cell>
          <cell r="AF134">
            <v>106</v>
          </cell>
          <cell r="AG134">
            <v>104</v>
          </cell>
          <cell r="AH134">
            <v>104</v>
          </cell>
          <cell r="AI134">
            <v>101</v>
          </cell>
          <cell r="AJ134">
            <v>107</v>
          </cell>
          <cell r="AK134">
            <v>106</v>
          </cell>
          <cell r="AL134">
            <v>109</v>
          </cell>
          <cell r="AM134">
            <v>110</v>
          </cell>
          <cell r="AN134">
            <v>105</v>
          </cell>
          <cell r="AO134">
            <v>102</v>
          </cell>
          <cell r="AP134">
            <v>101</v>
          </cell>
          <cell r="AQ134">
            <v>101</v>
          </cell>
          <cell r="AR134">
            <v>100</v>
          </cell>
          <cell r="AS134">
            <v>100</v>
          </cell>
          <cell r="AT134">
            <v>97</v>
          </cell>
          <cell r="AU134">
            <v>100</v>
          </cell>
          <cell r="AV134">
            <v>101</v>
          </cell>
          <cell r="AW134">
            <v>105</v>
          </cell>
          <cell r="AX134">
            <v>107</v>
          </cell>
          <cell r="AY134">
            <v>110</v>
          </cell>
          <cell r="AZ134" t="str">
            <v>Ambulatorio</v>
          </cell>
          <cell r="BA134" t="str">
            <v>Ambulatorio</v>
          </cell>
          <cell r="BB134" t="str">
            <v>Ambulatorio</v>
          </cell>
          <cell r="BC134" t="str">
            <v>Ambulatorio</v>
          </cell>
          <cell r="BD134" t="str">
            <v>Ambulatorio</v>
          </cell>
          <cell r="BE134" t="str">
            <v>Ambulatorio</v>
          </cell>
          <cell r="BF134" t="str">
            <v>Ambulatorio</v>
          </cell>
          <cell r="BG134" t="str">
            <v>Ambulatorio</v>
          </cell>
          <cell r="BH134" t="str">
            <v>Ambulatorio</v>
          </cell>
          <cell r="BI134" t="str">
            <v>Ambulatorio</v>
          </cell>
          <cell r="BJ134" t="str">
            <v>Ambulatorio</v>
          </cell>
          <cell r="BK134" t="str">
            <v>Ambulatorio</v>
          </cell>
          <cell r="BL134" t="str">
            <v>Ambulatorio</v>
          </cell>
        </row>
        <row r="135">
          <cell r="D135">
            <v>1070544</v>
          </cell>
          <cell r="E135" t="str">
            <v>FAE - ADRA CHILE</v>
          </cell>
          <cell r="F135" t="str">
            <v>DEPRODE</v>
          </cell>
          <cell r="G135">
            <v>20032</v>
          </cell>
          <cell r="H135" t="str">
            <v>P - PROGRAMAS</v>
          </cell>
          <cell r="I135" t="str">
            <v>FAE</v>
          </cell>
          <cell r="J135" t="str">
            <v>TALCA</v>
          </cell>
          <cell r="K135">
            <v>92</v>
          </cell>
          <cell r="L135">
            <v>43507</v>
          </cell>
          <cell r="M135">
            <v>43507</v>
          </cell>
          <cell r="N135">
            <v>43872</v>
          </cell>
          <cell r="O135">
            <v>70</v>
          </cell>
          <cell r="P135">
            <v>0</v>
          </cell>
          <cell r="Q135">
            <v>0</v>
          </cell>
          <cell r="R135">
            <v>70</v>
          </cell>
          <cell r="S135">
            <v>70</v>
          </cell>
          <cell r="T135">
            <v>70</v>
          </cell>
          <cell r="U135">
            <v>70</v>
          </cell>
          <cell r="V135">
            <v>70</v>
          </cell>
          <cell r="W135">
            <v>70</v>
          </cell>
          <cell r="X135">
            <v>70</v>
          </cell>
          <cell r="Y135">
            <v>70</v>
          </cell>
          <cell r="Z135">
            <v>70</v>
          </cell>
          <cell r="AA135">
            <v>70</v>
          </cell>
          <cell r="AB135">
            <v>0</v>
          </cell>
          <cell r="AC135">
            <v>0</v>
          </cell>
          <cell r="AD135">
            <v>175</v>
          </cell>
          <cell r="AE135">
            <v>182</v>
          </cell>
          <cell r="AF135">
            <v>175</v>
          </cell>
          <cell r="AG135">
            <v>176</v>
          </cell>
          <cell r="AH135">
            <v>172</v>
          </cell>
          <cell r="AI135">
            <v>161</v>
          </cell>
          <cell r="AJ135">
            <v>150</v>
          </cell>
          <cell r="AK135">
            <v>144</v>
          </cell>
          <cell r="AL135">
            <v>142</v>
          </cell>
          <cell r="AM135">
            <v>140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172</v>
          </cell>
          <cell r="AT135">
            <v>160</v>
          </cell>
          <cell r="AU135">
            <v>148</v>
          </cell>
          <cell r="AV135">
            <v>143</v>
          </cell>
          <cell r="AW135">
            <v>124</v>
          </cell>
          <cell r="AX135">
            <v>136</v>
          </cell>
          <cell r="AY135">
            <v>131</v>
          </cell>
          <cell r="AZ135" t="str">
            <v>Ambulatorio</v>
          </cell>
          <cell r="BA135" t="str">
            <v>Ambulatorio</v>
          </cell>
          <cell r="BB135" t="str">
            <v>Ambulatorio</v>
          </cell>
          <cell r="BC135" t="str">
            <v>Ambulatorio</v>
          </cell>
          <cell r="BD135" t="str">
            <v>Ambulatorio</v>
          </cell>
          <cell r="BE135" t="str">
            <v>Ambulatorio</v>
          </cell>
          <cell r="BF135" t="str">
            <v>Ambulatorio</v>
          </cell>
          <cell r="BG135" t="str">
            <v>Ambulatorio</v>
          </cell>
          <cell r="BH135" t="str">
            <v>Ambulatorio</v>
          </cell>
          <cell r="BI135" t="str">
            <v>Ambulatorio</v>
          </cell>
          <cell r="BJ135" t="str">
            <v>Ambulatorio</v>
          </cell>
          <cell r="BK135" t="str">
            <v>Ambulatorio</v>
          </cell>
          <cell r="BL135" t="str">
            <v>Ambulatorio</v>
          </cell>
        </row>
        <row r="136">
          <cell r="D136">
            <v>1070546</v>
          </cell>
          <cell r="E136" t="str">
            <v>FAE - ADRA LINARES</v>
          </cell>
          <cell r="F136" t="str">
            <v>DEPRODE</v>
          </cell>
          <cell r="G136">
            <v>20032</v>
          </cell>
          <cell r="H136" t="str">
            <v>P - PROGRAMAS</v>
          </cell>
          <cell r="I136" t="str">
            <v>FAE</v>
          </cell>
          <cell r="J136" t="str">
            <v>LINARES</v>
          </cell>
          <cell r="K136">
            <v>216</v>
          </cell>
          <cell r="L136">
            <v>43585</v>
          </cell>
          <cell r="M136">
            <v>43507</v>
          </cell>
          <cell r="N136">
            <v>43872</v>
          </cell>
          <cell r="O136">
            <v>70</v>
          </cell>
          <cell r="P136">
            <v>0</v>
          </cell>
          <cell r="Q136">
            <v>0</v>
          </cell>
          <cell r="R136">
            <v>70</v>
          </cell>
          <cell r="S136">
            <v>70</v>
          </cell>
          <cell r="T136">
            <v>70</v>
          </cell>
          <cell r="U136">
            <v>70</v>
          </cell>
          <cell r="V136">
            <v>70</v>
          </cell>
          <cell r="W136">
            <v>70</v>
          </cell>
          <cell r="X136">
            <v>70</v>
          </cell>
          <cell r="Y136">
            <v>70</v>
          </cell>
          <cell r="Z136">
            <v>70</v>
          </cell>
          <cell r="AA136">
            <v>70</v>
          </cell>
          <cell r="AB136">
            <v>0</v>
          </cell>
          <cell r="AC136">
            <v>0</v>
          </cell>
          <cell r="AD136">
            <v>81</v>
          </cell>
          <cell r="AE136">
            <v>83</v>
          </cell>
          <cell r="AF136">
            <v>82</v>
          </cell>
          <cell r="AG136">
            <v>83</v>
          </cell>
          <cell r="AH136">
            <v>81</v>
          </cell>
          <cell r="AI136">
            <v>84</v>
          </cell>
          <cell r="AJ136">
            <v>85</v>
          </cell>
          <cell r="AK136">
            <v>82</v>
          </cell>
          <cell r="AL136">
            <v>79</v>
          </cell>
          <cell r="AM136">
            <v>78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82</v>
          </cell>
          <cell r="AT136">
            <v>81</v>
          </cell>
          <cell r="AU136">
            <v>82</v>
          </cell>
          <cell r="AV136">
            <v>81</v>
          </cell>
          <cell r="AW136">
            <v>78</v>
          </cell>
          <cell r="AX136">
            <v>75</v>
          </cell>
          <cell r="AY136">
            <v>78</v>
          </cell>
          <cell r="AZ136" t="str">
            <v>Ambulatorio</v>
          </cell>
          <cell r="BA136" t="str">
            <v>Ambulatorio</v>
          </cell>
          <cell r="BB136" t="str">
            <v>Ambulatorio</v>
          </cell>
          <cell r="BC136" t="str">
            <v>Ambulatorio</v>
          </cell>
          <cell r="BD136" t="str">
            <v>Ambulatorio</v>
          </cell>
          <cell r="BE136" t="str">
            <v>Ambulatorio</v>
          </cell>
          <cell r="BF136" t="str">
            <v>Ambulatorio</v>
          </cell>
          <cell r="BG136" t="str">
            <v>Ambulatorio</v>
          </cell>
          <cell r="BH136" t="str">
            <v>Ambulatorio</v>
          </cell>
          <cell r="BI136" t="str">
            <v>Ambulatorio</v>
          </cell>
          <cell r="BJ136" t="str">
            <v>Ambulatorio</v>
          </cell>
          <cell r="BK136" t="str">
            <v>Ambulatorio</v>
          </cell>
          <cell r="BL136" t="str">
            <v>Ambulatorio</v>
          </cell>
        </row>
        <row r="137">
          <cell r="D137">
            <v>1080732</v>
          </cell>
          <cell r="E137" t="str">
            <v>FAE - ADRA LOS ANGELES</v>
          </cell>
          <cell r="F137" t="str">
            <v>DEPRODE</v>
          </cell>
          <cell r="G137">
            <v>20032</v>
          </cell>
          <cell r="H137" t="str">
            <v>P - PROGRAMAS</v>
          </cell>
          <cell r="I137" t="str">
            <v>FAE</v>
          </cell>
          <cell r="J137" t="str">
            <v>LOS ANGELES</v>
          </cell>
          <cell r="K137" t="str">
            <v>Correo</v>
          </cell>
          <cell r="L137">
            <v>43672</v>
          </cell>
          <cell r="M137">
            <v>42241</v>
          </cell>
          <cell r="N137">
            <v>43770</v>
          </cell>
          <cell r="O137">
            <v>75</v>
          </cell>
          <cell r="P137">
            <v>75</v>
          </cell>
          <cell r="Q137">
            <v>75</v>
          </cell>
          <cell r="R137">
            <v>75</v>
          </cell>
          <cell r="S137">
            <v>75</v>
          </cell>
          <cell r="T137">
            <v>75</v>
          </cell>
          <cell r="U137">
            <v>75</v>
          </cell>
          <cell r="V137">
            <v>75</v>
          </cell>
          <cell r="W137">
            <v>75</v>
          </cell>
          <cell r="X137">
            <v>75</v>
          </cell>
          <cell r="Y137">
            <v>75</v>
          </cell>
          <cell r="Z137">
            <v>75</v>
          </cell>
          <cell r="AA137">
            <v>0</v>
          </cell>
          <cell r="AB137">
            <v>114</v>
          </cell>
          <cell r="AC137">
            <v>119</v>
          </cell>
          <cell r="AD137">
            <v>113</v>
          </cell>
          <cell r="AE137">
            <v>116</v>
          </cell>
          <cell r="AF137">
            <v>119</v>
          </cell>
          <cell r="AG137">
            <v>120</v>
          </cell>
          <cell r="AH137">
            <v>113</v>
          </cell>
          <cell r="AI137">
            <v>122</v>
          </cell>
          <cell r="AJ137">
            <v>122</v>
          </cell>
          <cell r="AK137">
            <v>121</v>
          </cell>
          <cell r="AL137">
            <v>115</v>
          </cell>
          <cell r="AM137">
            <v>0</v>
          </cell>
          <cell r="AN137">
            <v>113</v>
          </cell>
          <cell r="AO137">
            <v>113</v>
          </cell>
          <cell r="AP137">
            <v>113</v>
          </cell>
          <cell r="AQ137">
            <v>113</v>
          </cell>
          <cell r="AR137">
            <v>113</v>
          </cell>
          <cell r="AS137">
            <v>113</v>
          </cell>
          <cell r="AT137">
            <v>113</v>
          </cell>
          <cell r="AU137">
            <v>114</v>
          </cell>
          <cell r="AV137">
            <v>113</v>
          </cell>
          <cell r="AW137">
            <v>113</v>
          </cell>
          <cell r="AX137">
            <v>113</v>
          </cell>
          <cell r="AY137">
            <v>0</v>
          </cell>
          <cell r="AZ137" t="str">
            <v>Ambulatorio</v>
          </cell>
          <cell r="BA137" t="str">
            <v>Ambulatorio</v>
          </cell>
          <cell r="BB137" t="str">
            <v>Ambulatorio</v>
          </cell>
          <cell r="BC137" t="str">
            <v>Ambulatorio</v>
          </cell>
          <cell r="BD137" t="str">
            <v>Ambulatorio</v>
          </cell>
          <cell r="BE137" t="str">
            <v>Ambulatorio</v>
          </cell>
          <cell r="BF137" t="str">
            <v>Ambulatorio</v>
          </cell>
          <cell r="BG137" t="str">
            <v>Ambulatorio</v>
          </cell>
          <cell r="BH137" t="str">
            <v>Ambulatorio</v>
          </cell>
          <cell r="BI137" t="str">
            <v>Ambulatorio</v>
          </cell>
          <cell r="BJ137" t="str">
            <v>Ambulatorio</v>
          </cell>
          <cell r="BK137" t="str">
            <v>Ambulatorio</v>
          </cell>
          <cell r="BL137" t="str">
            <v>Ambulatorio</v>
          </cell>
        </row>
        <row r="138">
          <cell r="D138">
            <v>1080740</v>
          </cell>
          <cell r="E138" t="str">
            <v>FAE - LLEQUEN ARAUCO</v>
          </cell>
          <cell r="F138" t="str">
            <v>DEPRODE</v>
          </cell>
          <cell r="G138">
            <v>20032</v>
          </cell>
          <cell r="H138" t="str">
            <v>P - PROGRAMAS</v>
          </cell>
          <cell r="I138" t="str">
            <v>FAE</v>
          </cell>
          <cell r="J138" t="str">
            <v>CAÑETE</v>
          </cell>
          <cell r="K138" t="str">
            <v>Correo</v>
          </cell>
          <cell r="L138">
            <v>43672</v>
          </cell>
          <cell r="M138">
            <v>42241</v>
          </cell>
          <cell r="N138">
            <v>43770</v>
          </cell>
          <cell r="O138">
            <v>59</v>
          </cell>
          <cell r="P138">
            <v>59</v>
          </cell>
          <cell r="Q138">
            <v>59</v>
          </cell>
          <cell r="R138">
            <v>59</v>
          </cell>
          <cell r="S138">
            <v>59</v>
          </cell>
          <cell r="T138">
            <v>59</v>
          </cell>
          <cell r="U138">
            <v>59</v>
          </cell>
          <cell r="V138">
            <v>59</v>
          </cell>
          <cell r="W138">
            <v>59</v>
          </cell>
          <cell r="X138">
            <v>59</v>
          </cell>
          <cell r="Y138">
            <v>59</v>
          </cell>
          <cell r="Z138">
            <v>59</v>
          </cell>
          <cell r="AA138">
            <v>0</v>
          </cell>
          <cell r="AB138">
            <v>100</v>
          </cell>
          <cell r="AC138">
            <v>112</v>
          </cell>
          <cell r="AD138">
            <v>101</v>
          </cell>
          <cell r="AE138">
            <v>98</v>
          </cell>
          <cell r="AF138">
            <v>98</v>
          </cell>
          <cell r="AG138">
            <v>106</v>
          </cell>
          <cell r="AH138">
            <v>101</v>
          </cell>
          <cell r="AI138">
            <v>102</v>
          </cell>
          <cell r="AJ138">
            <v>99</v>
          </cell>
          <cell r="AK138">
            <v>90</v>
          </cell>
          <cell r="AL138">
            <v>80</v>
          </cell>
          <cell r="AM138">
            <v>0</v>
          </cell>
          <cell r="AN138">
            <v>100</v>
          </cell>
          <cell r="AO138">
            <v>96</v>
          </cell>
          <cell r="AP138">
            <v>99</v>
          </cell>
          <cell r="AQ138">
            <v>96</v>
          </cell>
          <cell r="AR138">
            <v>97</v>
          </cell>
          <cell r="AS138">
            <v>95</v>
          </cell>
          <cell r="AT138">
            <v>100</v>
          </cell>
          <cell r="AU138">
            <v>100</v>
          </cell>
          <cell r="AV138">
            <v>87</v>
          </cell>
          <cell r="AW138">
            <v>86</v>
          </cell>
          <cell r="AX138">
            <v>63</v>
          </cell>
          <cell r="AY138">
            <v>0</v>
          </cell>
          <cell r="AZ138" t="str">
            <v>Ambulatorio</v>
          </cell>
          <cell r="BA138" t="str">
            <v>Ambulatorio</v>
          </cell>
          <cell r="BB138" t="str">
            <v>Ambulatorio</v>
          </cell>
          <cell r="BC138" t="str">
            <v>Ambulatorio</v>
          </cell>
          <cell r="BD138" t="str">
            <v>Ambulatorio</v>
          </cell>
          <cell r="BE138" t="str">
            <v>Ambulatorio</v>
          </cell>
          <cell r="BF138" t="str">
            <v>Ambulatorio</v>
          </cell>
          <cell r="BG138" t="str">
            <v>Ambulatorio</v>
          </cell>
          <cell r="BH138" t="str">
            <v>Ambulatorio</v>
          </cell>
          <cell r="BI138" t="str">
            <v>Ambulatorio</v>
          </cell>
          <cell r="BJ138" t="str">
            <v>Ambulatorio</v>
          </cell>
          <cell r="BK138" t="str">
            <v>Ambulatorio</v>
          </cell>
          <cell r="BL138" t="str">
            <v>Ambulatorio</v>
          </cell>
        </row>
        <row r="139">
          <cell r="D139">
            <v>1080833</v>
          </cell>
          <cell r="E139" t="str">
            <v>FAE - ADRA CONCEPCION 1</v>
          </cell>
          <cell r="F139" t="str">
            <v>DEPRODE</v>
          </cell>
          <cell r="G139">
            <v>20032</v>
          </cell>
          <cell r="H139" t="str">
            <v>P - PROGRAMAS</v>
          </cell>
          <cell r="I139" t="str">
            <v>FAE</v>
          </cell>
          <cell r="J139" t="str">
            <v>CONCEPCIÓN</v>
          </cell>
          <cell r="K139" t="str">
            <v>434/A</v>
          </cell>
          <cell r="L139">
            <v>43663</v>
          </cell>
          <cell r="M139">
            <v>42676</v>
          </cell>
          <cell r="N139">
            <v>43771</v>
          </cell>
          <cell r="O139">
            <v>53</v>
          </cell>
          <cell r="P139">
            <v>50</v>
          </cell>
          <cell r="Q139">
            <v>50</v>
          </cell>
          <cell r="R139">
            <v>50</v>
          </cell>
          <cell r="S139">
            <v>50</v>
          </cell>
          <cell r="T139">
            <v>50</v>
          </cell>
          <cell r="U139">
            <v>50</v>
          </cell>
          <cell r="V139">
            <v>50</v>
          </cell>
          <cell r="W139">
            <v>53</v>
          </cell>
          <cell r="X139">
            <v>53</v>
          </cell>
          <cell r="Y139">
            <v>53</v>
          </cell>
          <cell r="Z139">
            <v>53</v>
          </cell>
          <cell r="AA139">
            <v>0</v>
          </cell>
          <cell r="AB139">
            <v>79</v>
          </cell>
          <cell r="AC139">
            <v>92</v>
          </cell>
          <cell r="AD139">
            <v>81</v>
          </cell>
          <cell r="AE139">
            <v>80</v>
          </cell>
          <cell r="AF139">
            <v>76</v>
          </cell>
          <cell r="AG139">
            <v>79</v>
          </cell>
          <cell r="AH139">
            <v>85</v>
          </cell>
          <cell r="AI139">
            <v>76</v>
          </cell>
          <cell r="AJ139">
            <v>81</v>
          </cell>
          <cell r="AK139">
            <v>77</v>
          </cell>
          <cell r="AL139">
            <v>76</v>
          </cell>
          <cell r="AM139">
            <v>0</v>
          </cell>
          <cell r="AN139">
            <v>68</v>
          </cell>
          <cell r="AO139">
            <v>78</v>
          </cell>
          <cell r="AP139">
            <v>78</v>
          </cell>
          <cell r="AQ139">
            <v>75</v>
          </cell>
          <cell r="AR139">
            <v>75</v>
          </cell>
          <cell r="AS139">
            <v>75</v>
          </cell>
          <cell r="AT139">
            <v>75</v>
          </cell>
          <cell r="AU139">
            <v>75</v>
          </cell>
          <cell r="AV139">
            <v>75</v>
          </cell>
          <cell r="AW139">
            <v>75</v>
          </cell>
          <cell r="AX139">
            <v>75</v>
          </cell>
          <cell r="AY139">
            <v>0</v>
          </cell>
          <cell r="AZ139" t="str">
            <v>Ambulatorio</v>
          </cell>
          <cell r="BA139" t="str">
            <v>Ambulatorio</v>
          </cell>
          <cell r="BB139" t="str">
            <v>Ambulatorio</v>
          </cell>
          <cell r="BC139" t="str">
            <v>Ambulatorio</v>
          </cell>
          <cell r="BD139" t="str">
            <v>Ambulatorio</v>
          </cell>
          <cell r="BE139" t="str">
            <v>Ambulatorio</v>
          </cell>
          <cell r="BF139" t="str">
            <v>Ambulatorio</v>
          </cell>
          <cell r="BG139" t="str">
            <v>Ambulatorio</v>
          </cell>
          <cell r="BH139" t="str">
            <v>Ambulatorio</v>
          </cell>
          <cell r="BI139" t="str">
            <v>Ambulatorio</v>
          </cell>
          <cell r="BJ139" t="str">
            <v>Ambulatorio</v>
          </cell>
          <cell r="BK139" t="str">
            <v>Ambulatorio</v>
          </cell>
          <cell r="BL139" t="str">
            <v>Ambulatorio</v>
          </cell>
        </row>
        <row r="140">
          <cell r="D140">
            <v>1080835</v>
          </cell>
          <cell r="E140" t="str">
            <v>FAE - ADRA CONCEPCION 2</v>
          </cell>
          <cell r="F140" t="str">
            <v>DEPRODE</v>
          </cell>
          <cell r="G140">
            <v>20032</v>
          </cell>
          <cell r="H140" t="str">
            <v>P - PROGRAMAS</v>
          </cell>
          <cell r="I140" t="str">
            <v>FAE</v>
          </cell>
          <cell r="J140" t="str">
            <v>CONCEPCIÓN</v>
          </cell>
          <cell r="K140" t="str">
            <v>440/A</v>
          </cell>
          <cell r="L140">
            <v>43670</v>
          </cell>
          <cell r="M140">
            <v>42676</v>
          </cell>
          <cell r="N140">
            <v>43771</v>
          </cell>
          <cell r="O140">
            <v>53</v>
          </cell>
          <cell r="P140">
            <v>50</v>
          </cell>
          <cell r="Q140">
            <v>50</v>
          </cell>
          <cell r="R140">
            <v>50</v>
          </cell>
          <cell r="S140">
            <v>50</v>
          </cell>
          <cell r="T140">
            <v>50</v>
          </cell>
          <cell r="U140">
            <v>50</v>
          </cell>
          <cell r="V140">
            <v>50</v>
          </cell>
          <cell r="W140">
            <v>53</v>
          </cell>
          <cell r="X140">
            <v>53</v>
          </cell>
          <cell r="Y140">
            <v>53</v>
          </cell>
          <cell r="Z140">
            <v>53</v>
          </cell>
          <cell r="AA140">
            <v>0</v>
          </cell>
          <cell r="AB140">
            <v>76</v>
          </cell>
          <cell r="AC140">
            <v>84</v>
          </cell>
          <cell r="AD140">
            <v>76</v>
          </cell>
          <cell r="AE140">
            <v>79</v>
          </cell>
          <cell r="AF140">
            <v>77</v>
          </cell>
          <cell r="AG140">
            <v>75</v>
          </cell>
          <cell r="AH140">
            <v>75</v>
          </cell>
          <cell r="AI140">
            <v>75</v>
          </cell>
          <cell r="AJ140">
            <v>78</v>
          </cell>
          <cell r="AK140">
            <v>77</v>
          </cell>
          <cell r="AL140">
            <v>80</v>
          </cell>
          <cell r="AM140">
            <v>0</v>
          </cell>
          <cell r="AN140">
            <v>75</v>
          </cell>
          <cell r="AO140">
            <v>75</v>
          </cell>
          <cell r="AP140">
            <v>75</v>
          </cell>
          <cell r="AQ140">
            <v>75</v>
          </cell>
          <cell r="AR140">
            <v>75</v>
          </cell>
          <cell r="AS140">
            <v>75</v>
          </cell>
          <cell r="AT140">
            <v>75</v>
          </cell>
          <cell r="AU140">
            <v>75</v>
          </cell>
          <cell r="AV140">
            <v>75</v>
          </cell>
          <cell r="AW140">
            <v>75</v>
          </cell>
          <cell r="AX140">
            <v>75</v>
          </cell>
          <cell r="AY140">
            <v>0</v>
          </cell>
          <cell r="AZ140" t="str">
            <v>Ambulatorio</v>
          </cell>
          <cell r="BA140" t="str">
            <v>Ambulatorio</v>
          </cell>
          <cell r="BB140" t="str">
            <v>Ambulatorio</v>
          </cell>
          <cell r="BC140" t="str">
            <v>Ambulatorio</v>
          </cell>
          <cell r="BD140" t="str">
            <v>Ambulatorio</v>
          </cell>
          <cell r="BE140" t="str">
            <v>Ambulatorio</v>
          </cell>
          <cell r="BF140" t="str">
            <v>Ambulatorio</v>
          </cell>
          <cell r="BG140" t="str">
            <v>Ambulatorio</v>
          </cell>
          <cell r="BH140" t="str">
            <v>Ambulatorio</v>
          </cell>
          <cell r="BI140" t="str">
            <v>Ambulatorio</v>
          </cell>
          <cell r="BJ140" t="str">
            <v>Ambulatorio</v>
          </cell>
          <cell r="BK140" t="str">
            <v>Ambulatorio</v>
          </cell>
          <cell r="BL140" t="str">
            <v>Ambulatorio</v>
          </cell>
        </row>
        <row r="141">
          <cell r="D141">
            <v>1080837</v>
          </cell>
          <cell r="E141" t="str">
            <v>FAE - ADRA CONCEPCION 3</v>
          </cell>
          <cell r="F141" t="str">
            <v>DEPRODE</v>
          </cell>
          <cell r="G141">
            <v>20032</v>
          </cell>
          <cell r="H141" t="str">
            <v>P - PROGRAMAS</v>
          </cell>
          <cell r="I141" t="str">
            <v>FAE</v>
          </cell>
          <cell r="J141" t="str">
            <v>CONCEPCIÓN</v>
          </cell>
          <cell r="K141" t="str">
            <v>427/A</v>
          </cell>
          <cell r="L141">
            <v>43661</v>
          </cell>
          <cell r="M141">
            <v>42676</v>
          </cell>
          <cell r="N141">
            <v>44137</v>
          </cell>
          <cell r="O141">
            <v>43</v>
          </cell>
          <cell r="P141">
            <v>40</v>
          </cell>
          <cell r="Q141">
            <v>40</v>
          </cell>
          <cell r="R141">
            <v>40</v>
          </cell>
          <cell r="S141">
            <v>40</v>
          </cell>
          <cell r="T141">
            <v>40</v>
          </cell>
          <cell r="U141">
            <v>40</v>
          </cell>
          <cell r="V141">
            <v>40</v>
          </cell>
          <cell r="W141">
            <v>43</v>
          </cell>
          <cell r="X141">
            <v>43</v>
          </cell>
          <cell r="Y141">
            <v>43</v>
          </cell>
          <cell r="Z141">
            <v>43</v>
          </cell>
          <cell r="AA141">
            <v>43</v>
          </cell>
          <cell r="AB141">
            <v>73</v>
          </cell>
          <cell r="AC141">
            <v>75</v>
          </cell>
          <cell r="AD141">
            <v>75</v>
          </cell>
          <cell r="AE141">
            <v>79</v>
          </cell>
          <cell r="AF141">
            <v>77</v>
          </cell>
          <cell r="AG141">
            <v>80</v>
          </cell>
          <cell r="AH141">
            <v>79</v>
          </cell>
          <cell r="AI141">
            <v>77</v>
          </cell>
          <cell r="AJ141">
            <v>76</v>
          </cell>
          <cell r="AK141">
            <v>77</v>
          </cell>
          <cell r="AL141">
            <v>75</v>
          </cell>
          <cell r="AM141">
            <v>78</v>
          </cell>
          <cell r="AN141">
            <v>72</v>
          </cell>
          <cell r="AO141">
            <v>74</v>
          </cell>
          <cell r="AP141">
            <v>75</v>
          </cell>
          <cell r="AQ141">
            <v>75</v>
          </cell>
          <cell r="AR141">
            <v>75</v>
          </cell>
          <cell r="AS141">
            <v>75</v>
          </cell>
          <cell r="AT141">
            <v>75</v>
          </cell>
          <cell r="AU141">
            <v>75</v>
          </cell>
          <cell r="AV141">
            <v>75</v>
          </cell>
          <cell r="AW141">
            <v>75</v>
          </cell>
          <cell r="AX141">
            <v>75</v>
          </cell>
          <cell r="AY141">
            <v>75</v>
          </cell>
          <cell r="AZ141" t="str">
            <v>Ambulatorio</v>
          </cell>
          <cell r="BA141" t="str">
            <v>Ambulatorio</v>
          </cell>
          <cell r="BB141" t="str">
            <v>Ambulatorio</v>
          </cell>
          <cell r="BC141" t="str">
            <v>Ambulatorio</v>
          </cell>
          <cell r="BD141" t="str">
            <v>Ambulatorio</v>
          </cell>
          <cell r="BE141" t="str">
            <v>Ambulatorio</v>
          </cell>
          <cell r="BF141" t="str">
            <v>Ambulatorio</v>
          </cell>
          <cell r="BG141" t="str">
            <v>Ambulatorio</v>
          </cell>
          <cell r="BH141" t="str">
            <v>Ambulatorio</v>
          </cell>
          <cell r="BI141" t="str">
            <v>Ambulatorio</v>
          </cell>
          <cell r="BJ141" t="str">
            <v>Ambulatorio</v>
          </cell>
          <cell r="BK141" t="str">
            <v>Ambulatorio</v>
          </cell>
          <cell r="BL141" t="str">
            <v>Ambulatorio</v>
          </cell>
        </row>
        <row r="142">
          <cell r="D142">
            <v>1080839</v>
          </cell>
          <cell r="E142" t="str">
            <v>FAE - ADRA CONCEPCION 4</v>
          </cell>
          <cell r="F142" t="str">
            <v>DEPRODE</v>
          </cell>
          <cell r="G142">
            <v>20032</v>
          </cell>
          <cell r="H142" t="str">
            <v>P - PROGRAMAS</v>
          </cell>
          <cell r="I142" t="str">
            <v>FAE</v>
          </cell>
          <cell r="J142" t="str">
            <v>CONCEPCIÓN</v>
          </cell>
          <cell r="K142" t="str">
            <v>435/A</v>
          </cell>
          <cell r="L142">
            <v>43663</v>
          </cell>
          <cell r="M142">
            <v>42676</v>
          </cell>
          <cell r="N142">
            <v>44137</v>
          </cell>
          <cell r="O142">
            <v>43</v>
          </cell>
          <cell r="P142">
            <v>40</v>
          </cell>
          <cell r="Q142">
            <v>40</v>
          </cell>
          <cell r="R142">
            <v>40</v>
          </cell>
          <cell r="S142">
            <v>40</v>
          </cell>
          <cell r="T142">
            <v>40</v>
          </cell>
          <cell r="U142">
            <v>40</v>
          </cell>
          <cell r="V142">
            <v>40</v>
          </cell>
          <cell r="W142">
            <v>43</v>
          </cell>
          <cell r="X142">
            <v>43</v>
          </cell>
          <cell r="Y142">
            <v>43</v>
          </cell>
          <cell r="Z142">
            <v>43</v>
          </cell>
          <cell r="AA142">
            <v>43</v>
          </cell>
          <cell r="AB142">
            <v>50</v>
          </cell>
          <cell r="AC142">
            <v>50</v>
          </cell>
          <cell r="AD142">
            <v>50</v>
          </cell>
          <cell r="AE142">
            <v>51</v>
          </cell>
          <cell r="AF142">
            <v>50</v>
          </cell>
          <cell r="AG142">
            <v>50</v>
          </cell>
          <cell r="AH142">
            <v>50</v>
          </cell>
          <cell r="AI142">
            <v>50</v>
          </cell>
          <cell r="AJ142">
            <v>50</v>
          </cell>
          <cell r="AK142">
            <v>50</v>
          </cell>
          <cell r="AL142">
            <v>50</v>
          </cell>
          <cell r="AM142">
            <v>50</v>
          </cell>
          <cell r="AN142">
            <v>48</v>
          </cell>
          <cell r="AO142">
            <v>50</v>
          </cell>
          <cell r="AP142">
            <v>50</v>
          </cell>
          <cell r="AQ142">
            <v>50</v>
          </cell>
          <cell r="AR142">
            <v>50</v>
          </cell>
          <cell r="AS142">
            <v>45</v>
          </cell>
          <cell r="AT142">
            <v>50</v>
          </cell>
          <cell r="AU142">
            <v>50</v>
          </cell>
          <cell r="AV142">
            <v>48</v>
          </cell>
          <cell r="AW142">
            <v>50</v>
          </cell>
          <cell r="AX142">
            <v>49</v>
          </cell>
          <cell r="AY142">
            <v>50</v>
          </cell>
          <cell r="AZ142" t="str">
            <v>Ambulatorio</v>
          </cell>
          <cell r="BA142" t="str">
            <v>Ambulatorio</v>
          </cell>
          <cell r="BB142" t="str">
            <v>Ambulatorio</v>
          </cell>
          <cell r="BC142" t="str">
            <v>Ambulatorio</v>
          </cell>
          <cell r="BD142" t="str">
            <v>Ambulatorio</v>
          </cell>
          <cell r="BE142" t="str">
            <v>Ambulatorio</v>
          </cell>
          <cell r="BF142" t="str">
            <v>Ambulatorio</v>
          </cell>
          <cell r="BG142" t="str">
            <v>Ambulatorio</v>
          </cell>
          <cell r="BH142" t="str">
            <v>Ambulatorio</v>
          </cell>
          <cell r="BI142" t="str">
            <v>Ambulatorio</v>
          </cell>
          <cell r="BJ142" t="str">
            <v>Ambulatorio</v>
          </cell>
          <cell r="BK142" t="str">
            <v>Ambulatorio</v>
          </cell>
          <cell r="BL142" t="str">
            <v>Ambulatorio</v>
          </cell>
        </row>
        <row r="143">
          <cell r="D143">
            <v>1090404</v>
          </cell>
          <cell r="E143" t="str">
            <v>FAE - ARCANGEL SAN MIGUEL ANGOL</v>
          </cell>
          <cell r="F143" t="str">
            <v>DEPRODE</v>
          </cell>
          <cell r="G143">
            <v>20032</v>
          </cell>
          <cell r="H143" t="str">
            <v>P - PROGRAMAS</v>
          </cell>
          <cell r="I143" t="str">
            <v>FAE</v>
          </cell>
          <cell r="J143" t="str">
            <v>ANGOL</v>
          </cell>
          <cell r="K143" t="str">
            <v>Correo</v>
          </cell>
          <cell r="L143">
            <v>43672</v>
          </cell>
          <cell r="M143">
            <v>42278</v>
          </cell>
          <cell r="N143">
            <v>43770</v>
          </cell>
          <cell r="O143">
            <v>50</v>
          </cell>
          <cell r="P143">
            <v>50</v>
          </cell>
          <cell r="Q143">
            <v>50</v>
          </cell>
          <cell r="R143">
            <v>50</v>
          </cell>
          <cell r="S143">
            <v>50</v>
          </cell>
          <cell r="T143">
            <v>50</v>
          </cell>
          <cell r="U143">
            <v>50</v>
          </cell>
          <cell r="V143">
            <v>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0</v>
          </cell>
          <cell r="AB143">
            <v>86</v>
          </cell>
          <cell r="AC143">
            <v>79</v>
          </cell>
          <cell r="AD143">
            <v>77</v>
          </cell>
          <cell r="AE143">
            <v>84</v>
          </cell>
          <cell r="AF143">
            <v>89</v>
          </cell>
          <cell r="AG143">
            <v>89</v>
          </cell>
          <cell r="AH143">
            <v>94</v>
          </cell>
          <cell r="AI143">
            <v>91</v>
          </cell>
          <cell r="AJ143">
            <v>104</v>
          </cell>
          <cell r="AK143">
            <v>108</v>
          </cell>
          <cell r="AL143">
            <v>111</v>
          </cell>
          <cell r="AM143">
            <v>0</v>
          </cell>
          <cell r="AN143">
            <v>83</v>
          </cell>
          <cell r="AO143">
            <v>81</v>
          </cell>
          <cell r="AP143">
            <v>82</v>
          </cell>
          <cell r="AQ143">
            <v>80</v>
          </cell>
          <cell r="AR143">
            <v>87</v>
          </cell>
          <cell r="AS143">
            <v>87</v>
          </cell>
          <cell r="AT143">
            <v>90</v>
          </cell>
          <cell r="AU143">
            <v>90</v>
          </cell>
          <cell r="AV143">
            <v>102</v>
          </cell>
          <cell r="AW143">
            <v>109</v>
          </cell>
          <cell r="AX143">
            <v>111</v>
          </cell>
          <cell r="AY143">
            <v>0</v>
          </cell>
          <cell r="AZ143" t="str">
            <v>Ambulatorio</v>
          </cell>
          <cell r="BA143" t="str">
            <v>Ambulatorio</v>
          </cell>
          <cell r="BB143" t="str">
            <v>Ambulatorio</v>
          </cell>
          <cell r="BC143" t="str">
            <v>Ambulatorio</v>
          </cell>
          <cell r="BD143" t="str">
            <v>Ambulatorio</v>
          </cell>
          <cell r="BE143" t="str">
            <v>Ambulatorio</v>
          </cell>
          <cell r="BF143" t="str">
            <v>Ambulatorio</v>
          </cell>
          <cell r="BG143" t="str">
            <v>Ambulatorio</v>
          </cell>
          <cell r="BH143" t="str">
            <v>Ambulatorio</v>
          </cell>
          <cell r="BI143" t="str">
            <v>Ambulatorio</v>
          </cell>
          <cell r="BJ143" t="str">
            <v>Ambulatorio</v>
          </cell>
          <cell r="BK143" t="str">
            <v>Ambulatorio</v>
          </cell>
          <cell r="BL143" t="str">
            <v>Ambulatorio</v>
          </cell>
        </row>
        <row r="144">
          <cell r="D144">
            <v>1090412</v>
          </cell>
          <cell r="E144" t="str">
            <v>FAE - CARELMAPU</v>
          </cell>
          <cell r="F144" t="str">
            <v>DEPRODE</v>
          </cell>
          <cell r="G144">
            <v>20032</v>
          </cell>
          <cell r="H144" t="str">
            <v>P - PROGRAMAS</v>
          </cell>
          <cell r="I144" t="str">
            <v>FAE</v>
          </cell>
          <cell r="J144" t="str">
            <v>VILLARRICA</v>
          </cell>
          <cell r="K144" t="str">
            <v>Correo</v>
          </cell>
          <cell r="L144">
            <v>43672</v>
          </cell>
          <cell r="M144">
            <v>42278</v>
          </cell>
          <cell r="N144">
            <v>43770</v>
          </cell>
          <cell r="O144">
            <v>54</v>
          </cell>
          <cell r="P144">
            <v>54</v>
          </cell>
          <cell r="Q144">
            <v>54</v>
          </cell>
          <cell r="R144">
            <v>54</v>
          </cell>
          <cell r="S144">
            <v>54</v>
          </cell>
          <cell r="T144">
            <v>54</v>
          </cell>
          <cell r="U144">
            <v>54</v>
          </cell>
          <cell r="V144">
            <v>54</v>
          </cell>
          <cell r="W144">
            <v>54</v>
          </cell>
          <cell r="X144">
            <v>54</v>
          </cell>
          <cell r="Y144">
            <v>54</v>
          </cell>
          <cell r="Z144">
            <v>54</v>
          </cell>
          <cell r="AA144">
            <v>0</v>
          </cell>
          <cell r="AB144">
            <v>65</v>
          </cell>
          <cell r="AC144">
            <v>61</v>
          </cell>
          <cell r="AD144">
            <v>42</v>
          </cell>
          <cell r="AE144">
            <v>67</v>
          </cell>
          <cell r="AF144">
            <v>68</v>
          </cell>
          <cell r="AG144">
            <v>71</v>
          </cell>
          <cell r="AH144">
            <v>73</v>
          </cell>
          <cell r="AI144">
            <v>72</v>
          </cell>
          <cell r="AJ144">
            <v>70</v>
          </cell>
          <cell r="AK144">
            <v>65</v>
          </cell>
          <cell r="AL144">
            <v>59</v>
          </cell>
          <cell r="AM144">
            <v>0</v>
          </cell>
          <cell r="AN144">
            <v>65</v>
          </cell>
          <cell r="AO144">
            <v>62</v>
          </cell>
          <cell r="AP144">
            <v>59</v>
          </cell>
          <cell r="AQ144">
            <v>68</v>
          </cell>
          <cell r="AR144">
            <v>66</v>
          </cell>
          <cell r="AS144">
            <v>65</v>
          </cell>
          <cell r="AT144">
            <v>69</v>
          </cell>
          <cell r="AU144">
            <v>68</v>
          </cell>
          <cell r="AV144">
            <v>66</v>
          </cell>
          <cell r="AW144">
            <v>63</v>
          </cell>
          <cell r="AX144">
            <v>63</v>
          </cell>
          <cell r="AY144">
            <v>0</v>
          </cell>
          <cell r="AZ144" t="str">
            <v>Ambulatorio</v>
          </cell>
          <cell r="BA144" t="str">
            <v>Ambulatorio</v>
          </cell>
          <cell r="BB144" t="str">
            <v>Ambulatorio</v>
          </cell>
          <cell r="BC144" t="str">
            <v>Ambulatorio</v>
          </cell>
          <cell r="BD144" t="str">
            <v>Ambulatorio</v>
          </cell>
          <cell r="BE144" t="str">
            <v>Ambulatorio</v>
          </cell>
          <cell r="BF144" t="str">
            <v>Ambulatorio</v>
          </cell>
          <cell r="BG144" t="str">
            <v>Ambulatorio</v>
          </cell>
          <cell r="BH144" t="str">
            <v>Ambulatorio</v>
          </cell>
          <cell r="BI144" t="str">
            <v>Ambulatorio</v>
          </cell>
          <cell r="BJ144" t="str">
            <v>Ambulatorio</v>
          </cell>
          <cell r="BK144" t="str">
            <v>Ambulatorio</v>
          </cell>
          <cell r="BL144" t="str">
            <v>Ambulatorio</v>
          </cell>
        </row>
        <row r="145">
          <cell r="D145">
            <v>1090414</v>
          </cell>
          <cell r="E145" t="str">
            <v>FAE - ADRA TEMUCO 1</v>
          </cell>
          <cell r="F145" t="str">
            <v>DEPRODE</v>
          </cell>
          <cell r="G145">
            <v>20032</v>
          </cell>
          <cell r="H145" t="str">
            <v>P - PROGRAMAS</v>
          </cell>
          <cell r="I145" t="str">
            <v>FAE</v>
          </cell>
          <cell r="J145" t="str">
            <v>TEMUCO</v>
          </cell>
          <cell r="K145" t="str">
            <v>MEMO 029</v>
          </cell>
          <cell r="L145">
            <v>43482</v>
          </cell>
          <cell r="M145">
            <v>42278</v>
          </cell>
          <cell r="N145">
            <v>43508</v>
          </cell>
          <cell r="O145">
            <v>59</v>
          </cell>
          <cell r="P145">
            <v>59</v>
          </cell>
          <cell r="Q145">
            <v>59</v>
          </cell>
          <cell r="R145">
            <v>59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93</v>
          </cell>
          <cell r="AC145">
            <v>93</v>
          </cell>
          <cell r="AD145">
            <v>90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93</v>
          </cell>
          <cell r="AO145">
            <v>92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 t="str">
            <v>Ambulatorio</v>
          </cell>
          <cell r="BA145" t="str">
            <v>Ambulatorio</v>
          </cell>
          <cell r="BB145" t="str">
            <v>Ambulatorio</v>
          </cell>
          <cell r="BC145" t="str">
            <v>Ambulatorio</v>
          </cell>
          <cell r="BD145" t="str">
            <v>Ambulatorio</v>
          </cell>
          <cell r="BE145" t="str">
            <v>Ambulatorio</v>
          </cell>
          <cell r="BF145" t="str">
            <v>Ambulatorio</v>
          </cell>
          <cell r="BG145" t="str">
            <v>Ambulatorio</v>
          </cell>
          <cell r="BH145" t="str">
            <v>Ambulatorio</v>
          </cell>
          <cell r="BI145" t="str">
            <v>Ambulatorio</v>
          </cell>
          <cell r="BJ145" t="str">
            <v>Ambulatorio</v>
          </cell>
          <cell r="BK145" t="str">
            <v>Ambulatorio</v>
          </cell>
          <cell r="BL145" t="str">
            <v>Ambulatorio</v>
          </cell>
        </row>
        <row r="146">
          <cell r="D146">
            <v>1090479</v>
          </cell>
          <cell r="E146" t="str">
            <v>FAE - LLEQUEN ARAUCANIA</v>
          </cell>
          <cell r="F146" t="str">
            <v>DEPRODE</v>
          </cell>
          <cell r="G146">
            <v>20032</v>
          </cell>
          <cell r="H146" t="str">
            <v>P - PROGRAMAS</v>
          </cell>
          <cell r="I146" t="str">
            <v>FAE</v>
          </cell>
          <cell r="J146" t="str">
            <v>TEMUCO</v>
          </cell>
          <cell r="K146" t="str">
            <v>149/B</v>
          </cell>
          <cell r="L146">
            <v>43647</v>
          </cell>
          <cell r="M146">
            <v>42825</v>
          </cell>
          <cell r="N146">
            <v>44287</v>
          </cell>
          <cell r="O146">
            <v>46</v>
          </cell>
          <cell r="P146">
            <v>40</v>
          </cell>
          <cell r="Q146">
            <v>40</v>
          </cell>
          <cell r="R146">
            <v>40</v>
          </cell>
          <cell r="S146">
            <v>40</v>
          </cell>
          <cell r="T146">
            <v>40</v>
          </cell>
          <cell r="U146">
            <v>40</v>
          </cell>
          <cell r="V146">
            <v>40</v>
          </cell>
          <cell r="W146">
            <v>46</v>
          </cell>
          <cell r="X146">
            <v>46</v>
          </cell>
          <cell r="Y146">
            <v>46</v>
          </cell>
          <cell r="Z146">
            <v>46</v>
          </cell>
          <cell r="AA146">
            <v>46</v>
          </cell>
          <cell r="AB146">
            <v>59</v>
          </cell>
          <cell r="AC146">
            <v>62</v>
          </cell>
          <cell r="AD146">
            <v>63</v>
          </cell>
          <cell r="AE146">
            <v>62</v>
          </cell>
          <cell r="AF146">
            <v>62</v>
          </cell>
          <cell r="AG146">
            <v>62</v>
          </cell>
          <cell r="AH146">
            <v>66</v>
          </cell>
          <cell r="AI146">
            <v>64</v>
          </cell>
          <cell r="AJ146">
            <v>70</v>
          </cell>
          <cell r="AK146">
            <v>68</v>
          </cell>
          <cell r="AL146">
            <v>67</v>
          </cell>
          <cell r="AM146">
            <v>67</v>
          </cell>
          <cell r="AN146">
            <v>59</v>
          </cell>
          <cell r="AO146">
            <v>59</v>
          </cell>
          <cell r="AP146">
            <v>58</v>
          </cell>
          <cell r="AQ146">
            <v>60</v>
          </cell>
          <cell r="AR146">
            <v>61</v>
          </cell>
          <cell r="AS146">
            <v>60</v>
          </cell>
          <cell r="AT146">
            <v>62</v>
          </cell>
          <cell r="AU146">
            <v>61</v>
          </cell>
          <cell r="AV146">
            <v>66</v>
          </cell>
          <cell r="AW146">
            <v>62</v>
          </cell>
          <cell r="AX146">
            <v>62</v>
          </cell>
          <cell r="AY146">
            <v>63</v>
          </cell>
          <cell r="AZ146" t="str">
            <v>Ambulatorio</v>
          </cell>
          <cell r="BA146" t="str">
            <v>Ambulatorio</v>
          </cell>
          <cell r="BB146" t="str">
            <v>Ambulatorio</v>
          </cell>
          <cell r="BC146" t="str">
            <v>Ambulatorio</v>
          </cell>
          <cell r="BD146" t="str">
            <v>Ambulatorio</v>
          </cell>
          <cell r="BE146" t="str">
            <v>Ambulatorio</v>
          </cell>
          <cell r="BF146" t="str">
            <v>Ambulatorio</v>
          </cell>
          <cell r="BG146" t="str">
            <v>Ambulatorio</v>
          </cell>
          <cell r="BH146" t="str">
            <v>Ambulatorio</v>
          </cell>
          <cell r="BI146" t="str">
            <v>Ambulatorio</v>
          </cell>
          <cell r="BJ146" t="str">
            <v>Ambulatorio</v>
          </cell>
          <cell r="BK146" t="str">
            <v>Ambulatorio</v>
          </cell>
          <cell r="BL146" t="str">
            <v>Ambulatorio</v>
          </cell>
        </row>
        <row r="147">
          <cell r="D147">
            <v>1090522</v>
          </cell>
          <cell r="E147" t="str">
            <v>FAE - TEMUCO</v>
          </cell>
          <cell r="F147" t="str">
            <v>DEPRODE</v>
          </cell>
          <cell r="G147">
            <v>20032</v>
          </cell>
          <cell r="H147" t="str">
            <v>P - PROGRAMAS</v>
          </cell>
          <cell r="I147" t="str">
            <v>FAE</v>
          </cell>
          <cell r="J147" t="str">
            <v>TEMUCO</v>
          </cell>
          <cell r="K147" t="str">
            <v>64/B</v>
          </cell>
          <cell r="L147">
            <v>43551</v>
          </cell>
          <cell r="M147">
            <v>43507</v>
          </cell>
          <cell r="N147">
            <v>43872</v>
          </cell>
          <cell r="O147">
            <v>59</v>
          </cell>
          <cell r="P147">
            <v>0</v>
          </cell>
          <cell r="Q147">
            <v>0</v>
          </cell>
          <cell r="R147">
            <v>59</v>
          </cell>
          <cell r="S147">
            <v>59</v>
          </cell>
          <cell r="T147">
            <v>59</v>
          </cell>
          <cell r="U147">
            <v>59</v>
          </cell>
          <cell r="V147">
            <v>59</v>
          </cell>
          <cell r="W147">
            <v>59</v>
          </cell>
          <cell r="X147">
            <v>59</v>
          </cell>
          <cell r="Y147">
            <v>59</v>
          </cell>
          <cell r="Z147">
            <v>59</v>
          </cell>
          <cell r="AA147">
            <v>59</v>
          </cell>
          <cell r="AB147">
            <v>0</v>
          </cell>
          <cell r="AC147">
            <v>0</v>
          </cell>
          <cell r="AD147">
            <v>27</v>
          </cell>
          <cell r="AE147">
            <v>76</v>
          </cell>
          <cell r="AF147">
            <v>75</v>
          </cell>
          <cell r="AG147">
            <v>68</v>
          </cell>
          <cell r="AH147">
            <v>67</v>
          </cell>
          <cell r="AI147">
            <v>75</v>
          </cell>
          <cell r="AJ147">
            <v>75</v>
          </cell>
          <cell r="AK147">
            <v>75</v>
          </cell>
          <cell r="AL147">
            <v>75</v>
          </cell>
          <cell r="AM147">
            <v>74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77</v>
          </cell>
          <cell r="AS147">
            <v>70</v>
          </cell>
          <cell r="AT147">
            <v>65</v>
          </cell>
          <cell r="AU147">
            <v>75</v>
          </cell>
          <cell r="AV147">
            <v>75</v>
          </cell>
          <cell r="AW147">
            <v>75</v>
          </cell>
          <cell r="AX147">
            <v>70</v>
          </cell>
          <cell r="AY147">
            <v>73</v>
          </cell>
          <cell r="AZ147" t="str">
            <v>Ambulatorio</v>
          </cell>
          <cell r="BA147" t="str">
            <v>Ambulatorio</v>
          </cell>
          <cell r="BB147" t="str">
            <v>Ambulatorio</v>
          </cell>
          <cell r="BC147" t="str">
            <v>Ambulatorio</v>
          </cell>
          <cell r="BD147" t="str">
            <v>Ambulatorio</v>
          </cell>
          <cell r="BE147" t="str">
            <v>Ambulatorio</v>
          </cell>
          <cell r="BF147" t="str">
            <v>Ambulatorio</v>
          </cell>
          <cell r="BG147" t="str">
            <v>Ambulatorio</v>
          </cell>
          <cell r="BH147" t="str">
            <v>Ambulatorio</v>
          </cell>
          <cell r="BI147" t="str">
            <v>Ambulatorio</v>
          </cell>
          <cell r="BJ147" t="str">
            <v>Ambulatorio</v>
          </cell>
          <cell r="BK147" t="str">
            <v>Ambulatorio</v>
          </cell>
          <cell r="BL147" t="str">
            <v>Ambulatorio</v>
          </cell>
        </row>
        <row r="148">
          <cell r="D148">
            <v>1100417</v>
          </cell>
          <cell r="E148" t="str">
            <v>FAE - SAN PABLO</v>
          </cell>
          <cell r="F148" t="str">
            <v>DEPRODE</v>
          </cell>
          <cell r="G148">
            <v>20032</v>
          </cell>
          <cell r="H148" t="str">
            <v>P - PROGRAMAS</v>
          </cell>
          <cell r="I148" t="str">
            <v>FAE</v>
          </cell>
          <cell r="J148" t="str">
            <v>PUERTO MONTT</v>
          </cell>
          <cell r="K148" t="str">
            <v>Correo</v>
          </cell>
          <cell r="L148">
            <v>43672</v>
          </cell>
          <cell r="M148">
            <v>42241</v>
          </cell>
          <cell r="N148">
            <v>43770</v>
          </cell>
          <cell r="O148">
            <v>44</v>
          </cell>
          <cell r="P148">
            <v>44</v>
          </cell>
          <cell r="Q148">
            <v>44</v>
          </cell>
          <cell r="R148">
            <v>44</v>
          </cell>
          <cell r="S148">
            <v>44</v>
          </cell>
          <cell r="T148">
            <v>44</v>
          </cell>
          <cell r="U148">
            <v>44</v>
          </cell>
          <cell r="V148">
            <v>44</v>
          </cell>
          <cell r="W148">
            <v>44</v>
          </cell>
          <cell r="X148">
            <v>44</v>
          </cell>
          <cell r="Y148">
            <v>44</v>
          </cell>
          <cell r="Z148">
            <v>44</v>
          </cell>
          <cell r="AA148">
            <v>0</v>
          </cell>
          <cell r="AB148">
            <v>45</v>
          </cell>
          <cell r="AC148">
            <v>46</v>
          </cell>
          <cell r="AD148">
            <v>46</v>
          </cell>
          <cell r="AE148">
            <v>51</v>
          </cell>
          <cell r="AF148">
            <v>45</v>
          </cell>
          <cell r="AG148">
            <v>44</v>
          </cell>
          <cell r="AH148">
            <v>45</v>
          </cell>
          <cell r="AI148">
            <v>50</v>
          </cell>
          <cell r="AJ148">
            <v>46</v>
          </cell>
          <cell r="AK148">
            <v>48</v>
          </cell>
          <cell r="AL148">
            <v>46</v>
          </cell>
          <cell r="AM148">
            <v>0</v>
          </cell>
          <cell r="AN148">
            <v>45</v>
          </cell>
          <cell r="AO148">
            <v>45</v>
          </cell>
          <cell r="AP148">
            <v>45</v>
          </cell>
          <cell r="AQ148">
            <v>45</v>
          </cell>
          <cell r="AR148">
            <v>43</v>
          </cell>
          <cell r="AS148">
            <v>41</v>
          </cell>
          <cell r="AT148">
            <v>45</v>
          </cell>
          <cell r="AU148">
            <v>45</v>
          </cell>
          <cell r="AV148">
            <v>46</v>
          </cell>
          <cell r="AW148">
            <v>46</v>
          </cell>
          <cell r="AX148">
            <v>44</v>
          </cell>
          <cell r="AY148">
            <v>0</v>
          </cell>
          <cell r="AZ148" t="str">
            <v>Ambulatorio</v>
          </cell>
          <cell r="BA148" t="str">
            <v>Ambulatorio</v>
          </cell>
          <cell r="BB148" t="str">
            <v>Ambulatorio</v>
          </cell>
          <cell r="BC148" t="str">
            <v>Ambulatorio</v>
          </cell>
          <cell r="BD148" t="str">
            <v>Ambulatorio</v>
          </cell>
          <cell r="BE148" t="str">
            <v>Ambulatorio</v>
          </cell>
          <cell r="BF148" t="str">
            <v>Ambulatorio</v>
          </cell>
          <cell r="BG148" t="str">
            <v>Ambulatorio</v>
          </cell>
          <cell r="BH148" t="str">
            <v>Ambulatorio</v>
          </cell>
          <cell r="BI148" t="str">
            <v>Ambulatorio</v>
          </cell>
          <cell r="BJ148" t="str">
            <v>Ambulatorio</v>
          </cell>
          <cell r="BK148" t="str">
            <v>Ambulatorio</v>
          </cell>
          <cell r="BL148" t="str">
            <v>Ambulatorio</v>
          </cell>
        </row>
        <row r="149">
          <cell r="D149">
            <v>1100419</v>
          </cell>
          <cell r="E149" t="str">
            <v>FAE - PROYECTA CHILOE</v>
          </cell>
          <cell r="F149" t="str">
            <v>DEPRODE</v>
          </cell>
          <cell r="G149">
            <v>20032</v>
          </cell>
          <cell r="H149" t="str">
            <v>P - PROGRAMAS</v>
          </cell>
          <cell r="I149" t="str">
            <v>FAE</v>
          </cell>
          <cell r="J149" t="str">
            <v>CASTRO</v>
          </cell>
          <cell r="K149" t="str">
            <v>Correo</v>
          </cell>
          <cell r="L149">
            <v>43672</v>
          </cell>
          <cell r="M149">
            <v>42241</v>
          </cell>
          <cell r="N149">
            <v>43770</v>
          </cell>
          <cell r="O149">
            <v>50</v>
          </cell>
          <cell r="P149">
            <v>50</v>
          </cell>
          <cell r="Q149">
            <v>50</v>
          </cell>
          <cell r="R149">
            <v>50</v>
          </cell>
          <cell r="S149">
            <v>50</v>
          </cell>
          <cell r="T149">
            <v>50</v>
          </cell>
          <cell r="U149">
            <v>50</v>
          </cell>
          <cell r="V149">
            <v>50</v>
          </cell>
          <cell r="W149">
            <v>50</v>
          </cell>
          <cell r="X149">
            <v>50</v>
          </cell>
          <cell r="Y149">
            <v>50</v>
          </cell>
          <cell r="Z149">
            <v>50</v>
          </cell>
          <cell r="AA149">
            <v>0</v>
          </cell>
          <cell r="AB149">
            <v>38</v>
          </cell>
          <cell r="AC149">
            <v>33</v>
          </cell>
          <cell r="AD149">
            <v>31</v>
          </cell>
          <cell r="AE149">
            <v>33</v>
          </cell>
          <cell r="AF149">
            <v>35</v>
          </cell>
          <cell r="AG149">
            <v>36</v>
          </cell>
          <cell r="AH149">
            <v>38</v>
          </cell>
          <cell r="AI149">
            <v>34</v>
          </cell>
          <cell r="AJ149">
            <v>33</v>
          </cell>
          <cell r="AK149">
            <v>32</v>
          </cell>
          <cell r="AL149">
            <v>32</v>
          </cell>
          <cell r="AM149">
            <v>0</v>
          </cell>
          <cell r="AN149">
            <v>33</v>
          </cell>
          <cell r="AO149">
            <v>31</v>
          </cell>
          <cell r="AP149">
            <v>31</v>
          </cell>
          <cell r="AQ149">
            <v>33</v>
          </cell>
          <cell r="AR149">
            <v>34</v>
          </cell>
          <cell r="AS149">
            <v>36</v>
          </cell>
          <cell r="AT149">
            <v>32</v>
          </cell>
          <cell r="AU149">
            <v>31</v>
          </cell>
          <cell r="AV149">
            <v>29</v>
          </cell>
          <cell r="AW149">
            <v>32</v>
          </cell>
          <cell r="AX149">
            <v>31</v>
          </cell>
          <cell r="AY149">
            <v>0</v>
          </cell>
          <cell r="AZ149" t="str">
            <v>Ambulatorio</v>
          </cell>
          <cell r="BA149" t="str">
            <v>Ambulatorio</v>
          </cell>
          <cell r="BB149" t="str">
            <v>Ambulatorio</v>
          </cell>
          <cell r="BC149" t="str">
            <v>Ambulatorio</v>
          </cell>
          <cell r="BD149" t="str">
            <v>Ambulatorio</v>
          </cell>
          <cell r="BE149" t="str">
            <v>Ambulatorio</v>
          </cell>
          <cell r="BF149" t="str">
            <v>Ambulatorio</v>
          </cell>
          <cell r="BG149" t="str">
            <v>Ambulatorio</v>
          </cell>
          <cell r="BH149" t="str">
            <v>Ambulatorio</v>
          </cell>
          <cell r="BI149" t="str">
            <v>Ambulatorio</v>
          </cell>
          <cell r="BJ149" t="str">
            <v>Ambulatorio</v>
          </cell>
          <cell r="BK149" t="str">
            <v>Ambulatorio</v>
          </cell>
          <cell r="BL149" t="str">
            <v>Ambulatorio</v>
          </cell>
        </row>
        <row r="150">
          <cell r="D150">
            <v>1100452</v>
          </cell>
          <cell r="E150" t="str">
            <v>FAE - FAMILIAS CALBUCO</v>
          </cell>
          <cell r="F150" t="str">
            <v>DEPRODE</v>
          </cell>
          <cell r="G150">
            <v>20032</v>
          </cell>
          <cell r="H150" t="str">
            <v>P - PROGRAMAS</v>
          </cell>
          <cell r="I150" t="str">
            <v>FAE</v>
          </cell>
          <cell r="J150" t="str">
            <v>CALBUCO</v>
          </cell>
          <cell r="K150" t="str">
            <v>144/B</v>
          </cell>
          <cell r="L150">
            <v>43222</v>
          </cell>
          <cell r="M150">
            <v>42401</v>
          </cell>
          <cell r="N150">
            <v>43862</v>
          </cell>
          <cell r="O150">
            <v>44</v>
          </cell>
          <cell r="P150">
            <v>44</v>
          </cell>
          <cell r="Q150">
            <v>44</v>
          </cell>
          <cell r="R150">
            <v>44</v>
          </cell>
          <cell r="S150">
            <v>44</v>
          </cell>
          <cell r="T150">
            <v>44</v>
          </cell>
          <cell r="U150">
            <v>44</v>
          </cell>
          <cell r="V150">
            <v>44</v>
          </cell>
          <cell r="W150">
            <v>44</v>
          </cell>
          <cell r="X150">
            <v>44</v>
          </cell>
          <cell r="Y150">
            <v>44</v>
          </cell>
          <cell r="Z150">
            <v>44</v>
          </cell>
          <cell r="AA150">
            <v>44</v>
          </cell>
          <cell r="AB150">
            <v>48</v>
          </cell>
          <cell r="AC150">
            <v>51</v>
          </cell>
          <cell r="AD150">
            <v>50</v>
          </cell>
          <cell r="AE150">
            <v>48</v>
          </cell>
          <cell r="AF150">
            <v>50</v>
          </cell>
          <cell r="AG150">
            <v>50</v>
          </cell>
          <cell r="AH150">
            <v>48</v>
          </cell>
          <cell r="AI150">
            <v>49</v>
          </cell>
          <cell r="AJ150">
            <v>50</v>
          </cell>
          <cell r="AK150">
            <v>52</v>
          </cell>
          <cell r="AL150">
            <v>52</v>
          </cell>
          <cell r="AM150">
            <v>48</v>
          </cell>
          <cell r="AN150">
            <v>48</v>
          </cell>
          <cell r="AO150">
            <v>48</v>
          </cell>
          <cell r="AP150">
            <v>48</v>
          </cell>
          <cell r="AQ150">
            <v>48</v>
          </cell>
          <cell r="AR150">
            <v>48</v>
          </cell>
          <cell r="AS150">
            <v>48</v>
          </cell>
          <cell r="AT150">
            <v>48</v>
          </cell>
          <cell r="AU150">
            <v>48</v>
          </cell>
          <cell r="AV150">
            <v>48</v>
          </cell>
          <cell r="AW150">
            <v>48</v>
          </cell>
          <cell r="AX150">
            <v>48</v>
          </cell>
          <cell r="AY150">
            <v>48</v>
          </cell>
          <cell r="AZ150" t="str">
            <v>Ambulatorio</v>
          </cell>
          <cell r="BA150" t="str">
            <v>Ambulatorio</v>
          </cell>
          <cell r="BB150" t="str">
            <v>Ambulatorio</v>
          </cell>
          <cell r="BC150" t="str">
            <v>Ambulatorio</v>
          </cell>
          <cell r="BD150" t="str">
            <v>Ambulatorio</v>
          </cell>
          <cell r="BE150" t="str">
            <v>Ambulatorio</v>
          </cell>
          <cell r="BF150" t="str">
            <v>Ambulatorio</v>
          </cell>
          <cell r="BG150" t="str">
            <v>Ambulatorio</v>
          </cell>
          <cell r="BH150" t="str">
            <v>Ambulatorio</v>
          </cell>
          <cell r="BI150" t="str">
            <v>Ambulatorio</v>
          </cell>
          <cell r="BJ150" t="str">
            <v>Ambulatorio</v>
          </cell>
          <cell r="BK150" t="str">
            <v>Ambulatorio</v>
          </cell>
          <cell r="BL150" t="str">
            <v>Ambulatorio</v>
          </cell>
        </row>
        <row r="151">
          <cell r="D151">
            <v>1100456</v>
          </cell>
          <cell r="E151" t="str">
            <v>FAE - VERBO DIVINO</v>
          </cell>
          <cell r="F151" t="str">
            <v>DEPRODE</v>
          </cell>
          <cell r="G151">
            <v>20032</v>
          </cell>
          <cell r="H151" t="str">
            <v>P - PROGRAMAS</v>
          </cell>
          <cell r="I151" t="str">
            <v>FAE</v>
          </cell>
          <cell r="J151" t="str">
            <v>PUERTO VARAS</v>
          </cell>
          <cell r="K151" t="str">
            <v>Correo</v>
          </cell>
          <cell r="L151">
            <v>43672</v>
          </cell>
          <cell r="M151">
            <v>42401</v>
          </cell>
          <cell r="N151">
            <v>43770</v>
          </cell>
          <cell r="O151">
            <v>30</v>
          </cell>
          <cell r="P151">
            <v>30</v>
          </cell>
          <cell r="Q151">
            <v>30</v>
          </cell>
          <cell r="R151">
            <v>30</v>
          </cell>
          <cell r="S151">
            <v>30</v>
          </cell>
          <cell r="T151">
            <v>30</v>
          </cell>
          <cell r="U151">
            <v>30</v>
          </cell>
          <cell r="V151">
            <v>30</v>
          </cell>
          <cell r="W151">
            <v>30</v>
          </cell>
          <cell r="X151">
            <v>30</v>
          </cell>
          <cell r="Y151">
            <v>30</v>
          </cell>
          <cell r="Z151">
            <v>30</v>
          </cell>
          <cell r="AA151">
            <v>0</v>
          </cell>
          <cell r="AB151">
            <v>40</v>
          </cell>
          <cell r="AC151">
            <v>43</v>
          </cell>
          <cell r="AD151">
            <v>44</v>
          </cell>
          <cell r="AE151">
            <v>44</v>
          </cell>
          <cell r="AF151">
            <v>55</v>
          </cell>
          <cell r="AG151">
            <v>60</v>
          </cell>
          <cell r="AH151">
            <v>64</v>
          </cell>
          <cell r="AI151">
            <v>60</v>
          </cell>
          <cell r="AJ151">
            <v>59</v>
          </cell>
          <cell r="AK151">
            <v>61</v>
          </cell>
          <cell r="AL151">
            <v>46</v>
          </cell>
          <cell r="AM151">
            <v>0</v>
          </cell>
          <cell r="AN151">
            <v>43</v>
          </cell>
          <cell r="AO151">
            <v>43</v>
          </cell>
          <cell r="AP151">
            <v>43</v>
          </cell>
          <cell r="AQ151">
            <v>45</v>
          </cell>
          <cell r="AR151">
            <v>52</v>
          </cell>
          <cell r="AS151">
            <v>59</v>
          </cell>
          <cell r="AT151">
            <v>61</v>
          </cell>
          <cell r="AU151">
            <v>59</v>
          </cell>
          <cell r="AV151">
            <v>57</v>
          </cell>
          <cell r="AW151">
            <v>60</v>
          </cell>
          <cell r="AX151">
            <v>60</v>
          </cell>
          <cell r="AY151">
            <v>0</v>
          </cell>
          <cell r="AZ151" t="str">
            <v>Ambulatorio</v>
          </cell>
          <cell r="BA151" t="str">
            <v>Ambulatorio</v>
          </cell>
          <cell r="BB151" t="str">
            <v>Ambulatorio</v>
          </cell>
          <cell r="BC151" t="str">
            <v>Ambulatorio</v>
          </cell>
          <cell r="BD151" t="str">
            <v>Ambulatorio</v>
          </cell>
          <cell r="BE151" t="str">
            <v>Ambulatorio</v>
          </cell>
          <cell r="BF151" t="str">
            <v>Ambulatorio</v>
          </cell>
          <cell r="BG151" t="str">
            <v>Ambulatorio</v>
          </cell>
          <cell r="BH151" t="str">
            <v>Ambulatorio</v>
          </cell>
          <cell r="BI151" t="str">
            <v>Ambulatorio</v>
          </cell>
          <cell r="BJ151" t="str">
            <v>Ambulatorio</v>
          </cell>
          <cell r="BK151" t="str">
            <v>Ambulatorio</v>
          </cell>
          <cell r="BL151" t="str">
            <v>Ambulatorio</v>
          </cell>
        </row>
        <row r="152">
          <cell r="D152">
            <v>1100458</v>
          </cell>
          <cell r="E152" t="str">
            <v>FAE - EL QUILLAY</v>
          </cell>
          <cell r="F152" t="str">
            <v>DEPRODE</v>
          </cell>
          <cell r="G152">
            <v>20032</v>
          </cell>
          <cell r="H152" t="str">
            <v>P - PROGRAMAS</v>
          </cell>
          <cell r="I152" t="str">
            <v>FAE</v>
          </cell>
          <cell r="J152" t="str">
            <v>OSORNO</v>
          </cell>
          <cell r="K152" t="str">
            <v>Correo</v>
          </cell>
          <cell r="L152">
            <v>43672</v>
          </cell>
          <cell r="M152">
            <v>42401</v>
          </cell>
          <cell r="N152">
            <v>43770</v>
          </cell>
          <cell r="O152">
            <v>59</v>
          </cell>
          <cell r="P152">
            <v>59</v>
          </cell>
          <cell r="Q152">
            <v>59</v>
          </cell>
          <cell r="R152">
            <v>59</v>
          </cell>
          <cell r="S152">
            <v>59</v>
          </cell>
          <cell r="T152">
            <v>59</v>
          </cell>
          <cell r="U152">
            <v>59</v>
          </cell>
          <cell r="V152">
            <v>59</v>
          </cell>
          <cell r="W152">
            <v>59</v>
          </cell>
          <cell r="X152">
            <v>59</v>
          </cell>
          <cell r="Y152">
            <v>59</v>
          </cell>
          <cell r="Z152">
            <v>59</v>
          </cell>
          <cell r="AA152">
            <v>0</v>
          </cell>
          <cell r="AB152">
            <v>57</v>
          </cell>
          <cell r="AC152">
            <v>58</v>
          </cell>
          <cell r="AD152">
            <v>55</v>
          </cell>
          <cell r="AE152">
            <v>62</v>
          </cell>
          <cell r="AF152">
            <v>59</v>
          </cell>
          <cell r="AG152">
            <v>59</v>
          </cell>
          <cell r="AH152">
            <v>58</v>
          </cell>
          <cell r="AI152">
            <v>58</v>
          </cell>
          <cell r="AJ152">
            <v>58</v>
          </cell>
          <cell r="AK152">
            <v>58</v>
          </cell>
          <cell r="AL152">
            <v>62</v>
          </cell>
          <cell r="AM152">
            <v>0</v>
          </cell>
          <cell r="AN152">
            <v>57</v>
          </cell>
          <cell r="AO152">
            <v>58</v>
          </cell>
          <cell r="AP152">
            <v>59</v>
          </cell>
          <cell r="AQ152">
            <v>52</v>
          </cell>
          <cell r="AR152">
            <v>57</v>
          </cell>
          <cell r="AS152">
            <v>52</v>
          </cell>
          <cell r="AT152">
            <v>56</v>
          </cell>
          <cell r="AU152">
            <v>54</v>
          </cell>
          <cell r="AV152">
            <v>57</v>
          </cell>
          <cell r="AW152">
            <v>53</v>
          </cell>
          <cell r="AX152">
            <v>59</v>
          </cell>
          <cell r="AY152">
            <v>0</v>
          </cell>
          <cell r="AZ152" t="str">
            <v>Ambulatorio</v>
          </cell>
          <cell r="BA152" t="str">
            <v>Ambulatorio</v>
          </cell>
          <cell r="BB152" t="str">
            <v>Ambulatorio</v>
          </cell>
          <cell r="BC152" t="str">
            <v>Ambulatorio</v>
          </cell>
          <cell r="BD152" t="str">
            <v>Ambulatorio</v>
          </cell>
          <cell r="BE152" t="str">
            <v>Ambulatorio</v>
          </cell>
          <cell r="BF152" t="str">
            <v>Ambulatorio</v>
          </cell>
          <cell r="BG152" t="str">
            <v>Ambulatorio</v>
          </cell>
          <cell r="BH152" t="str">
            <v>Ambulatorio</v>
          </cell>
          <cell r="BI152" t="str">
            <v>Ambulatorio</v>
          </cell>
          <cell r="BJ152" t="str">
            <v>Ambulatorio</v>
          </cell>
          <cell r="BK152" t="str">
            <v>Ambulatorio</v>
          </cell>
          <cell r="BL152" t="str">
            <v>Ambulatorio</v>
          </cell>
        </row>
        <row r="153">
          <cell r="D153">
            <v>1100460</v>
          </cell>
          <cell r="E153" t="str">
            <v>FAE - FAMILIAS ANCUD</v>
          </cell>
          <cell r="F153" t="str">
            <v>DEPRODE</v>
          </cell>
          <cell r="G153">
            <v>20032</v>
          </cell>
          <cell r="H153" t="str">
            <v>P - PROGRAMAS</v>
          </cell>
          <cell r="I153" t="str">
            <v>FAE</v>
          </cell>
          <cell r="J153" t="str">
            <v>ANCUD</v>
          </cell>
          <cell r="K153" t="str">
            <v>75/B</v>
          </cell>
          <cell r="L153">
            <v>43525</v>
          </cell>
          <cell r="M153">
            <v>42401</v>
          </cell>
          <cell r="N153">
            <v>44593</v>
          </cell>
          <cell r="O153">
            <v>22</v>
          </cell>
          <cell r="P153">
            <v>22</v>
          </cell>
          <cell r="Q153">
            <v>22</v>
          </cell>
          <cell r="R153">
            <v>22</v>
          </cell>
          <cell r="S153">
            <v>22</v>
          </cell>
          <cell r="T153">
            <v>22</v>
          </cell>
          <cell r="U153">
            <v>22</v>
          </cell>
          <cell r="V153">
            <v>22</v>
          </cell>
          <cell r="W153">
            <v>22</v>
          </cell>
          <cell r="X153">
            <v>22</v>
          </cell>
          <cell r="Y153">
            <v>22</v>
          </cell>
          <cell r="Z153">
            <v>22</v>
          </cell>
          <cell r="AA153">
            <v>22</v>
          </cell>
          <cell r="AB153">
            <v>23</v>
          </cell>
          <cell r="AC153">
            <v>20</v>
          </cell>
          <cell r="AD153">
            <v>22</v>
          </cell>
          <cell r="AE153">
            <v>24</v>
          </cell>
          <cell r="AF153">
            <v>24</v>
          </cell>
          <cell r="AG153">
            <v>25</v>
          </cell>
          <cell r="AH153">
            <v>24</v>
          </cell>
          <cell r="AI153">
            <v>24</v>
          </cell>
          <cell r="AJ153">
            <v>25</v>
          </cell>
          <cell r="AK153">
            <v>25</v>
          </cell>
          <cell r="AL153">
            <v>25</v>
          </cell>
          <cell r="AM153">
            <v>27</v>
          </cell>
          <cell r="AN153">
            <v>20</v>
          </cell>
          <cell r="AO153">
            <v>19</v>
          </cell>
          <cell r="AP153">
            <v>22</v>
          </cell>
          <cell r="AQ153">
            <v>24</v>
          </cell>
          <cell r="AR153">
            <v>23</v>
          </cell>
          <cell r="AS153">
            <v>24</v>
          </cell>
          <cell r="AT153">
            <v>24</v>
          </cell>
          <cell r="AU153">
            <v>24</v>
          </cell>
          <cell r="AV153">
            <v>25</v>
          </cell>
          <cell r="AW153">
            <v>25</v>
          </cell>
          <cell r="AX153">
            <v>26</v>
          </cell>
          <cell r="AY153">
            <v>24</v>
          </cell>
          <cell r="AZ153" t="str">
            <v>Ambulatorio</v>
          </cell>
          <cell r="BA153" t="str">
            <v>Ambulatorio</v>
          </cell>
          <cell r="BB153" t="str">
            <v>Ambulatorio</v>
          </cell>
          <cell r="BC153" t="str">
            <v>Ambulatorio</v>
          </cell>
          <cell r="BD153" t="str">
            <v>Ambulatorio</v>
          </cell>
          <cell r="BE153" t="str">
            <v>Ambulatorio</v>
          </cell>
          <cell r="BF153" t="str">
            <v>Ambulatorio</v>
          </cell>
          <cell r="BG153" t="str">
            <v>Ambulatorio</v>
          </cell>
          <cell r="BH153" t="str">
            <v>Ambulatorio</v>
          </cell>
          <cell r="BI153" t="str">
            <v>Ambulatorio</v>
          </cell>
          <cell r="BJ153" t="str">
            <v>Ambulatorio</v>
          </cell>
          <cell r="BK153" t="str">
            <v>Ambulatorio</v>
          </cell>
          <cell r="BL153" t="str">
            <v>Ambulatorio</v>
          </cell>
        </row>
        <row r="154">
          <cell r="D154">
            <v>1100591</v>
          </cell>
          <cell r="E154" t="str">
            <v>FAE - PUERTO MONTT</v>
          </cell>
          <cell r="F154" t="str">
            <v>DEPRODE</v>
          </cell>
          <cell r="G154">
            <v>20032</v>
          </cell>
          <cell r="H154" t="str">
            <v>P - PROGRAMAS</v>
          </cell>
          <cell r="I154" t="str">
            <v>FAE</v>
          </cell>
          <cell r="J154" t="str">
            <v>PUERTO MONTT</v>
          </cell>
          <cell r="K154" t="str">
            <v>434/B</v>
          </cell>
          <cell r="L154">
            <v>43755</v>
          </cell>
          <cell r="M154">
            <v>43770</v>
          </cell>
          <cell r="N154">
            <v>44137</v>
          </cell>
          <cell r="O154">
            <v>44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44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44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44</v>
          </cell>
          <cell r="AZ154" t="str">
            <v>Ambulatorio</v>
          </cell>
          <cell r="BA154" t="str">
            <v>Ambulatorio</v>
          </cell>
          <cell r="BB154" t="str">
            <v>Ambulatorio</v>
          </cell>
          <cell r="BC154" t="str">
            <v>Ambulatorio</v>
          </cell>
          <cell r="BD154" t="str">
            <v>Ambulatorio</v>
          </cell>
          <cell r="BE154" t="str">
            <v>Ambulatorio</v>
          </cell>
          <cell r="BF154" t="str">
            <v>Ambulatorio</v>
          </cell>
          <cell r="BG154" t="str">
            <v>Ambulatorio</v>
          </cell>
          <cell r="BH154" t="str">
            <v>Ambulatorio</v>
          </cell>
          <cell r="BI154" t="str">
            <v>Ambulatorio</v>
          </cell>
          <cell r="BJ154" t="str">
            <v>Ambulatorio</v>
          </cell>
          <cell r="BK154" t="str">
            <v>Ambulatorio</v>
          </cell>
          <cell r="BL154" t="str">
            <v>Ambulatorio</v>
          </cell>
        </row>
        <row r="155">
          <cell r="D155">
            <v>1100593</v>
          </cell>
          <cell r="E155" t="str">
            <v>FAE - PUERTO VARAS</v>
          </cell>
          <cell r="F155" t="str">
            <v>DEPRODE</v>
          </cell>
          <cell r="G155">
            <v>20032</v>
          </cell>
          <cell r="H155" t="str">
            <v>P - PROGRAMAS</v>
          </cell>
          <cell r="I155" t="str">
            <v>FAE</v>
          </cell>
          <cell r="J155" t="str">
            <v>PUERTO VARAS</v>
          </cell>
          <cell r="K155" t="str">
            <v>436/B</v>
          </cell>
          <cell r="L155">
            <v>43755</v>
          </cell>
          <cell r="M155">
            <v>43770</v>
          </cell>
          <cell r="N155">
            <v>44137</v>
          </cell>
          <cell r="O155">
            <v>30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60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55</v>
          </cell>
          <cell r="AZ155" t="str">
            <v>Ambulatorio</v>
          </cell>
          <cell r="BA155" t="str">
            <v>Ambulatorio</v>
          </cell>
          <cell r="BB155" t="str">
            <v>Ambulatorio</v>
          </cell>
          <cell r="BC155" t="str">
            <v>Ambulatorio</v>
          </cell>
          <cell r="BD155" t="str">
            <v>Ambulatorio</v>
          </cell>
          <cell r="BE155" t="str">
            <v>Ambulatorio</v>
          </cell>
          <cell r="BF155" t="str">
            <v>Ambulatorio</v>
          </cell>
          <cell r="BG155" t="str">
            <v>Ambulatorio</v>
          </cell>
          <cell r="BH155" t="str">
            <v>Ambulatorio</v>
          </cell>
          <cell r="BI155" t="str">
            <v>Ambulatorio</v>
          </cell>
          <cell r="BJ155" t="str">
            <v>Ambulatorio</v>
          </cell>
          <cell r="BK155" t="str">
            <v>Ambulatorio</v>
          </cell>
          <cell r="BL155" t="str">
            <v>Ambulatorio</v>
          </cell>
        </row>
        <row r="156">
          <cell r="D156">
            <v>1100595</v>
          </cell>
          <cell r="E156" t="str">
            <v>FAE - CASTRO</v>
          </cell>
          <cell r="F156" t="str">
            <v>DEPRODE</v>
          </cell>
          <cell r="G156">
            <v>20032</v>
          </cell>
          <cell r="H156" t="str">
            <v>P - PROGRAMAS</v>
          </cell>
          <cell r="I156" t="str">
            <v>FAE</v>
          </cell>
          <cell r="J156" t="str">
            <v>CASTRO</v>
          </cell>
          <cell r="K156" t="str">
            <v>438/B</v>
          </cell>
          <cell r="L156">
            <v>43755</v>
          </cell>
          <cell r="M156">
            <v>43770</v>
          </cell>
          <cell r="N156">
            <v>44137</v>
          </cell>
          <cell r="O156">
            <v>50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50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40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40</v>
          </cell>
          <cell r="AZ156" t="str">
            <v>Ambulatorio</v>
          </cell>
          <cell r="BA156" t="str">
            <v>Ambulatorio</v>
          </cell>
          <cell r="BB156" t="str">
            <v>Ambulatorio</v>
          </cell>
          <cell r="BC156" t="str">
            <v>Ambulatorio</v>
          </cell>
          <cell r="BD156" t="str">
            <v>Ambulatorio</v>
          </cell>
          <cell r="BE156" t="str">
            <v>Ambulatorio</v>
          </cell>
          <cell r="BF156" t="str">
            <v>Ambulatorio</v>
          </cell>
          <cell r="BG156" t="str">
            <v>Ambulatorio</v>
          </cell>
          <cell r="BH156" t="str">
            <v>Ambulatorio</v>
          </cell>
          <cell r="BI156" t="str">
            <v>Ambulatorio</v>
          </cell>
          <cell r="BJ156" t="str">
            <v>Ambulatorio</v>
          </cell>
          <cell r="BK156" t="str">
            <v>Ambulatorio</v>
          </cell>
          <cell r="BL156" t="str">
            <v>Ambulatorio</v>
          </cell>
        </row>
        <row r="157">
          <cell r="D157">
            <v>1110142</v>
          </cell>
          <cell r="E157" t="str">
            <v>FAE - AMIGO AYSEN</v>
          </cell>
          <cell r="F157" t="str">
            <v>DEPRODE</v>
          </cell>
          <cell r="G157">
            <v>20032</v>
          </cell>
          <cell r="H157" t="str">
            <v>P - PROGRAMAS</v>
          </cell>
          <cell r="I157" t="str">
            <v>FAE</v>
          </cell>
          <cell r="J157" t="str">
            <v>COYHAIQUE</v>
          </cell>
          <cell r="K157" t="str">
            <v>Correo</v>
          </cell>
          <cell r="L157">
            <v>43672</v>
          </cell>
          <cell r="M157">
            <v>42856</v>
          </cell>
          <cell r="N157">
            <v>43770</v>
          </cell>
          <cell r="O157">
            <v>48</v>
          </cell>
          <cell r="P157">
            <v>48</v>
          </cell>
          <cell r="Q157">
            <v>48</v>
          </cell>
          <cell r="R157">
            <v>48</v>
          </cell>
          <cell r="S157">
            <v>48</v>
          </cell>
          <cell r="T157">
            <v>48</v>
          </cell>
          <cell r="U157">
            <v>48</v>
          </cell>
          <cell r="V157">
            <v>48</v>
          </cell>
          <cell r="W157">
            <v>48</v>
          </cell>
          <cell r="X157">
            <v>48</v>
          </cell>
          <cell r="Y157">
            <v>48</v>
          </cell>
          <cell r="Z157">
            <v>48</v>
          </cell>
          <cell r="AA157">
            <v>0</v>
          </cell>
          <cell r="AB157">
            <v>26</v>
          </cell>
          <cell r="AC157">
            <v>25</v>
          </cell>
          <cell r="AD157">
            <v>31</v>
          </cell>
          <cell r="AE157">
            <v>32</v>
          </cell>
          <cell r="AF157">
            <v>27</v>
          </cell>
          <cell r="AG157">
            <v>21</v>
          </cell>
          <cell r="AH157">
            <v>22</v>
          </cell>
          <cell r="AI157">
            <v>21</v>
          </cell>
          <cell r="AJ157">
            <v>20</v>
          </cell>
          <cell r="AK157">
            <v>22</v>
          </cell>
          <cell r="AL157">
            <v>22</v>
          </cell>
          <cell r="AM157">
            <v>0</v>
          </cell>
          <cell r="AN157">
            <v>24</v>
          </cell>
          <cell r="AO157">
            <v>24</v>
          </cell>
          <cell r="AP157">
            <v>30</v>
          </cell>
          <cell r="AQ157">
            <v>27</v>
          </cell>
          <cell r="AR157">
            <v>22</v>
          </cell>
          <cell r="AS157">
            <v>20</v>
          </cell>
          <cell r="AT157">
            <v>20</v>
          </cell>
          <cell r="AU157">
            <v>20</v>
          </cell>
          <cell r="AV157">
            <v>20</v>
          </cell>
          <cell r="AW157">
            <v>22</v>
          </cell>
          <cell r="AX157">
            <v>22</v>
          </cell>
          <cell r="AY157">
            <v>0</v>
          </cell>
          <cell r="AZ157" t="str">
            <v>Ambulatorio</v>
          </cell>
          <cell r="BA157" t="str">
            <v>Ambulatorio</v>
          </cell>
          <cell r="BB157" t="str">
            <v>Ambulatorio</v>
          </cell>
          <cell r="BC157" t="str">
            <v>Ambulatorio</v>
          </cell>
          <cell r="BD157" t="str">
            <v>Ambulatorio</v>
          </cell>
          <cell r="BE157" t="str">
            <v>Ambulatorio</v>
          </cell>
          <cell r="BF157" t="str">
            <v>Ambulatorio</v>
          </cell>
          <cell r="BG157" t="str">
            <v>Ambulatorio</v>
          </cell>
          <cell r="BH157" t="str">
            <v>Ambulatorio</v>
          </cell>
          <cell r="BI157" t="str">
            <v>Ambulatorio</v>
          </cell>
          <cell r="BJ157" t="str">
            <v>Ambulatorio</v>
          </cell>
          <cell r="BK157" t="str">
            <v>Ambulatorio</v>
          </cell>
          <cell r="BL157" t="str">
            <v>Ambulatorio</v>
          </cell>
        </row>
        <row r="158">
          <cell r="D158">
            <v>1110164</v>
          </cell>
          <cell r="E158" t="str">
            <v>FAE - AMIGO AYSEN</v>
          </cell>
          <cell r="F158" t="str">
            <v>DEPRODE</v>
          </cell>
          <cell r="G158">
            <v>20032</v>
          </cell>
          <cell r="H158" t="str">
            <v>P - PROGRAMAS</v>
          </cell>
          <cell r="I158" t="str">
            <v>FAE</v>
          </cell>
          <cell r="J158" t="str">
            <v>COYHAIQUE</v>
          </cell>
          <cell r="K158">
            <v>360</v>
          </cell>
          <cell r="L158">
            <v>43756</v>
          </cell>
          <cell r="M158">
            <v>43770</v>
          </cell>
          <cell r="N158">
            <v>44137</v>
          </cell>
          <cell r="O158">
            <v>40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40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32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32</v>
          </cell>
          <cell r="AZ158" t="str">
            <v>Ambulatorio</v>
          </cell>
          <cell r="BA158" t="str">
            <v>Ambulatorio</v>
          </cell>
          <cell r="BB158" t="str">
            <v>Ambulatorio</v>
          </cell>
          <cell r="BC158" t="str">
            <v>Ambulatorio</v>
          </cell>
          <cell r="BD158" t="str">
            <v>Ambulatorio</v>
          </cell>
          <cell r="BE158" t="str">
            <v>Ambulatorio</v>
          </cell>
          <cell r="BF158" t="str">
            <v>Ambulatorio</v>
          </cell>
          <cell r="BG158" t="str">
            <v>Ambulatorio</v>
          </cell>
          <cell r="BH158" t="str">
            <v>Ambulatorio</v>
          </cell>
          <cell r="BI158" t="str">
            <v>Ambulatorio</v>
          </cell>
          <cell r="BJ158" t="str">
            <v>Ambulatorio</v>
          </cell>
          <cell r="BK158" t="str">
            <v>Ambulatorio</v>
          </cell>
          <cell r="BL158" t="str">
            <v>Ambulatorio</v>
          </cell>
        </row>
        <row r="159">
          <cell r="D159">
            <v>1120143</v>
          </cell>
          <cell r="E159" t="str">
            <v>FAE - NAZARETH</v>
          </cell>
          <cell r="F159" t="str">
            <v>DEPRODE</v>
          </cell>
          <cell r="G159">
            <v>20032</v>
          </cell>
          <cell r="H159" t="str">
            <v>P - PROGRAMAS</v>
          </cell>
          <cell r="I159" t="str">
            <v>FAE</v>
          </cell>
          <cell r="J159" t="str">
            <v>PUNTA ARENAS</v>
          </cell>
          <cell r="K159">
            <v>140</v>
          </cell>
          <cell r="L159">
            <v>43658</v>
          </cell>
          <cell r="M159">
            <v>42401</v>
          </cell>
          <cell r="N159">
            <v>43863</v>
          </cell>
          <cell r="O159">
            <v>46</v>
          </cell>
          <cell r="P159">
            <v>40</v>
          </cell>
          <cell r="Q159">
            <v>40</v>
          </cell>
          <cell r="R159">
            <v>40</v>
          </cell>
          <cell r="S159">
            <v>40</v>
          </cell>
          <cell r="T159">
            <v>40</v>
          </cell>
          <cell r="U159">
            <v>40</v>
          </cell>
          <cell r="V159">
            <v>40</v>
          </cell>
          <cell r="W159">
            <v>46</v>
          </cell>
          <cell r="X159">
            <v>46</v>
          </cell>
          <cell r="Y159">
            <v>46</v>
          </cell>
          <cell r="Z159">
            <v>46</v>
          </cell>
          <cell r="AA159">
            <v>46</v>
          </cell>
          <cell r="AB159">
            <v>52</v>
          </cell>
          <cell r="AC159">
            <v>50</v>
          </cell>
          <cell r="AD159">
            <v>53</v>
          </cell>
          <cell r="AE159">
            <v>52</v>
          </cell>
          <cell r="AF159">
            <v>49</v>
          </cell>
          <cell r="AG159">
            <v>54</v>
          </cell>
          <cell r="AH159">
            <v>55</v>
          </cell>
          <cell r="AI159">
            <v>54</v>
          </cell>
          <cell r="AJ159">
            <v>48</v>
          </cell>
          <cell r="AK159">
            <v>50</v>
          </cell>
          <cell r="AL159">
            <v>56</v>
          </cell>
          <cell r="AM159">
            <v>62</v>
          </cell>
          <cell r="AN159">
            <v>51</v>
          </cell>
          <cell r="AO159">
            <v>47</v>
          </cell>
          <cell r="AP159">
            <v>49</v>
          </cell>
          <cell r="AQ159">
            <v>49</v>
          </cell>
          <cell r="AR159">
            <v>46</v>
          </cell>
          <cell r="AS159">
            <v>53</v>
          </cell>
          <cell r="AT159">
            <v>53</v>
          </cell>
          <cell r="AU159">
            <v>47</v>
          </cell>
          <cell r="AV159">
            <v>46</v>
          </cell>
          <cell r="AW159">
            <v>48</v>
          </cell>
          <cell r="AX159">
            <v>54</v>
          </cell>
          <cell r="AY159">
            <v>61</v>
          </cell>
          <cell r="AZ159" t="str">
            <v>Ambulatorio</v>
          </cell>
          <cell r="BA159" t="str">
            <v>Ambulatorio</v>
          </cell>
          <cell r="BB159" t="str">
            <v>Ambulatorio</v>
          </cell>
          <cell r="BC159" t="str">
            <v>Ambulatorio</v>
          </cell>
          <cell r="BD159" t="str">
            <v>Ambulatorio</v>
          </cell>
          <cell r="BE159" t="str">
            <v>Ambulatorio</v>
          </cell>
          <cell r="BF159" t="str">
            <v>Ambulatorio</v>
          </cell>
          <cell r="BG159" t="str">
            <v>Ambulatorio</v>
          </cell>
          <cell r="BH159" t="str">
            <v>Ambulatorio</v>
          </cell>
          <cell r="BI159" t="str">
            <v>Ambulatorio</v>
          </cell>
          <cell r="BJ159" t="str">
            <v>Ambulatorio</v>
          </cell>
          <cell r="BK159" t="str">
            <v>Ambulatorio</v>
          </cell>
          <cell r="BL159" t="str">
            <v>Ambulatorio</v>
          </cell>
        </row>
        <row r="160">
          <cell r="D160">
            <v>1131476</v>
          </cell>
          <cell r="E160" t="str">
            <v>FAE - ADRA SAN RAMON</v>
          </cell>
          <cell r="F160" t="str">
            <v>DEPRODE</v>
          </cell>
          <cell r="G160">
            <v>20032</v>
          </cell>
          <cell r="H160" t="str">
            <v>P - PROGRAMAS</v>
          </cell>
          <cell r="I160" t="str">
            <v>FAE</v>
          </cell>
          <cell r="J160" t="str">
            <v>SAN RAMÓN</v>
          </cell>
          <cell r="K160" t="str">
            <v>MEMO 081</v>
          </cell>
          <cell r="L160">
            <v>43502</v>
          </cell>
          <cell r="M160">
            <v>42241</v>
          </cell>
          <cell r="N160">
            <v>43508</v>
          </cell>
          <cell r="O160">
            <v>75</v>
          </cell>
          <cell r="P160">
            <v>75</v>
          </cell>
          <cell r="Q160">
            <v>75</v>
          </cell>
          <cell r="R160">
            <v>75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78</v>
          </cell>
          <cell r="AC160">
            <v>79</v>
          </cell>
          <cell r="AD160">
            <v>42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75</v>
          </cell>
          <cell r="AO160">
            <v>75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 t="str">
            <v>Ambulatorio</v>
          </cell>
          <cell r="BA160" t="str">
            <v>Ambulatorio</v>
          </cell>
          <cell r="BB160" t="str">
            <v>Ambulatorio</v>
          </cell>
          <cell r="BC160" t="str">
            <v>Ambulatorio</v>
          </cell>
          <cell r="BD160" t="str">
            <v>Ambulatorio</v>
          </cell>
          <cell r="BE160" t="str">
            <v>Ambulatorio</v>
          </cell>
          <cell r="BF160" t="str">
            <v>Ambulatorio</v>
          </cell>
          <cell r="BG160" t="str">
            <v>Ambulatorio</v>
          </cell>
          <cell r="BH160" t="str">
            <v>Ambulatorio</v>
          </cell>
          <cell r="BI160" t="str">
            <v>Ambulatorio</v>
          </cell>
          <cell r="BJ160" t="str">
            <v>Ambulatorio</v>
          </cell>
          <cell r="BK160" t="str">
            <v>Ambulatorio</v>
          </cell>
          <cell r="BL160" t="str">
            <v>Ambulatorio</v>
          </cell>
        </row>
        <row r="161">
          <cell r="D161">
            <v>1131478</v>
          </cell>
          <cell r="E161" t="str">
            <v>FAE - ADRA LA CISTERNA</v>
          </cell>
          <cell r="F161" t="str">
            <v>DEPRODE</v>
          </cell>
          <cell r="G161">
            <v>20032</v>
          </cell>
          <cell r="H161" t="str">
            <v>P - PROGRAMAS</v>
          </cell>
          <cell r="I161" t="str">
            <v>FAE</v>
          </cell>
          <cell r="J161" t="str">
            <v>LA CISTERNA</v>
          </cell>
          <cell r="K161" t="str">
            <v>MEMO 081</v>
          </cell>
          <cell r="L161">
            <v>43502</v>
          </cell>
          <cell r="M161">
            <v>42241</v>
          </cell>
          <cell r="N161">
            <v>43508</v>
          </cell>
          <cell r="O161">
            <v>75</v>
          </cell>
          <cell r="P161">
            <v>75</v>
          </cell>
          <cell r="Q161">
            <v>75</v>
          </cell>
          <cell r="R161">
            <v>75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76</v>
          </cell>
          <cell r="AC161">
            <v>75</v>
          </cell>
          <cell r="AD161">
            <v>47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75</v>
          </cell>
          <cell r="AO161">
            <v>75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 t="str">
            <v>Ambulatorio</v>
          </cell>
          <cell r="BA161" t="str">
            <v>Ambulatorio</v>
          </cell>
          <cell r="BB161" t="str">
            <v>Ambulatorio</v>
          </cell>
          <cell r="BC161" t="str">
            <v>Ambulatorio</v>
          </cell>
          <cell r="BD161" t="str">
            <v>Ambulatorio</v>
          </cell>
          <cell r="BE161" t="str">
            <v>Ambulatorio</v>
          </cell>
          <cell r="BF161" t="str">
            <v>Ambulatorio</v>
          </cell>
          <cell r="BG161" t="str">
            <v>Ambulatorio</v>
          </cell>
          <cell r="BH161" t="str">
            <v>Ambulatorio</v>
          </cell>
          <cell r="BI161" t="str">
            <v>Ambulatorio</v>
          </cell>
          <cell r="BJ161" t="str">
            <v>Ambulatorio</v>
          </cell>
          <cell r="BK161" t="str">
            <v>Ambulatorio</v>
          </cell>
          <cell r="BL161" t="str">
            <v>Ambulatorio</v>
          </cell>
        </row>
        <row r="162">
          <cell r="D162">
            <v>1131480</v>
          </cell>
          <cell r="E162" t="str">
            <v>FAE - ADRA LA FLORIDA</v>
          </cell>
          <cell r="F162" t="str">
            <v>DEPRODE</v>
          </cell>
          <cell r="G162">
            <v>20032</v>
          </cell>
          <cell r="H162" t="str">
            <v>P - PROGRAMAS</v>
          </cell>
          <cell r="I162" t="str">
            <v>FAE</v>
          </cell>
          <cell r="J162" t="str">
            <v>LA FLORIDA</v>
          </cell>
          <cell r="K162" t="str">
            <v>MEMO 081</v>
          </cell>
          <cell r="L162">
            <v>43502</v>
          </cell>
          <cell r="M162">
            <v>42241</v>
          </cell>
          <cell r="N162">
            <v>43508</v>
          </cell>
          <cell r="O162">
            <v>75</v>
          </cell>
          <cell r="P162">
            <v>75</v>
          </cell>
          <cell r="Q162">
            <v>75</v>
          </cell>
          <cell r="R162">
            <v>75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126</v>
          </cell>
          <cell r="AC162">
            <v>127</v>
          </cell>
          <cell r="AD162">
            <v>52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126</v>
          </cell>
          <cell r="AO162">
            <v>125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 t="str">
            <v>Ambulatorio</v>
          </cell>
          <cell r="BA162" t="str">
            <v>Ambulatorio</v>
          </cell>
          <cell r="BB162" t="str">
            <v>Ambulatorio</v>
          </cell>
          <cell r="BC162" t="str">
            <v>Ambulatorio</v>
          </cell>
          <cell r="BD162" t="str">
            <v>Ambulatorio</v>
          </cell>
          <cell r="BE162" t="str">
            <v>Ambulatorio</v>
          </cell>
          <cell r="BF162" t="str">
            <v>Ambulatorio</v>
          </cell>
          <cell r="BG162" t="str">
            <v>Ambulatorio</v>
          </cell>
          <cell r="BH162" t="str">
            <v>Ambulatorio</v>
          </cell>
          <cell r="BI162" t="str">
            <v>Ambulatorio</v>
          </cell>
          <cell r="BJ162" t="str">
            <v>Ambulatorio</v>
          </cell>
          <cell r="BK162" t="str">
            <v>Ambulatorio</v>
          </cell>
          <cell r="BL162" t="str">
            <v>Ambulatorio</v>
          </cell>
        </row>
        <row r="163">
          <cell r="D163">
            <v>1131482</v>
          </cell>
          <cell r="E163" t="str">
            <v>FAE - ADRA ESTACION CENTRAL</v>
          </cell>
          <cell r="F163" t="str">
            <v>DEPRODE</v>
          </cell>
          <cell r="G163">
            <v>20032</v>
          </cell>
          <cell r="H163" t="str">
            <v>P - PROGRAMAS</v>
          </cell>
          <cell r="I163" t="str">
            <v>FAE</v>
          </cell>
          <cell r="J163" t="str">
            <v>ESTACIÓN CENTRAL</v>
          </cell>
          <cell r="K163" t="str">
            <v>MEMO 956</v>
          </cell>
          <cell r="L163">
            <v>43444</v>
          </cell>
          <cell r="M163">
            <v>42241</v>
          </cell>
          <cell r="N163">
            <v>43525</v>
          </cell>
          <cell r="O163">
            <v>95</v>
          </cell>
          <cell r="P163">
            <v>95</v>
          </cell>
          <cell r="Q163">
            <v>95</v>
          </cell>
          <cell r="R163">
            <v>95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101</v>
          </cell>
          <cell r="AC163">
            <v>101</v>
          </cell>
          <cell r="AD163">
            <v>101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100</v>
          </cell>
          <cell r="AO163">
            <v>100</v>
          </cell>
          <cell r="AP163">
            <v>100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 t="str">
            <v>Ambulatorio</v>
          </cell>
          <cell r="BA163" t="str">
            <v>Ambulatorio</v>
          </cell>
          <cell r="BB163" t="str">
            <v>Ambulatorio</v>
          </cell>
          <cell r="BC163" t="str">
            <v>Ambulatorio</v>
          </cell>
          <cell r="BD163" t="str">
            <v>Ambulatorio</v>
          </cell>
          <cell r="BE163" t="str">
            <v>Ambulatorio</v>
          </cell>
          <cell r="BF163" t="str">
            <v>Ambulatorio</v>
          </cell>
          <cell r="BG163" t="str">
            <v>Ambulatorio</v>
          </cell>
          <cell r="BH163" t="str">
            <v>Ambulatorio</v>
          </cell>
          <cell r="BI163" t="str">
            <v>Ambulatorio</v>
          </cell>
          <cell r="BJ163" t="str">
            <v>Ambulatorio</v>
          </cell>
          <cell r="BK163" t="str">
            <v>Ambulatorio</v>
          </cell>
          <cell r="BL163" t="str">
            <v>Ambulatorio</v>
          </cell>
        </row>
        <row r="164">
          <cell r="D164">
            <v>1131484</v>
          </cell>
          <cell r="E164" t="str">
            <v>FAE - ADRA PEDRO AGUIRRE CERDA</v>
          </cell>
          <cell r="F164" t="str">
            <v>DEPRODE</v>
          </cell>
          <cell r="G164">
            <v>20032</v>
          </cell>
          <cell r="H164" t="str">
            <v>P - PROGRAMAS</v>
          </cell>
          <cell r="I164" t="str">
            <v>FAE</v>
          </cell>
          <cell r="J164" t="str">
            <v>PEDRO AGUIRRE CERDA</v>
          </cell>
          <cell r="K164" t="str">
            <v>MEMO 956</v>
          </cell>
          <cell r="L164">
            <v>43444</v>
          </cell>
          <cell r="M164">
            <v>42241</v>
          </cell>
          <cell r="N164">
            <v>43525</v>
          </cell>
          <cell r="O164">
            <v>95</v>
          </cell>
          <cell r="P164">
            <v>95</v>
          </cell>
          <cell r="Q164">
            <v>95</v>
          </cell>
          <cell r="R164">
            <v>95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103</v>
          </cell>
          <cell r="AC164">
            <v>104</v>
          </cell>
          <cell r="AD164">
            <v>110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100</v>
          </cell>
          <cell r="AO164">
            <v>100</v>
          </cell>
          <cell r="AP164">
            <v>97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 t="str">
            <v>Ambulatorio</v>
          </cell>
          <cell r="BA164" t="str">
            <v>Ambulatorio</v>
          </cell>
          <cell r="BB164" t="str">
            <v>Ambulatorio</v>
          </cell>
          <cell r="BC164" t="str">
            <v>Ambulatorio</v>
          </cell>
          <cell r="BD164" t="str">
            <v>Ambulatorio</v>
          </cell>
          <cell r="BE164" t="str">
            <v>Ambulatorio</v>
          </cell>
          <cell r="BF164" t="str">
            <v>Ambulatorio</v>
          </cell>
          <cell r="BG164" t="str">
            <v>Ambulatorio</v>
          </cell>
          <cell r="BH164" t="str">
            <v>Ambulatorio</v>
          </cell>
          <cell r="BI164" t="str">
            <v>Ambulatorio</v>
          </cell>
          <cell r="BJ164" t="str">
            <v>Ambulatorio</v>
          </cell>
          <cell r="BK164" t="str">
            <v>Ambulatorio</v>
          </cell>
          <cell r="BL164" t="str">
            <v>Ambulatorio</v>
          </cell>
        </row>
        <row r="165">
          <cell r="D165">
            <v>1131486</v>
          </cell>
          <cell r="E165" t="str">
            <v>FAE - ADRA PEÑALOLEN</v>
          </cell>
          <cell r="F165" t="str">
            <v>DEPRODE</v>
          </cell>
          <cell r="G165">
            <v>20032</v>
          </cell>
          <cell r="H165" t="str">
            <v>P - PROGRAMAS</v>
          </cell>
          <cell r="I165" t="str">
            <v>FAE</v>
          </cell>
          <cell r="J165" t="str">
            <v>PEÑALOLEN</v>
          </cell>
          <cell r="K165" t="str">
            <v>MEMO 956</v>
          </cell>
          <cell r="L165">
            <v>43444</v>
          </cell>
          <cell r="M165">
            <v>42241</v>
          </cell>
          <cell r="N165">
            <v>43525</v>
          </cell>
          <cell r="O165">
            <v>95</v>
          </cell>
          <cell r="P165">
            <v>95</v>
          </cell>
          <cell r="Q165">
            <v>95</v>
          </cell>
          <cell r="R165">
            <v>95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171</v>
          </cell>
          <cell r="AC165">
            <v>172</v>
          </cell>
          <cell r="AD165">
            <v>170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170</v>
          </cell>
          <cell r="AO165">
            <v>171</v>
          </cell>
          <cell r="AP165">
            <v>171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 t="str">
            <v>Ambulatorio</v>
          </cell>
          <cell r="BA165" t="str">
            <v>Ambulatorio</v>
          </cell>
          <cell r="BB165" t="str">
            <v>Ambulatorio</v>
          </cell>
          <cell r="BC165" t="str">
            <v>Ambulatorio</v>
          </cell>
          <cell r="BD165" t="str">
            <v>Ambulatorio</v>
          </cell>
          <cell r="BE165" t="str">
            <v>Ambulatorio</v>
          </cell>
          <cell r="BF165" t="str">
            <v>Ambulatorio</v>
          </cell>
          <cell r="BG165" t="str">
            <v>Ambulatorio</v>
          </cell>
          <cell r="BH165" t="str">
            <v>Ambulatorio</v>
          </cell>
          <cell r="BI165" t="str">
            <v>Ambulatorio</v>
          </cell>
          <cell r="BJ165" t="str">
            <v>Ambulatorio</v>
          </cell>
          <cell r="BK165" t="str">
            <v>Ambulatorio</v>
          </cell>
          <cell r="BL165" t="str">
            <v>Ambulatorio</v>
          </cell>
        </row>
        <row r="166">
          <cell r="D166">
            <v>1131488</v>
          </cell>
          <cell r="E166" t="str">
            <v>FAE - ADRA MELIPILLA</v>
          </cell>
          <cell r="F166" t="str">
            <v>DEPRODE</v>
          </cell>
          <cell r="G166">
            <v>20032</v>
          </cell>
          <cell r="H166" t="str">
            <v>P - PROGRAMAS</v>
          </cell>
          <cell r="I166" t="str">
            <v>FAE</v>
          </cell>
          <cell r="J166" t="str">
            <v>MELIPILLA</v>
          </cell>
          <cell r="K166" t="str">
            <v>MEMO 956</v>
          </cell>
          <cell r="L166">
            <v>43444</v>
          </cell>
          <cell r="M166">
            <v>42241</v>
          </cell>
          <cell r="N166">
            <v>43525</v>
          </cell>
          <cell r="O166">
            <v>95</v>
          </cell>
          <cell r="P166">
            <v>95</v>
          </cell>
          <cell r="Q166">
            <v>95</v>
          </cell>
          <cell r="R166">
            <v>95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99</v>
          </cell>
          <cell r="AC166">
            <v>102</v>
          </cell>
          <cell r="AD166">
            <v>100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97</v>
          </cell>
          <cell r="AO166">
            <v>100</v>
          </cell>
          <cell r="AP166">
            <v>100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 t="str">
            <v>Ambulatorio</v>
          </cell>
          <cell r="BA166" t="str">
            <v>Ambulatorio</v>
          </cell>
          <cell r="BB166" t="str">
            <v>Ambulatorio</v>
          </cell>
          <cell r="BC166" t="str">
            <v>Ambulatorio</v>
          </cell>
          <cell r="BD166" t="str">
            <v>Ambulatorio</v>
          </cell>
          <cell r="BE166" t="str">
            <v>Ambulatorio</v>
          </cell>
          <cell r="BF166" t="str">
            <v>Ambulatorio</v>
          </cell>
          <cell r="BG166" t="str">
            <v>Ambulatorio</v>
          </cell>
          <cell r="BH166" t="str">
            <v>Ambulatorio</v>
          </cell>
          <cell r="BI166" t="str">
            <v>Ambulatorio</v>
          </cell>
          <cell r="BJ166" t="str">
            <v>Ambulatorio</v>
          </cell>
          <cell r="BK166" t="str">
            <v>Ambulatorio</v>
          </cell>
          <cell r="BL166" t="str">
            <v>Ambulatorio</v>
          </cell>
        </row>
        <row r="167">
          <cell r="D167">
            <v>1131491</v>
          </cell>
          <cell r="E167" t="str">
            <v>FAE - CERRO NAVIA</v>
          </cell>
          <cell r="F167" t="str">
            <v>DEPRODE</v>
          </cell>
          <cell r="G167">
            <v>20032</v>
          </cell>
          <cell r="H167" t="str">
            <v>P - PROGRAMAS</v>
          </cell>
          <cell r="I167" t="str">
            <v>FAE</v>
          </cell>
          <cell r="J167" t="str">
            <v>CERRO NAVIA</v>
          </cell>
          <cell r="K167" t="str">
            <v>MEMO 956</v>
          </cell>
          <cell r="L167">
            <v>43444</v>
          </cell>
          <cell r="M167">
            <v>42241</v>
          </cell>
          <cell r="N167">
            <v>43525</v>
          </cell>
          <cell r="O167">
            <v>95</v>
          </cell>
          <cell r="P167">
            <v>95</v>
          </cell>
          <cell r="Q167">
            <v>95</v>
          </cell>
          <cell r="R167">
            <v>95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169</v>
          </cell>
          <cell r="AC167">
            <v>172</v>
          </cell>
          <cell r="AD167">
            <v>171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160</v>
          </cell>
          <cell r="AO167">
            <v>163</v>
          </cell>
          <cell r="AP167">
            <v>158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 t="str">
            <v>Ambulatorio</v>
          </cell>
          <cell r="BA167" t="str">
            <v>Ambulatorio</v>
          </cell>
          <cell r="BB167" t="str">
            <v>Ambulatorio</v>
          </cell>
          <cell r="BC167" t="str">
            <v>Ambulatorio</v>
          </cell>
          <cell r="BD167" t="str">
            <v>Ambulatorio</v>
          </cell>
          <cell r="BE167" t="str">
            <v>Ambulatorio</v>
          </cell>
          <cell r="BF167" t="str">
            <v>Ambulatorio</v>
          </cell>
          <cell r="BG167" t="str">
            <v>Ambulatorio</v>
          </cell>
          <cell r="BH167" t="str">
            <v>Ambulatorio</v>
          </cell>
          <cell r="BI167" t="str">
            <v>Ambulatorio</v>
          </cell>
          <cell r="BJ167" t="str">
            <v>Ambulatorio</v>
          </cell>
          <cell r="BK167" t="str">
            <v>Ambulatorio</v>
          </cell>
          <cell r="BL167" t="str">
            <v>Ambulatorio</v>
          </cell>
        </row>
        <row r="168">
          <cell r="D168">
            <v>1131493</v>
          </cell>
          <cell r="E168" t="str">
            <v>FAE - CONCHALI</v>
          </cell>
          <cell r="F168" t="str">
            <v>DEPRODE</v>
          </cell>
          <cell r="G168">
            <v>20032</v>
          </cell>
          <cell r="H168" t="str">
            <v>P - PROGRAMAS</v>
          </cell>
          <cell r="I168" t="str">
            <v>FAE</v>
          </cell>
          <cell r="J168" t="str">
            <v>RECOLETA</v>
          </cell>
          <cell r="K168" t="str">
            <v>MEMO 305</v>
          </cell>
          <cell r="L168">
            <v>43651</v>
          </cell>
          <cell r="M168">
            <v>42241</v>
          </cell>
          <cell r="N168">
            <v>43800</v>
          </cell>
          <cell r="O168">
            <v>75</v>
          </cell>
          <cell r="P168">
            <v>75</v>
          </cell>
          <cell r="Q168">
            <v>75</v>
          </cell>
          <cell r="R168">
            <v>75</v>
          </cell>
          <cell r="S168">
            <v>75</v>
          </cell>
          <cell r="T168">
            <v>75</v>
          </cell>
          <cell r="U168">
            <v>75</v>
          </cell>
          <cell r="V168">
            <v>75</v>
          </cell>
          <cell r="W168">
            <v>75</v>
          </cell>
          <cell r="X168">
            <v>75</v>
          </cell>
          <cell r="Y168">
            <v>75</v>
          </cell>
          <cell r="Z168">
            <v>75</v>
          </cell>
          <cell r="AA168">
            <v>0</v>
          </cell>
          <cell r="AB168">
            <v>101</v>
          </cell>
          <cell r="AC168">
            <v>100</v>
          </cell>
          <cell r="AD168">
            <v>99</v>
          </cell>
          <cell r="AE168">
            <v>101</v>
          </cell>
          <cell r="AF168">
            <v>99</v>
          </cell>
          <cell r="AG168">
            <v>98</v>
          </cell>
          <cell r="AH168">
            <v>121</v>
          </cell>
          <cell r="AI168">
            <v>117</v>
          </cell>
          <cell r="AJ168">
            <v>120</v>
          </cell>
          <cell r="AK168">
            <v>126</v>
          </cell>
          <cell r="AL168">
            <v>126</v>
          </cell>
          <cell r="AM168">
            <v>0</v>
          </cell>
          <cell r="AN168">
            <v>98</v>
          </cell>
          <cell r="AO168">
            <v>93</v>
          </cell>
          <cell r="AP168">
            <v>89</v>
          </cell>
          <cell r="AQ168">
            <v>96</v>
          </cell>
          <cell r="AR168">
            <v>95</v>
          </cell>
          <cell r="AS168">
            <v>88</v>
          </cell>
          <cell r="AT168">
            <v>112</v>
          </cell>
          <cell r="AU168">
            <v>117</v>
          </cell>
          <cell r="AV168">
            <v>118</v>
          </cell>
          <cell r="AW168">
            <v>124</v>
          </cell>
          <cell r="AX168">
            <v>121</v>
          </cell>
          <cell r="AY168">
            <v>0</v>
          </cell>
          <cell r="AZ168" t="str">
            <v>Ambulatorio</v>
          </cell>
          <cell r="BA168" t="str">
            <v>Ambulatorio</v>
          </cell>
          <cell r="BB168" t="str">
            <v>Ambulatorio</v>
          </cell>
          <cell r="BC168" t="str">
            <v>Ambulatorio</v>
          </cell>
          <cell r="BD168" t="str">
            <v>Ambulatorio</v>
          </cell>
          <cell r="BE168" t="str">
            <v>Ambulatorio</v>
          </cell>
          <cell r="BF168" t="str">
            <v>Ambulatorio</v>
          </cell>
          <cell r="BG168" t="str">
            <v>Ambulatorio</v>
          </cell>
          <cell r="BH168" t="str">
            <v>Ambulatorio</v>
          </cell>
          <cell r="BI168" t="str">
            <v>Ambulatorio</v>
          </cell>
          <cell r="BJ168" t="str">
            <v>Ambulatorio</v>
          </cell>
          <cell r="BK168" t="str">
            <v>Ambulatorio</v>
          </cell>
          <cell r="BL168" t="str">
            <v>Ambulatorio</v>
          </cell>
        </row>
        <row r="169">
          <cell r="D169">
            <v>1131495</v>
          </cell>
          <cell r="E169" t="str">
            <v>FAE - RECOLETA</v>
          </cell>
          <cell r="F169" t="str">
            <v>DEPRODE</v>
          </cell>
          <cell r="G169">
            <v>20032</v>
          </cell>
          <cell r="H169" t="str">
            <v>P - PROGRAMAS</v>
          </cell>
          <cell r="I169" t="str">
            <v>FAE</v>
          </cell>
          <cell r="J169" t="str">
            <v>RECOLETA</v>
          </cell>
          <cell r="K169" t="str">
            <v>MEMO 956</v>
          </cell>
          <cell r="L169">
            <v>43444</v>
          </cell>
          <cell r="M169">
            <v>42241</v>
          </cell>
          <cell r="N169">
            <v>43525</v>
          </cell>
          <cell r="O169">
            <v>95</v>
          </cell>
          <cell r="P169">
            <v>95</v>
          </cell>
          <cell r="Q169">
            <v>95</v>
          </cell>
          <cell r="R169">
            <v>95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99</v>
          </cell>
          <cell r="AC169">
            <v>102</v>
          </cell>
          <cell r="AD169">
            <v>118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96</v>
          </cell>
          <cell r="AO169">
            <v>95</v>
          </cell>
          <cell r="AP169">
            <v>97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 t="str">
            <v>Ambulatorio</v>
          </cell>
          <cell r="BA169" t="str">
            <v>Ambulatorio</v>
          </cell>
          <cell r="BB169" t="str">
            <v>Ambulatorio</v>
          </cell>
          <cell r="BC169" t="str">
            <v>Ambulatorio</v>
          </cell>
          <cell r="BD169" t="str">
            <v>Ambulatorio</v>
          </cell>
          <cell r="BE169" t="str">
            <v>Ambulatorio</v>
          </cell>
          <cell r="BF169" t="str">
            <v>Ambulatorio</v>
          </cell>
          <cell r="BG169" t="str">
            <v>Ambulatorio</v>
          </cell>
          <cell r="BH169" t="str">
            <v>Ambulatorio</v>
          </cell>
          <cell r="BI169" t="str">
            <v>Ambulatorio</v>
          </cell>
          <cell r="BJ169" t="str">
            <v>Ambulatorio</v>
          </cell>
          <cell r="BK169" t="str">
            <v>Ambulatorio</v>
          </cell>
          <cell r="BL169" t="str">
            <v>Ambulatorio</v>
          </cell>
        </row>
        <row r="170">
          <cell r="D170">
            <v>1131497</v>
          </cell>
          <cell r="E170" t="str">
            <v>FAE - FUNDACION DEM SAN BERNARDO</v>
          </cell>
          <cell r="F170" t="str">
            <v>DEPRODE</v>
          </cell>
          <cell r="G170">
            <v>20032</v>
          </cell>
          <cell r="H170" t="str">
            <v>P - PROGRAMAS</v>
          </cell>
          <cell r="I170" t="str">
            <v>FAE</v>
          </cell>
          <cell r="J170" t="str">
            <v>SAN BERNARDO</v>
          </cell>
          <cell r="K170" t="str">
            <v>MEMO 956</v>
          </cell>
          <cell r="L170">
            <v>43444</v>
          </cell>
          <cell r="M170">
            <v>42241</v>
          </cell>
          <cell r="N170">
            <v>43525</v>
          </cell>
          <cell r="O170">
            <v>95</v>
          </cell>
          <cell r="P170">
            <v>95</v>
          </cell>
          <cell r="Q170">
            <v>95</v>
          </cell>
          <cell r="R170">
            <v>95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167</v>
          </cell>
          <cell r="AC170">
            <v>164</v>
          </cell>
          <cell r="AD170">
            <v>169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162</v>
          </cell>
          <cell r="AO170">
            <v>162</v>
          </cell>
          <cell r="AP170">
            <v>155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 t="str">
            <v>Ambulatorio</v>
          </cell>
          <cell r="BA170" t="str">
            <v>Ambulatorio</v>
          </cell>
          <cell r="BB170" t="str">
            <v>Ambulatorio</v>
          </cell>
          <cell r="BC170" t="str">
            <v>Ambulatorio</v>
          </cell>
          <cell r="BD170" t="str">
            <v>Ambulatorio</v>
          </cell>
          <cell r="BE170" t="str">
            <v>Ambulatorio</v>
          </cell>
          <cell r="BF170" t="str">
            <v>Ambulatorio</v>
          </cell>
          <cell r="BG170" t="str">
            <v>Ambulatorio</v>
          </cell>
          <cell r="BH170" t="str">
            <v>Ambulatorio</v>
          </cell>
          <cell r="BI170" t="str">
            <v>Ambulatorio</v>
          </cell>
          <cell r="BJ170" t="str">
            <v>Ambulatorio</v>
          </cell>
          <cell r="BK170" t="str">
            <v>Ambulatorio</v>
          </cell>
          <cell r="BL170" t="str">
            <v>Ambulatorio</v>
          </cell>
        </row>
        <row r="171">
          <cell r="D171">
            <v>1131499</v>
          </cell>
          <cell r="E171" t="str">
            <v>FAE - FUNDACION DEM MAIPU</v>
          </cell>
          <cell r="F171" t="str">
            <v>DEPRODE</v>
          </cell>
          <cell r="G171">
            <v>20032</v>
          </cell>
          <cell r="H171" t="str">
            <v>P - PROGRAMAS</v>
          </cell>
          <cell r="I171" t="str">
            <v>FAE</v>
          </cell>
          <cell r="J171" t="str">
            <v>MAIPÚ</v>
          </cell>
          <cell r="K171" t="str">
            <v>MEMO 956</v>
          </cell>
          <cell r="L171">
            <v>43444</v>
          </cell>
          <cell r="M171">
            <v>42241</v>
          </cell>
          <cell r="N171">
            <v>43525</v>
          </cell>
          <cell r="O171">
            <v>95</v>
          </cell>
          <cell r="P171">
            <v>95</v>
          </cell>
          <cell r="Q171">
            <v>95</v>
          </cell>
          <cell r="R171">
            <v>95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184</v>
          </cell>
          <cell r="AC171">
            <v>181</v>
          </cell>
          <cell r="AD171">
            <v>179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175</v>
          </cell>
          <cell r="AO171">
            <v>171</v>
          </cell>
          <cell r="AP171">
            <v>175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 t="str">
            <v>Ambulatorio</v>
          </cell>
          <cell r="BA171" t="str">
            <v>Ambulatorio</v>
          </cell>
          <cell r="BB171" t="str">
            <v>Ambulatorio</v>
          </cell>
          <cell r="BC171" t="str">
            <v>Ambulatorio</v>
          </cell>
          <cell r="BD171" t="str">
            <v>Ambulatorio</v>
          </cell>
          <cell r="BE171" t="str">
            <v>Ambulatorio</v>
          </cell>
          <cell r="BF171" t="str">
            <v>Ambulatorio</v>
          </cell>
          <cell r="BG171" t="str">
            <v>Ambulatorio</v>
          </cell>
          <cell r="BH171" t="str">
            <v>Ambulatorio</v>
          </cell>
          <cell r="BI171" t="str">
            <v>Ambulatorio</v>
          </cell>
          <cell r="BJ171" t="str">
            <v>Ambulatorio</v>
          </cell>
          <cell r="BK171" t="str">
            <v>Ambulatorio</v>
          </cell>
          <cell r="BL171" t="str">
            <v>Ambulatorio</v>
          </cell>
        </row>
        <row r="172">
          <cell r="D172">
            <v>1131501</v>
          </cell>
          <cell r="E172" t="str">
            <v>FAE - FUNDACION DEM TALAGANTE</v>
          </cell>
          <cell r="F172" t="str">
            <v>DEPRODE</v>
          </cell>
          <cell r="G172">
            <v>20032</v>
          </cell>
          <cell r="H172" t="str">
            <v>P - PROGRAMAS</v>
          </cell>
          <cell r="I172" t="str">
            <v>FAE</v>
          </cell>
          <cell r="J172" t="str">
            <v>TALAGANTE</v>
          </cell>
          <cell r="K172" t="str">
            <v>MEMO 956</v>
          </cell>
          <cell r="L172">
            <v>43444</v>
          </cell>
          <cell r="M172">
            <v>42241</v>
          </cell>
          <cell r="N172">
            <v>43525</v>
          </cell>
          <cell r="O172">
            <v>75</v>
          </cell>
          <cell r="P172">
            <v>75</v>
          </cell>
          <cell r="Q172">
            <v>75</v>
          </cell>
          <cell r="R172">
            <v>75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101</v>
          </cell>
          <cell r="AC172">
            <v>97</v>
          </cell>
          <cell r="AD172">
            <v>100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99</v>
          </cell>
          <cell r="AO172">
            <v>96</v>
          </cell>
          <cell r="AP172">
            <v>96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 t="str">
            <v>Ambulatorio</v>
          </cell>
          <cell r="BA172" t="str">
            <v>Ambulatorio</v>
          </cell>
          <cell r="BB172" t="str">
            <v>Ambulatorio</v>
          </cell>
          <cell r="BC172" t="str">
            <v>Ambulatorio</v>
          </cell>
          <cell r="BD172" t="str">
            <v>Ambulatorio</v>
          </cell>
          <cell r="BE172" t="str">
            <v>Ambulatorio</v>
          </cell>
          <cell r="BF172" t="str">
            <v>Ambulatorio</v>
          </cell>
          <cell r="BG172" t="str">
            <v>Ambulatorio</v>
          </cell>
          <cell r="BH172" t="str">
            <v>Ambulatorio</v>
          </cell>
          <cell r="BI172" t="str">
            <v>Ambulatorio</v>
          </cell>
          <cell r="BJ172" t="str">
            <v>Ambulatorio</v>
          </cell>
          <cell r="BK172" t="str">
            <v>Ambulatorio</v>
          </cell>
          <cell r="BL172" t="str">
            <v>Ambulatorio</v>
          </cell>
        </row>
        <row r="173">
          <cell r="D173">
            <v>1131503</v>
          </cell>
          <cell r="E173" t="str">
            <v>FAE - FUNDACION DEM COLINA</v>
          </cell>
          <cell r="F173" t="str">
            <v>DEPRODE</v>
          </cell>
          <cell r="G173">
            <v>20032</v>
          </cell>
          <cell r="H173" t="str">
            <v>P - PROGRAMAS</v>
          </cell>
          <cell r="I173" t="str">
            <v>FAE</v>
          </cell>
          <cell r="J173" t="str">
            <v>COLINA</v>
          </cell>
          <cell r="K173" t="str">
            <v>MEMO 956</v>
          </cell>
          <cell r="L173">
            <v>43444</v>
          </cell>
          <cell r="M173">
            <v>42241</v>
          </cell>
          <cell r="N173">
            <v>43525</v>
          </cell>
          <cell r="O173">
            <v>95</v>
          </cell>
          <cell r="P173">
            <v>95</v>
          </cell>
          <cell r="Q173">
            <v>95</v>
          </cell>
          <cell r="R173">
            <v>95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108</v>
          </cell>
          <cell r="AC173">
            <v>111</v>
          </cell>
          <cell r="AD173">
            <v>101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102</v>
          </cell>
          <cell r="AO173">
            <v>101</v>
          </cell>
          <cell r="AP173">
            <v>100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 t="str">
            <v>Ambulatorio</v>
          </cell>
          <cell r="BA173" t="str">
            <v>Ambulatorio</v>
          </cell>
          <cell r="BB173" t="str">
            <v>Ambulatorio</v>
          </cell>
          <cell r="BC173" t="str">
            <v>Ambulatorio</v>
          </cell>
          <cell r="BD173" t="str">
            <v>Ambulatorio</v>
          </cell>
          <cell r="BE173" t="str">
            <v>Ambulatorio</v>
          </cell>
          <cell r="BF173" t="str">
            <v>Ambulatorio</v>
          </cell>
          <cell r="BG173" t="str">
            <v>Ambulatorio</v>
          </cell>
          <cell r="BH173" t="str">
            <v>Ambulatorio</v>
          </cell>
          <cell r="BI173" t="str">
            <v>Ambulatorio</v>
          </cell>
          <cell r="BJ173" t="str">
            <v>Ambulatorio</v>
          </cell>
          <cell r="BK173" t="str">
            <v>Ambulatorio</v>
          </cell>
          <cell r="BL173" t="str">
            <v>Ambulatorio</v>
          </cell>
        </row>
        <row r="174">
          <cell r="D174">
            <v>1131516</v>
          </cell>
          <cell r="E174" t="str">
            <v>FAE - HELLEN KELLER LA PINTANA</v>
          </cell>
          <cell r="F174" t="str">
            <v>DEPRODE</v>
          </cell>
          <cell r="G174">
            <v>20032</v>
          </cell>
          <cell r="H174" t="str">
            <v>P - PROGRAMAS</v>
          </cell>
          <cell r="I174" t="str">
            <v>FAE</v>
          </cell>
          <cell r="J174" t="str">
            <v>EL BOSQUE</v>
          </cell>
          <cell r="K174" t="str">
            <v>MEMO 081</v>
          </cell>
          <cell r="L174">
            <v>43502</v>
          </cell>
          <cell r="M174">
            <v>42241</v>
          </cell>
          <cell r="N174">
            <v>43508</v>
          </cell>
          <cell r="O174">
            <v>75</v>
          </cell>
          <cell r="P174">
            <v>75</v>
          </cell>
          <cell r="Q174">
            <v>75</v>
          </cell>
          <cell r="R174">
            <v>75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76</v>
          </cell>
          <cell r="AC174">
            <v>80</v>
          </cell>
          <cell r="AD174">
            <v>70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75</v>
          </cell>
          <cell r="AO174">
            <v>75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 t="str">
            <v>Ambulatorio</v>
          </cell>
          <cell r="BA174" t="str">
            <v>Ambulatorio</v>
          </cell>
          <cell r="BB174" t="str">
            <v>Ambulatorio</v>
          </cell>
          <cell r="BC174" t="str">
            <v>Ambulatorio</v>
          </cell>
          <cell r="BD174" t="str">
            <v>Ambulatorio</v>
          </cell>
          <cell r="BE174" t="str">
            <v>Ambulatorio</v>
          </cell>
          <cell r="BF174" t="str">
            <v>Ambulatorio</v>
          </cell>
          <cell r="BG174" t="str">
            <v>Ambulatorio</v>
          </cell>
          <cell r="BH174" t="str">
            <v>Ambulatorio</v>
          </cell>
          <cell r="BI174" t="str">
            <v>Ambulatorio</v>
          </cell>
          <cell r="BJ174" t="str">
            <v>Ambulatorio</v>
          </cell>
          <cell r="BK174" t="str">
            <v>Ambulatorio</v>
          </cell>
          <cell r="BL174" t="str">
            <v>Ambulatorio</v>
          </cell>
        </row>
        <row r="175">
          <cell r="D175">
            <v>1131518</v>
          </cell>
          <cell r="E175" t="str">
            <v>FAE - HELLEN KELLER EL BOSQUE</v>
          </cell>
          <cell r="F175" t="str">
            <v>DEPRODE</v>
          </cell>
          <cell r="G175">
            <v>20032</v>
          </cell>
          <cell r="H175" t="str">
            <v>P - PROGRAMAS</v>
          </cell>
          <cell r="I175" t="str">
            <v>FAE</v>
          </cell>
          <cell r="J175" t="str">
            <v>EL BOSQUE</v>
          </cell>
          <cell r="K175" t="str">
            <v>MEMO 081</v>
          </cell>
          <cell r="L175">
            <v>43502</v>
          </cell>
          <cell r="M175">
            <v>42241</v>
          </cell>
          <cell r="N175">
            <v>43508</v>
          </cell>
          <cell r="O175">
            <v>75</v>
          </cell>
          <cell r="P175">
            <v>75</v>
          </cell>
          <cell r="Q175">
            <v>75</v>
          </cell>
          <cell r="R175">
            <v>75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76</v>
          </cell>
          <cell r="AC175">
            <v>76</v>
          </cell>
          <cell r="AD175">
            <v>64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68</v>
          </cell>
          <cell r="AO175">
            <v>71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 t="str">
            <v>Ambulatorio</v>
          </cell>
          <cell r="BA175" t="str">
            <v>Ambulatorio</v>
          </cell>
          <cell r="BB175" t="str">
            <v>Ambulatorio</v>
          </cell>
          <cell r="BC175" t="str">
            <v>Ambulatorio</v>
          </cell>
          <cell r="BD175" t="str">
            <v>Ambulatorio</v>
          </cell>
          <cell r="BE175" t="str">
            <v>Ambulatorio</v>
          </cell>
          <cell r="BF175" t="str">
            <v>Ambulatorio</v>
          </cell>
          <cell r="BG175" t="str">
            <v>Ambulatorio</v>
          </cell>
          <cell r="BH175" t="str">
            <v>Ambulatorio</v>
          </cell>
          <cell r="BI175" t="str">
            <v>Ambulatorio</v>
          </cell>
          <cell r="BJ175" t="str">
            <v>Ambulatorio</v>
          </cell>
          <cell r="BK175" t="str">
            <v>Ambulatorio</v>
          </cell>
          <cell r="BL175" t="str">
            <v>Ambulatorio</v>
          </cell>
        </row>
        <row r="176">
          <cell r="D176">
            <v>1131644</v>
          </cell>
          <cell r="E176" t="str">
            <v>FAE - FUNDACION DEM PUENTE ALTO</v>
          </cell>
          <cell r="F176" t="str">
            <v>DEPRODE</v>
          </cell>
          <cell r="G176">
            <v>20032</v>
          </cell>
          <cell r="H176" t="str">
            <v>P - PROGRAMAS</v>
          </cell>
          <cell r="I176" t="str">
            <v>FAE</v>
          </cell>
          <cell r="J176" t="str">
            <v>PUENTE ALTO</v>
          </cell>
          <cell r="K176" t="str">
            <v>MEMO 305</v>
          </cell>
          <cell r="L176">
            <v>43651</v>
          </cell>
          <cell r="M176">
            <v>42408</v>
          </cell>
          <cell r="N176">
            <v>43800</v>
          </cell>
          <cell r="O176">
            <v>90</v>
          </cell>
          <cell r="P176">
            <v>90</v>
          </cell>
          <cell r="Q176">
            <v>90</v>
          </cell>
          <cell r="R176">
            <v>90</v>
          </cell>
          <cell r="S176">
            <v>90</v>
          </cell>
          <cell r="T176">
            <v>90</v>
          </cell>
          <cell r="U176">
            <v>90</v>
          </cell>
          <cell r="V176">
            <v>90</v>
          </cell>
          <cell r="W176">
            <v>90</v>
          </cell>
          <cell r="X176">
            <v>90</v>
          </cell>
          <cell r="Y176">
            <v>90</v>
          </cell>
          <cell r="Z176">
            <v>90</v>
          </cell>
          <cell r="AA176">
            <v>90</v>
          </cell>
          <cell r="AB176">
            <v>109</v>
          </cell>
          <cell r="AC176">
            <v>107</v>
          </cell>
          <cell r="AD176">
            <v>106</v>
          </cell>
          <cell r="AE176">
            <v>107</v>
          </cell>
          <cell r="AF176">
            <v>110</v>
          </cell>
          <cell r="AG176">
            <v>115</v>
          </cell>
          <cell r="AH176">
            <v>119</v>
          </cell>
          <cell r="AI176">
            <v>114</v>
          </cell>
          <cell r="AJ176">
            <v>116</v>
          </cell>
          <cell r="AK176">
            <v>116</v>
          </cell>
          <cell r="AL176">
            <v>114</v>
          </cell>
          <cell r="AM176">
            <v>119</v>
          </cell>
          <cell r="AN176">
            <v>101</v>
          </cell>
          <cell r="AO176">
            <v>105</v>
          </cell>
          <cell r="AP176">
            <v>104</v>
          </cell>
          <cell r="AQ176">
            <v>105</v>
          </cell>
          <cell r="AR176">
            <v>109</v>
          </cell>
          <cell r="AS176">
            <v>110</v>
          </cell>
          <cell r="AT176">
            <v>112</v>
          </cell>
          <cell r="AU176">
            <v>107</v>
          </cell>
          <cell r="AV176">
            <v>113</v>
          </cell>
          <cell r="AW176">
            <v>114</v>
          </cell>
          <cell r="AX176">
            <v>107</v>
          </cell>
          <cell r="AY176">
            <v>109</v>
          </cell>
          <cell r="AZ176" t="str">
            <v>Ambulatorio</v>
          </cell>
          <cell r="BA176" t="str">
            <v>Ambulatorio</v>
          </cell>
          <cell r="BB176" t="str">
            <v>Ambulatorio</v>
          </cell>
          <cell r="BC176" t="str">
            <v>Ambulatorio</v>
          </cell>
          <cell r="BD176" t="str">
            <v>Ambulatorio</v>
          </cell>
          <cell r="BE176" t="str">
            <v>Ambulatorio</v>
          </cell>
          <cell r="BF176" t="str">
            <v>Ambulatorio</v>
          </cell>
          <cell r="BG176" t="str">
            <v>Ambulatorio</v>
          </cell>
          <cell r="BH176" t="str">
            <v>Ambulatorio</v>
          </cell>
          <cell r="BI176" t="str">
            <v>Ambulatorio</v>
          </cell>
          <cell r="BJ176" t="str">
            <v>Ambulatorio</v>
          </cell>
          <cell r="BK176" t="str">
            <v>Ambulatorio</v>
          </cell>
          <cell r="BL176" t="str">
            <v>Ambulatorio</v>
          </cell>
        </row>
        <row r="177">
          <cell r="D177">
            <v>1131646</v>
          </cell>
          <cell r="E177" t="str">
            <v>FAE - FUNDACION DEM PUENTE ALTO 2</v>
          </cell>
          <cell r="F177" t="str">
            <v>DEPRODE</v>
          </cell>
          <cell r="G177">
            <v>20032</v>
          </cell>
          <cell r="H177" t="str">
            <v>P - PROGRAMAS</v>
          </cell>
          <cell r="I177" t="str">
            <v>FAE</v>
          </cell>
          <cell r="J177" t="str">
            <v>PUENTE ALTO</v>
          </cell>
          <cell r="K177" t="str">
            <v>MEMO 305</v>
          </cell>
          <cell r="L177">
            <v>43651</v>
          </cell>
          <cell r="M177">
            <v>42408</v>
          </cell>
          <cell r="N177">
            <v>43800</v>
          </cell>
          <cell r="O177">
            <v>75</v>
          </cell>
          <cell r="P177">
            <v>75</v>
          </cell>
          <cell r="Q177">
            <v>75</v>
          </cell>
          <cell r="R177">
            <v>75</v>
          </cell>
          <cell r="S177">
            <v>75</v>
          </cell>
          <cell r="T177">
            <v>75</v>
          </cell>
          <cell r="U177">
            <v>75</v>
          </cell>
          <cell r="V177">
            <v>75</v>
          </cell>
          <cell r="W177">
            <v>75</v>
          </cell>
          <cell r="X177">
            <v>75</v>
          </cell>
          <cell r="Y177">
            <v>75</v>
          </cell>
          <cell r="Z177">
            <v>75</v>
          </cell>
          <cell r="AA177">
            <v>0</v>
          </cell>
          <cell r="AB177">
            <v>97</v>
          </cell>
          <cell r="AC177">
            <v>98</v>
          </cell>
          <cell r="AD177">
            <v>100</v>
          </cell>
          <cell r="AE177">
            <v>101</v>
          </cell>
          <cell r="AF177">
            <v>99</v>
          </cell>
          <cell r="AG177">
            <v>95</v>
          </cell>
          <cell r="AH177">
            <v>99</v>
          </cell>
          <cell r="AI177">
            <v>105</v>
          </cell>
          <cell r="AJ177">
            <v>105</v>
          </cell>
          <cell r="AK177">
            <v>104</v>
          </cell>
          <cell r="AL177">
            <v>116</v>
          </cell>
          <cell r="AM177">
            <v>0</v>
          </cell>
          <cell r="AN177">
            <v>97</v>
          </cell>
          <cell r="AO177">
            <v>98</v>
          </cell>
          <cell r="AP177">
            <v>100</v>
          </cell>
          <cell r="AQ177">
            <v>99</v>
          </cell>
          <cell r="AR177">
            <v>99</v>
          </cell>
          <cell r="AS177">
            <v>97</v>
          </cell>
          <cell r="AT177">
            <v>97</v>
          </cell>
          <cell r="AU177">
            <v>100</v>
          </cell>
          <cell r="AV177">
            <v>101</v>
          </cell>
          <cell r="AW177">
            <v>103</v>
          </cell>
          <cell r="AX177">
            <v>114</v>
          </cell>
          <cell r="AY177">
            <v>116</v>
          </cell>
          <cell r="AZ177" t="str">
            <v>Ambulatorio</v>
          </cell>
          <cell r="BA177" t="str">
            <v>Ambulatorio</v>
          </cell>
          <cell r="BB177" t="str">
            <v>Ambulatorio</v>
          </cell>
          <cell r="BC177" t="str">
            <v>Ambulatorio</v>
          </cell>
          <cell r="BD177" t="str">
            <v>Ambulatorio</v>
          </cell>
          <cell r="BE177" t="str">
            <v>Ambulatorio</v>
          </cell>
          <cell r="BF177" t="str">
            <v>Ambulatorio</v>
          </cell>
          <cell r="BG177" t="str">
            <v>Ambulatorio</v>
          </cell>
          <cell r="BH177" t="str">
            <v>Ambulatorio</v>
          </cell>
          <cell r="BI177" t="str">
            <v>Ambulatorio</v>
          </cell>
          <cell r="BJ177" t="str">
            <v>Ambulatorio</v>
          </cell>
          <cell r="BK177" t="str">
            <v>Ambulatorio</v>
          </cell>
          <cell r="BL177" t="str">
            <v>Ambulatorio</v>
          </cell>
        </row>
        <row r="178">
          <cell r="D178">
            <v>1132019</v>
          </cell>
          <cell r="E178" t="str">
            <v>FAE - PEDRO AGUIRRE CERDA - LO ESPEJO</v>
          </cell>
          <cell r="F178" t="str">
            <v>DEPRODE</v>
          </cell>
          <cell r="G178">
            <v>20032</v>
          </cell>
          <cell r="H178" t="str">
            <v>P - PROGRAMAS</v>
          </cell>
          <cell r="I178" t="str">
            <v>FAE</v>
          </cell>
          <cell r="J178" t="str">
            <v>PEDRO AGUIRRE CERDA</v>
          </cell>
          <cell r="K178">
            <v>3468</v>
          </cell>
          <cell r="L178">
            <v>43756</v>
          </cell>
          <cell r="M178">
            <v>43525</v>
          </cell>
          <cell r="N178">
            <v>43862</v>
          </cell>
          <cell r="O178">
            <v>95</v>
          </cell>
          <cell r="P178">
            <v>0</v>
          </cell>
          <cell r="Q178">
            <v>0</v>
          </cell>
          <cell r="R178">
            <v>0</v>
          </cell>
          <cell r="S178">
            <v>95</v>
          </cell>
          <cell r="T178">
            <v>95</v>
          </cell>
          <cell r="U178">
            <v>95</v>
          </cell>
          <cell r="V178">
            <v>95</v>
          </cell>
          <cell r="W178">
            <v>95</v>
          </cell>
          <cell r="X178">
            <v>95</v>
          </cell>
          <cell r="Y178">
            <v>95</v>
          </cell>
          <cell r="Z178">
            <v>95</v>
          </cell>
          <cell r="AA178">
            <v>95</v>
          </cell>
          <cell r="AB178">
            <v>0</v>
          </cell>
          <cell r="AC178">
            <v>0</v>
          </cell>
          <cell r="AD178">
            <v>0</v>
          </cell>
          <cell r="AE178">
            <v>95</v>
          </cell>
          <cell r="AF178">
            <v>97</v>
          </cell>
          <cell r="AG178">
            <v>101</v>
          </cell>
          <cell r="AH178">
            <v>100</v>
          </cell>
          <cell r="AI178">
            <v>100</v>
          </cell>
          <cell r="AJ178">
            <v>112</v>
          </cell>
          <cell r="AK178">
            <v>114</v>
          </cell>
          <cell r="AL178">
            <v>120</v>
          </cell>
          <cell r="AM178">
            <v>120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95</v>
          </cell>
          <cell r="AS178">
            <v>100</v>
          </cell>
          <cell r="AT178">
            <v>100</v>
          </cell>
          <cell r="AU178">
            <v>99</v>
          </cell>
          <cell r="AV178">
            <v>112</v>
          </cell>
          <cell r="AW178">
            <v>113</v>
          </cell>
          <cell r="AX178">
            <v>117</v>
          </cell>
          <cell r="AY178">
            <v>119</v>
          </cell>
          <cell r="AZ178" t="str">
            <v>Ambulatorio</v>
          </cell>
          <cell r="BA178" t="str">
            <v>Ambulatorio</v>
          </cell>
          <cell r="BB178" t="str">
            <v>Ambulatorio</v>
          </cell>
          <cell r="BC178" t="str">
            <v>Ambulatorio</v>
          </cell>
          <cell r="BD178" t="str">
            <v>Ambulatorio</v>
          </cell>
          <cell r="BE178" t="str">
            <v>Ambulatorio</v>
          </cell>
          <cell r="BF178" t="str">
            <v>Ambulatorio</v>
          </cell>
          <cell r="BG178" t="str">
            <v>Ambulatorio</v>
          </cell>
          <cell r="BH178" t="str">
            <v>Ambulatorio</v>
          </cell>
          <cell r="BI178" t="str">
            <v>Ambulatorio</v>
          </cell>
          <cell r="BJ178" t="str">
            <v>Ambulatorio</v>
          </cell>
          <cell r="BK178" t="str">
            <v>Ambulatorio</v>
          </cell>
          <cell r="BL178" t="str">
            <v>Ambulatorio</v>
          </cell>
        </row>
        <row r="179">
          <cell r="D179">
            <v>1132021</v>
          </cell>
          <cell r="E179" t="str">
            <v>FAE - HELLEN KELLER LA PINTANA</v>
          </cell>
          <cell r="F179" t="str">
            <v>DEPRODE</v>
          </cell>
          <cell r="G179">
            <v>20032</v>
          </cell>
          <cell r="H179" t="str">
            <v>P - PROGRAMAS</v>
          </cell>
          <cell r="I179" t="str">
            <v>FAE</v>
          </cell>
          <cell r="J179" t="str">
            <v>EL BOSQUE</v>
          </cell>
          <cell r="K179">
            <v>1246</v>
          </cell>
          <cell r="L179">
            <v>43567</v>
          </cell>
          <cell r="M179">
            <v>43507</v>
          </cell>
          <cell r="N179">
            <v>43872</v>
          </cell>
          <cell r="O179">
            <v>75</v>
          </cell>
          <cell r="P179">
            <v>0</v>
          </cell>
          <cell r="Q179">
            <v>0</v>
          </cell>
          <cell r="R179">
            <v>75</v>
          </cell>
          <cell r="S179">
            <v>75</v>
          </cell>
          <cell r="T179">
            <v>75</v>
          </cell>
          <cell r="U179">
            <v>75</v>
          </cell>
          <cell r="V179">
            <v>75</v>
          </cell>
          <cell r="W179">
            <v>75</v>
          </cell>
          <cell r="X179">
            <v>75</v>
          </cell>
          <cell r="Y179">
            <v>75</v>
          </cell>
          <cell r="Z179">
            <v>75</v>
          </cell>
          <cell r="AA179">
            <v>75</v>
          </cell>
          <cell r="AB179">
            <v>0</v>
          </cell>
          <cell r="AC179">
            <v>0</v>
          </cell>
          <cell r="AD179">
            <v>73</v>
          </cell>
          <cell r="AE179">
            <v>75</v>
          </cell>
          <cell r="AF179">
            <v>76</v>
          </cell>
          <cell r="AG179">
            <v>78</v>
          </cell>
          <cell r="AH179">
            <v>77</v>
          </cell>
          <cell r="AI179">
            <v>77</v>
          </cell>
          <cell r="AJ179">
            <v>76</v>
          </cell>
          <cell r="AK179">
            <v>75</v>
          </cell>
          <cell r="AL179">
            <v>75</v>
          </cell>
          <cell r="AM179">
            <v>78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76</v>
          </cell>
          <cell r="AS179">
            <v>75</v>
          </cell>
          <cell r="AT179">
            <v>74</v>
          </cell>
          <cell r="AU179">
            <v>69</v>
          </cell>
          <cell r="AV179">
            <v>75</v>
          </cell>
          <cell r="AW179">
            <v>73</v>
          </cell>
          <cell r="AX179">
            <v>75</v>
          </cell>
          <cell r="AY179">
            <v>75</v>
          </cell>
          <cell r="AZ179" t="str">
            <v>Ambulatorio</v>
          </cell>
          <cell r="BA179" t="str">
            <v>Ambulatorio</v>
          </cell>
          <cell r="BB179" t="str">
            <v>Ambulatorio</v>
          </cell>
          <cell r="BC179" t="str">
            <v>Ambulatorio</v>
          </cell>
          <cell r="BD179" t="str">
            <v>Ambulatorio</v>
          </cell>
          <cell r="BE179" t="str">
            <v>Ambulatorio</v>
          </cell>
          <cell r="BF179" t="str">
            <v>Ambulatorio</v>
          </cell>
          <cell r="BG179" t="str">
            <v>Ambulatorio</v>
          </cell>
          <cell r="BH179" t="str">
            <v>Ambulatorio</v>
          </cell>
          <cell r="BI179" t="str">
            <v>Ambulatorio</v>
          </cell>
          <cell r="BJ179" t="str">
            <v>Ambulatorio</v>
          </cell>
          <cell r="BK179" t="str">
            <v>Ambulatorio</v>
          </cell>
          <cell r="BL179" t="str">
            <v>Ambulatorio</v>
          </cell>
        </row>
        <row r="180">
          <cell r="D180">
            <v>1132023</v>
          </cell>
          <cell r="E180" t="str">
            <v>FAE - HELLEN KELLER EL BOSQUE</v>
          </cell>
          <cell r="F180" t="str">
            <v>DEPRODE</v>
          </cell>
          <cell r="G180">
            <v>20032</v>
          </cell>
          <cell r="H180" t="str">
            <v>P - PROGRAMAS</v>
          </cell>
          <cell r="I180" t="str">
            <v>FAE</v>
          </cell>
          <cell r="J180" t="str">
            <v>EL BOSQUE</v>
          </cell>
          <cell r="K180">
            <v>1248</v>
          </cell>
          <cell r="L180">
            <v>43567</v>
          </cell>
          <cell r="M180">
            <v>43507</v>
          </cell>
          <cell r="N180">
            <v>43872</v>
          </cell>
          <cell r="O180">
            <v>75</v>
          </cell>
          <cell r="P180">
            <v>0</v>
          </cell>
          <cell r="Q180">
            <v>0</v>
          </cell>
          <cell r="R180">
            <v>75</v>
          </cell>
          <cell r="S180">
            <v>75</v>
          </cell>
          <cell r="T180">
            <v>75</v>
          </cell>
          <cell r="U180">
            <v>75</v>
          </cell>
          <cell r="V180">
            <v>75</v>
          </cell>
          <cell r="W180">
            <v>75</v>
          </cell>
          <cell r="X180">
            <v>75</v>
          </cell>
          <cell r="Y180">
            <v>75</v>
          </cell>
          <cell r="Z180">
            <v>75</v>
          </cell>
          <cell r="AA180">
            <v>75</v>
          </cell>
          <cell r="AB180">
            <v>0</v>
          </cell>
          <cell r="AC180">
            <v>0</v>
          </cell>
          <cell r="AD180">
            <v>71</v>
          </cell>
          <cell r="AE180">
            <v>73</v>
          </cell>
          <cell r="AF180">
            <v>75</v>
          </cell>
          <cell r="AG180">
            <v>76</v>
          </cell>
          <cell r="AH180">
            <v>76</v>
          </cell>
          <cell r="AI180">
            <v>75</v>
          </cell>
          <cell r="AJ180">
            <v>76</v>
          </cell>
          <cell r="AK180">
            <v>75</v>
          </cell>
          <cell r="AL180">
            <v>75</v>
          </cell>
          <cell r="AM180">
            <v>75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75</v>
          </cell>
          <cell r="AS180">
            <v>67</v>
          </cell>
          <cell r="AT180">
            <v>68</v>
          </cell>
          <cell r="AU180">
            <v>73</v>
          </cell>
          <cell r="AV180">
            <v>71</v>
          </cell>
          <cell r="AW180">
            <v>72</v>
          </cell>
          <cell r="AX180">
            <v>73</v>
          </cell>
          <cell r="AY180">
            <v>73</v>
          </cell>
          <cell r="AZ180" t="str">
            <v>Ambulatorio</v>
          </cell>
          <cell r="BA180" t="str">
            <v>Ambulatorio</v>
          </cell>
          <cell r="BB180" t="str">
            <v>Ambulatorio</v>
          </cell>
          <cell r="BC180" t="str">
            <v>Ambulatorio</v>
          </cell>
          <cell r="BD180" t="str">
            <v>Ambulatorio</v>
          </cell>
          <cell r="BE180" t="str">
            <v>Ambulatorio</v>
          </cell>
          <cell r="BF180" t="str">
            <v>Ambulatorio</v>
          </cell>
          <cell r="BG180" t="str">
            <v>Ambulatorio</v>
          </cell>
          <cell r="BH180" t="str">
            <v>Ambulatorio</v>
          </cell>
          <cell r="BI180" t="str">
            <v>Ambulatorio</v>
          </cell>
          <cell r="BJ180" t="str">
            <v>Ambulatorio</v>
          </cell>
          <cell r="BK180" t="str">
            <v>Ambulatorio</v>
          </cell>
          <cell r="BL180" t="str">
            <v>Ambulatorio</v>
          </cell>
        </row>
        <row r="181">
          <cell r="D181">
            <v>1132026</v>
          </cell>
          <cell r="E181" t="str">
            <v>FAE - ADRA SAN RAMON</v>
          </cell>
          <cell r="F181" t="str">
            <v>DEPRODE</v>
          </cell>
          <cell r="G181">
            <v>20032</v>
          </cell>
          <cell r="H181" t="str">
            <v>P - PROGRAMAS</v>
          </cell>
          <cell r="I181" t="str">
            <v>FAE</v>
          </cell>
          <cell r="J181" t="str">
            <v>SAN RAMÓN</v>
          </cell>
          <cell r="K181">
            <v>1293</v>
          </cell>
          <cell r="L181">
            <v>43572</v>
          </cell>
          <cell r="M181">
            <v>43507</v>
          </cell>
          <cell r="N181">
            <v>43872</v>
          </cell>
          <cell r="O181">
            <v>75</v>
          </cell>
          <cell r="P181">
            <v>0</v>
          </cell>
          <cell r="Q181">
            <v>0</v>
          </cell>
          <cell r="R181">
            <v>75</v>
          </cell>
          <cell r="S181">
            <v>75</v>
          </cell>
          <cell r="T181">
            <v>75</v>
          </cell>
          <cell r="U181">
            <v>75</v>
          </cell>
          <cell r="V181">
            <v>75</v>
          </cell>
          <cell r="W181">
            <v>75</v>
          </cell>
          <cell r="X181">
            <v>75</v>
          </cell>
          <cell r="Y181">
            <v>75</v>
          </cell>
          <cell r="Z181">
            <v>75</v>
          </cell>
          <cell r="AA181">
            <v>75</v>
          </cell>
          <cell r="AB181">
            <v>0</v>
          </cell>
          <cell r="AC181">
            <v>0</v>
          </cell>
          <cell r="AD181">
            <v>73</v>
          </cell>
          <cell r="AE181">
            <v>75</v>
          </cell>
          <cell r="AF181">
            <v>79</v>
          </cell>
          <cell r="AG181">
            <v>75</v>
          </cell>
          <cell r="AH181">
            <v>78</v>
          </cell>
          <cell r="AI181">
            <v>85</v>
          </cell>
          <cell r="AJ181">
            <v>78</v>
          </cell>
          <cell r="AK181">
            <v>81</v>
          </cell>
          <cell r="AL181">
            <v>79</v>
          </cell>
          <cell r="AM181">
            <v>82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75</v>
          </cell>
          <cell r="AT181">
            <v>75</v>
          </cell>
          <cell r="AU181">
            <v>75</v>
          </cell>
          <cell r="AV181">
            <v>75</v>
          </cell>
          <cell r="AW181">
            <v>75</v>
          </cell>
          <cell r="AX181">
            <v>79</v>
          </cell>
          <cell r="AY181">
            <v>79</v>
          </cell>
          <cell r="AZ181" t="str">
            <v>Ambulatorio</v>
          </cell>
          <cell r="BA181" t="str">
            <v>Ambulatorio</v>
          </cell>
          <cell r="BB181" t="str">
            <v>Ambulatorio</v>
          </cell>
          <cell r="BC181" t="str">
            <v>Ambulatorio</v>
          </cell>
          <cell r="BD181" t="str">
            <v>Ambulatorio</v>
          </cell>
          <cell r="BE181" t="str">
            <v>Ambulatorio</v>
          </cell>
          <cell r="BF181" t="str">
            <v>Ambulatorio</v>
          </cell>
          <cell r="BG181" t="str">
            <v>Ambulatorio</v>
          </cell>
          <cell r="BH181" t="str">
            <v>Ambulatorio</v>
          </cell>
          <cell r="BI181" t="str">
            <v>Ambulatorio</v>
          </cell>
          <cell r="BJ181" t="str">
            <v>Ambulatorio</v>
          </cell>
          <cell r="BK181" t="str">
            <v>Ambulatorio</v>
          </cell>
          <cell r="BL181" t="str">
            <v>Ambulatorio</v>
          </cell>
        </row>
        <row r="182">
          <cell r="D182">
            <v>1132028</v>
          </cell>
          <cell r="E182" t="str">
            <v>FAE - ADRA LA FLORIDA</v>
          </cell>
          <cell r="F182" t="str">
            <v>DEPRODE</v>
          </cell>
          <cell r="G182">
            <v>20032</v>
          </cell>
          <cell r="H182" t="str">
            <v>P - PROGRAMAS</v>
          </cell>
          <cell r="I182" t="str">
            <v>FAE</v>
          </cell>
          <cell r="J182" t="str">
            <v>LA FLORIDA</v>
          </cell>
          <cell r="K182">
            <v>1291</v>
          </cell>
          <cell r="L182">
            <v>43572</v>
          </cell>
          <cell r="M182">
            <v>43507</v>
          </cell>
          <cell r="N182">
            <v>43872</v>
          </cell>
          <cell r="O182">
            <v>75</v>
          </cell>
          <cell r="P182">
            <v>0</v>
          </cell>
          <cell r="Q182">
            <v>0</v>
          </cell>
          <cell r="R182">
            <v>75</v>
          </cell>
          <cell r="S182">
            <v>75</v>
          </cell>
          <cell r="T182">
            <v>75</v>
          </cell>
          <cell r="U182">
            <v>75</v>
          </cell>
          <cell r="V182">
            <v>75</v>
          </cell>
          <cell r="W182">
            <v>75</v>
          </cell>
          <cell r="X182">
            <v>75</v>
          </cell>
          <cell r="Y182">
            <v>75</v>
          </cell>
          <cell r="Z182">
            <v>75</v>
          </cell>
          <cell r="AA182">
            <v>75</v>
          </cell>
          <cell r="AB182">
            <v>0</v>
          </cell>
          <cell r="AC182">
            <v>0</v>
          </cell>
          <cell r="AD182">
            <v>125</v>
          </cell>
          <cell r="AE182">
            <v>125</v>
          </cell>
          <cell r="AF182">
            <v>124</v>
          </cell>
          <cell r="AG182">
            <v>125</v>
          </cell>
          <cell r="AH182">
            <v>125</v>
          </cell>
          <cell r="AI182">
            <v>125</v>
          </cell>
          <cell r="AJ182">
            <v>126</v>
          </cell>
          <cell r="AK182">
            <v>127</v>
          </cell>
          <cell r="AL182">
            <v>130</v>
          </cell>
          <cell r="AM182">
            <v>126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125</v>
          </cell>
          <cell r="AT182">
            <v>125</v>
          </cell>
          <cell r="AU182">
            <v>125</v>
          </cell>
          <cell r="AV182">
            <v>125</v>
          </cell>
          <cell r="AW182">
            <v>125</v>
          </cell>
          <cell r="AX182">
            <v>125</v>
          </cell>
          <cell r="AY182">
            <v>125</v>
          </cell>
          <cell r="AZ182" t="str">
            <v>Ambulatorio</v>
          </cell>
          <cell r="BA182" t="str">
            <v>Ambulatorio</v>
          </cell>
          <cell r="BB182" t="str">
            <v>Ambulatorio</v>
          </cell>
          <cell r="BC182" t="str">
            <v>Ambulatorio</v>
          </cell>
          <cell r="BD182" t="str">
            <v>Ambulatorio</v>
          </cell>
          <cell r="BE182" t="str">
            <v>Ambulatorio</v>
          </cell>
          <cell r="BF182" t="str">
            <v>Ambulatorio</v>
          </cell>
          <cell r="BG182" t="str">
            <v>Ambulatorio</v>
          </cell>
          <cell r="BH182" t="str">
            <v>Ambulatorio</v>
          </cell>
          <cell r="BI182" t="str">
            <v>Ambulatorio</v>
          </cell>
          <cell r="BJ182" t="str">
            <v>Ambulatorio</v>
          </cell>
          <cell r="BK182" t="str">
            <v>Ambulatorio</v>
          </cell>
          <cell r="BL182" t="str">
            <v>Ambulatorio</v>
          </cell>
        </row>
        <row r="183">
          <cell r="D183">
            <v>1132030</v>
          </cell>
          <cell r="E183" t="str">
            <v>FAE - ADRA LA CISTERNA</v>
          </cell>
          <cell r="F183" t="str">
            <v>DEPRODE</v>
          </cell>
          <cell r="G183">
            <v>20032</v>
          </cell>
          <cell r="H183" t="str">
            <v>P - PROGRAMAS</v>
          </cell>
          <cell r="I183" t="str">
            <v>FAE</v>
          </cell>
          <cell r="J183" t="str">
            <v>LA CISTERNA</v>
          </cell>
          <cell r="K183">
            <v>1289</v>
          </cell>
          <cell r="L183">
            <v>43572</v>
          </cell>
          <cell r="M183">
            <v>43507</v>
          </cell>
          <cell r="N183">
            <v>43872</v>
          </cell>
          <cell r="O183">
            <v>75</v>
          </cell>
          <cell r="P183">
            <v>0</v>
          </cell>
          <cell r="Q183">
            <v>0</v>
          </cell>
          <cell r="R183">
            <v>75</v>
          </cell>
          <cell r="S183">
            <v>75</v>
          </cell>
          <cell r="T183">
            <v>75</v>
          </cell>
          <cell r="U183">
            <v>75</v>
          </cell>
          <cell r="V183">
            <v>75</v>
          </cell>
          <cell r="W183">
            <v>75</v>
          </cell>
          <cell r="X183">
            <v>75</v>
          </cell>
          <cell r="Y183">
            <v>75</v>
          </cell>
          <cell r="Z183">
            <v>75</v>
          </cell>
          <cell r="AA183">
            <v>75</v>
          </cell>
          <cell r="AB183">
            <v>0</v>
          </cell>
          <cell r="AC183">
            <v>0</v>
          </cell>
          <cell r="AD183">
            <v>75</v>
          </cell>
          <cell r="AE183">
            <v>77</v>
          </cell>
          <cell r="AF183">
            <v>76</v>
          </cell>
          <cell r="AG183">
            <v>77</v>
          </cell>
          <cell r="AH183">
            <v>75</v>
          </cell>
          <cell r="AI183">
            <v>75</v>
          </cell>
          <cell r="AJ183">
            <v>79</v>
          </cell>
          <cell r="AK183">
            <v>76</v>
          </cell>
          <cell r="AL183">
            <v>76</v>
          </cell>
          <cell r="AM183">
            <v>75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75</v>
          </cell>
          <cell r="AS183">
            <v>75</v>
          </cell>
          <cell r="AT183">
            <v>75</v>
          </cell>
          <cell r="AU183">
            <v>75</v>
          </cell>
          <cell r="AV183">
            <v>75</v>
          </cell>
          <cell r="AW183">
            <v>75</v>
          </cell>
          <cell r="AX183">
            <v>75</v>
          </cell>
          <cell r="AY183">
            <v>75</v>
          </cell>
          <cell r="AZ183" t="str">
            <v>Ambulatorio</v>
          </cell>
          <cell r="BA183" t="str">
            <v>Ambulatorio</v>
          </cell>
          <cell r="BB183" t="str">
            <v>Ambulatorio</v>
          </cell>
          <cell r="BC183" t="str">
            <v>Ambulatorio</v>
          </cell>
          <cell r="BD183" t="str">
            <v>Ambulatorio</v>
          </cell>
          <cell r="BE183" t="str">
            <v>Ambulatorio</v>
          </cell>
          <cell r="BF183" t="str">
            <v>Ambulatorio</v>
          </cell>
          <cell r="BG183" t="str">
            <v>Ambulatorio</v>
          </cell>
          <cell r="BH183" t="str">
            <v>Ambulatorio</v>
          </cell>
          <cell r="BI183" t="str">
            <v>Ambulatorio</v>
          </cell>
          <cell r="BJ183" t="str">
            <v>Ambulatorio</v>
          </cell>
          <cell r="BK183" t="str">
            <v>Ambulatorio</v>
          </cell>
          <cell r="BL183" t="str">
            <v>Ambulatorio</v>
          </cell>
        </row>
        <row r="184">
          <cell r="D184">
            <v>1132032</v>
          </cell>
          <cell r="E184" t="str">
            <v>FAE - ADRA RECOLETA</v>
          </cell>
          <cell r="F184" t="str">
            <v>DEPRODE</v>
          </cell>
          <cell r="G184">
            <v>20032</v>
          </cell>
          <cell r="H184" t="str">
            <v>P - PROGRAMAS</v>
          </cell>
          <cell r="I184" t="str">
            <v>FAE</v>
          </cell>
          <cell r="J184" t="str">
            <v>SANTIAGO</v>
          </cell>
          <cell r="K184">
            <v>3329</v>
          </cell>
          <cell r="L184">
            <v>43742</v>
          </cell>
          <cell r="M184">
            <v>43525</v>
          </cell>
          <cell r="N184">
            <v>43891</v>
          </cell>
          <cell r="O184">
            <v>95</v>
          </cell>
          <cell r="P184">
            <v>0</v>
          </cell>
          <cell r="Q184">
            <v>0</v>
          </cell>
          <cell r="R184">
            <v>0</v>
          </cell>
          <cell r="S184">
            <v>95</v>
          </cell>
          <cell r="T184">
            <v>95</v>
          </cell>
          <cell r="U184">
            <v>95</v>
          </cell>
          <cell r="V184">
            <v>95</v>
          </cell>
          <cell r="W184">
            <v>95</v>
          </cell>
          <cell r="X184">
            <v>95</v>
          </cell>
          <cell r="Y184">
            <v>95</v>
          </cell>
          <cell r="Z184">
            <v>95</v>
          </cell>
          <cell r="AA184">
            <v>95</v>
          </cell>
          <cell r="AB184">
            <v>0</v>
          </cell>
          <cell r="AC184">
            <v>0</v>
          </cell>
          <cell r="AD184">
            <v>0</v>
          </cell>
          <cell r="AE184">
            <v>98</v>
          </cell>
          <cell r="AF184">
            <v>98</v>
          </cell>
          <cell r="AG184">
            <v>99</v>
          </cell>
          <cell r="AH184">
            <v>105</v>
          </cell>
          <cell r="AI184">
            <v>104</v>
          </cell>
          <cell r="AJ184">
            <v>99</v>
          </cell>
          <cell r="AK184">
            <v>101</v>
          </cell>
          <cell r="AL184">
            <v>100</v>
          </cell>
          <cell r="AM184">
            <v>100</v>
          </cell>
          <cell r="AN184">
            <v>0</v>
          </cell>
          <cell r="AO184">
            <v>0</v>
          </cell>
          <cell r="AP184">
            <v>0</v>
          </cell>
          <cell r="AQ184">
            <v>1</v>
          </cell>
          <cell r="AR184">
            <v>1</v>
          </cell>
          <cell r="AS184">
            <v>99</v>
          </cell>
          <cell r="AT184">
            <v>101</v>
          </cell>
          <cell r="AU184">
            <v>99</v>
          </cell>
          <cell r="AV184">
            <v>99</v>
          </cell>
          <cell r="AW184">
            <v>100</v>
          </cell>
          <cell r="AX184">
            <v>100</v>
          </cell>
          <cell r="AY184">
            <v>100</v>
          </cell>
          <cell r="AZ184" t="str">
            <v>Ambulatorio</v>
          </cell>
          <cell r="BA184" t="str">
            <v>Ambulatorio</v>
          </cell>
          <cell r="BB184" t="str">
            <v>Ambulatorio</v>
          </cell>
          <cell r="BC184" t="str">
            <v>Ambulatorio</v>
          </cell>
          <cell r="BD184" t="str">
            <v>Ambulatorio</v>
          </cell>
          <cell r="BE184" t="str">
            <v>Ambulatorio</v>
          </cell>
          <cell r="BF184" t="str">
            <v>Ambulatorio</v>
          </cell>
          <cell r="BG184" t="str">
            <v>Ambulatorio</v>
          </cell>
          <cell r="BH184" t="str">
            <v>Ambulatorio</v>
          </cell>
          <cell r="BI184" t="str">
            <v>Ambulatorio</v>
          </cell>
          <cell r="BJ184" t="str">
            <v>Ambulatorio</v>
          </cell>
          <cell r="BK184" t="str">
            <v>Ambulatorio</v>
          </cell>
          <cell r="BL184" t="str">
            <v>Ambulatorio</v>
          </cell>
        </row>
        <row r="185">
          <cell r="D185">
            <v>1132034</v>
          </cell>
          <cell r="E185" t="str">
            <v>FAE - ADRA CERRO NAVIA</v>
          </cell>
          <cell r="F185" t="str">
            <v>DEPRODE</v>
          </cell>
          <cell r="G185">
            <v>20032</v>
          </cell>
          <cell r="H185" t="str">
            <v>P - PROGRAMAS</v>
          </cell>
          <cell r="I185" t="str">
            <v>FAE</v>
          </cell>
          <cell r="J185" t="str">
            <v>RENCA</v>
          </cell>
          <cell r="K185">
            <v>1301</v>
          </cell>
          <cell r="L185">
            <v>43572</v>
          </cell>
          <cell r="M185">
            <v>43525</v>
          </cell>
          <cell r="N185">
            <v>43862</v>
          </cell>
          <cell r="O185">
            <v>95</v>
          </cell>
          <cell r="P185">
            <v>0</v>
          </cell>
          <cell r="Q185">
            <v>0</v>
          </cell>
          <cell r="R185">
            <v>0</v>
          </cell>
          <cell r="S185">
            <v>95</v>
          </cell>
          <cell r="T185">
            <v>95</v>
          </cell>
          <cell r="U185">
            <v>95</v>
          </cell>
          <cell r="V185">
            <v>95</v>
          </cell>
          <cell r="W185">
            <v>95</v>
          </cell>
          <cell r="X185">
            <v>95</v>
          </cell>
          <cell r="Y185">
            <v>95</v>
          </cell>
          <cell r="Z185">
            <v>95</v>
          </cell>
          <cell r="AA185">
            <v>95</v>
          </cell>
          <cell r="AB185">
            <v>0</v>
          </cell>
          <cell r="AC185">
            <v>0</v>
          </cell>
          <cell r="AD185">
            <v>0</v>
          </cell>
          <cell r="AE185">
            <v>171</v>
          </cell>
          <cell r="AF185">
            <v>177</v>
          </cell>
          <cell r="AG185">
            <v>82</v>
          </cell>
          <cell r="AH185">
            <v>118</v>
          </cell>
          <cell r="AI185">
            <v>136</v>
          </cell>
          <cell r="AJ185">
            <v>148</v>
          </cell>
          <cell r="AK185">
            <v>147</v>
          </cell>
          <cell r="AL185">
            <v>152</v>
          </cell>
          <cell r="AM185">
            <v>150</v>
          </cell>
          <cell r="AN185">
            <v>0</v>
          </cell>
          <cell r="AO185">
            <v>0</v>
          </cell>
          <cell r="AP185">
            <v>0</v>
          </cell>
          <cell r="AQ185">
            <v>1</v>
          </cell>
          <cell r="AR185">
            <v>14</v>
          </cell>
          <cell r="AS185">
            <v>187</v>
          </cell>
          <cell r="AT185">
            <v>166</v>
          </cell>
          <cell r="AU185">
            <v>153</v>
          </cell>
          <cell r="AV185">
            <v>150</v>
          </cell>
          <cell r="AW185">
            <v>150</v>
          </cell>
          <cell r="AX185">
            <v>150</v>
          </cell>
          <cell r="AY185">
            <v>150</v>
          </cell>
          <cell r="AZ185" t="str">
            <v>Ambulatorio</v>
          </cell>
          <cell r="BA185" t="str">
            <v>Ambulatorio</v>
          </cell>
          <cell r="BB185" t="str">
            <v>Ambulatorio</v>
          </cell>
          <cell r="BC185" t="str">
            <v>Ambulatorio</v>
          </cell>
          <cell r="BD185" t="str">
            <v>Ambulatorio</v>
          </cell>
          <cell r="BE185" t="str">
            <v>Ambulatorio</v>
          </cell>
          <cell r="BF185" t="str">
            <v>Ambulatorio</v>
          </cell>
          <cell r="BG185" t="str">
            <v>Ambulatorio</v>
          </cell>
          <cell r="BH185" t="str">
            <v>Ambulatorio</v>
          </cell>
          <cell r="BI185" t="str">
            <v>Ambulatorio</v>
          </cell>
          <cell r="BJ185" t="str">
            <v>Ambulatorio</v>
          </cell>
          <cell r="BK185" t="str">
            <v>Ambulatorio</v>
          </cell>
          <cell r="BL185" t="str">
            <v>Ambulatorio</v>
          </cell>
        </row>
        <row r="186">
          <cell r="D186">
            <v>1132036</v>
          </cell>
          <cell r="E186" t="str">
            <v>FAE - ADRA MELIPILLA</v>
          </cell>
          <cell r="F186" t="str">
            <v>DEPRODE</v>
          </cell>
          <cell r="G186">
            <v>20032</v>
          </cell>
          <cell r="H186" t="str">
            <v>P - PROGRAMAS</v>
          </cell>
          <cell r="I186" t="str">
            <v>FAE</v>
          </cell>
          <cell r="J186" t="str">
            <v>MELIPILLA</v>
          </cell>
          <cell r="K186">
            <v>1299</v>
          </cell>
          <cell r="L186">
            <v>43572</v>
          </cell>
          <cell r="M186">
            <v>43525</v>
          </cell>
          <cell r="N186">
            <v>43862</v>
          </cell>
          <cell r="O186">
            <v>95</v>
          </cell>
          <cell r="P186">
            <v>0</v>
          </cell>
          <cell r="Q186">
            <v>0</v>
          </cell>
          <cell r="R186">
            <v>0</v>
          </cell>
          <cell r="S186">
            <v>95</v>
          </cell>
          <cell r="T186">
            <v>95</v>
          </cell>
          <cell r="U186">
            <v>95</v>
          </cell>
          <cell r="V186">
            <v>95</v>
          </cell>
          <cell r="W186">
            <v>95</v>
          </cell>
          <cell r="X186">
            <v>95</v>
          </cell>
          <cell r="Y186">
            <v>95</v>
          </cell>
          <cell r="Z186">
            <v>95</v>
          </cell>
          <cell r="AA186">
            <v>95</v>
          </cell>
          <cell r="AB186">
            <v>0</v>
          </cell>
          <cell r="AC186">
            <v>0</v>
          </cell>
          <cell r="AD186">
            <v>0</v>
          </cell>
          <cell r="AE186">
            <v>102</v>
          </cell>
          <cell r="AF186">
            <v>97</v>
          </cell>
          <cell r="AG186">
            <v>100</v>
          </cell>
          <cell r="AH186">
            <v>100</v>
          </cell>
          <cell r="AI186">
            <v>100</v>
          </cell>
          <cell r="AJ186">
            <v>100</v>
          </cell>
          <cell r="AK186">
            <v>100</v>
          </cell>
          <cell r="AL186">
            <v>100</v>
          </cell>
          <cell r="AM186">
            <v>100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100</v>
          </cell>
          <cell r="AT186">
            <v>100</v>
          </cell>
          <cell r="AU186">
            <v>100</v>
          </cell>
          <cell r="AV186">
            <v>100</v>
          </cell>
          <cell r="AW186">
            <v>100</v>
          </cell>
          <cell r="AX186">
            <v>100</v>
          </cell>
          <cell r="AY186">
            <v>100</v>
          </cell>
          <cell r="AZ186" t="str">
            <v>Ambulatorio</v>
          </cell>
          <cell r="BA186" t="str">
            <v>Ambulatorio</v>
          </cell>
          <cell r="BB186" t="str">
            <v>Ambulatorio</v>
          </cell>
          <cell r="BC186" t="str">
            <v>Ambulatorio</v>
          </cell>
          <cell r="BD186" t="str">
            <v>Ambulatorio</v>
          </cell>
          <cell r="BE186" t="str">
            <v>Ambulatorio</v>
          </cell>
          <cell r="BF186" t="str">
            <v>Ambulatorio</v>
          </cell>
          <cell r="BG186" t="str">
            <v>Ambulatorio</v>
          </cell>
          <cell r="BH186" t="str">
            <v>Ambulatorio</v>
          </cell>
          <cell r="BI186" t="str">
            <v>Ambulatorio</v>
          </cell>
          <cell r="BJ186" t="str">
            <v>Ambulatorio</v>
          </cell>
          <cell r="BK186" t="str">
            <v>Ambulatorio</v>
          </cell>
          <cell r="BL186" t="str">
            <v>Ambulatorio</v>
          </cell>
        </row>
        <row r="187">
          <cell r="D187">
            <v>1132038</v>
          </cell>
          <cell r="E187" t="str">
            <v>FAE - ADRA PEÑALOLEN</v>
          </cell>
          <cell r="F187" t="str">
            <v>DEPRODE</v>
          </cell>
          <cell r="G187">
            <v>20032</v>
          </cell>
          <cell r="H187" t="str">
            <v>P - PROGRAMAS</v>
          </cell>
          <cell r="I187" t="str">
            <v>FAE</v>
          </cell>
          <cell r="J187" t="str">
            <v>PEÑALOLEN</v>
          </cell>
          <cell r="K187">
            <v>2949</v>
          </cell>
          <cell r="L187">
            <v>43705</v>
          </cell>
          <cell r="M187">
            <v>43525</v>
          </cell>
          <cell r="N187">
            <v>43862</v>
          </cell>
          <cell r="O187">
            <v>95</v>
          </cell>
          <cell r="P187">
            <v>0</v>
          </cell>
          <cell r="Q187">
            <v>0</v>
          </cell>
          <cell r="R187">
            <v>0</v>
          </cell>
          <cell r="S187">
            <v>95</v>
          </cell>
          <cell r="T187">
            <v>95</v>
          </cell>
          <cell r="U187">
            <v>95</v>
          </cell>
          <cell r="V187">
            <v>95</v>
          </cell>
          <cell r="W187">
            <v>95</v>
          </cell>
          <cell r="X187">
            <v>95</v>
          </cell>
          <cell r="Y187">
            <v>95</v>
          </cell>
          <cell r="Z187">
            <v>95</v>
          </cell>
          <cell r="AA187">
            <v>95</v>
          </cell>
          <cell r="AB187">
            <v>0</v>
          </cell>
          <cell r="AC187">
            <v>0</v>
          </cell>
          <cell r="AD187">
            <v>0</v>
          </cell>
          <cell r="AE187">
            <v>174</v>
          </cell>
          <cell r="AF187">
            <v>182</v>
          </cell>
          <cell r="AG187">
            <v>180</v>
          </cell>
          <cell r="AH187">
            <v>167</v>
          </cell>
          <cell r="AI187">
            <v>161</v>
          </cell>
          <cell r="AJ187">
            <v>154</v>
          </cell>
          <cell r="AK187">
            <v>147</v>
          </cell>
          <cell r="AL187">
            <v>145</v>
          </cell>
          <cell r="AM187">
            <v>149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12</v>
          </cell>
          <cell r="AS187">
            <v>164</v>
          </cell>
          <cell r="AT187">
            <v>160</v>
          </cell>
          <cell r="AU187">
            <v>150</v>
          </cell>
          <cell r="AV187">
            <v>151</v>
          </cell>
          <cell r="AW187">
            <v>145</v>
          </cell>
          <cell r="AX187">
            <v>145</v>
          </cell>
          <cell r="AY187">
            <v>141</v>
          </cell>
          <cell r="AZ187" t="str">
            <v>Ambulatorio</v>
          </cell>
          <cell r="BA187" t="str">
            <v>Ambulatorio</v>
          </cell>
          <cell r="BB187" t="str">
            <v>Ambulatorio</v>
          </cell>
          <cell r="BC187" t="str">
            <v>Ambulatorio</v>
          </cell>
          <cell r="BD187" t="str">
            <v>Ambulatorio</v>
          </cell>
          <cell r="BE187" t="str">
            <v>Ambulatorio</v>
          </cell>
          <cell r="BF187" t="str">
            <v>Ambulatorio</v>
          </cell>
          <cell r="BG187" t="str">
            <v>Ambulatorio</v>
          </cell>
          <cell r="BH187" t="str">
            <v>Ambulatorio</v>
          </cell>
          <cell r="BI187" t="str">
            <v>Ambulatorio</v>
          </cell>
          <cell r="BJ187" t="str">
            <v>Ambulatorio</v>
          </cell>
          <cell r="BK187" t="str">
            <v>Ambulatorio</v>
          </cell>
          <cell r="BL187" t="str">
            <v>Ambulatorio</v>
          </cell>
        </row>
        <row r="188">
          <cell r="D188">
            <v>1132040</v>
          </cell>
          <cell r="E188" t="str">
            <v>FAE - ADRA ESTACION CENTRAL</v>
          </cell>
          <cell r="F188" t="str">
            <v>DEPRODE</v>
          </cell>
          <cell r="G188">
            <v>20032</v>
          </cell>
          <cell r="H188" t="str">
            <v>P - PROGRAMAS</v>
          </cell>
          <cell r="I188" t="str">
            <v>FAE</v>
          </cell>
          <cell r="J188" t="str">
            <v>ESTACIÓN CENTRAL</v>
          </cell>
          <cell r="K188">
            <v>1295</v>
          </cell>
          <cell r="L188">
            <v>43572</v>
          </cell>
          <cell r="M188">
            <v>43525</v>
          </cell>
          <cell r="N188">
            <v>43862</v>
          </cell>
          <cell r="O188">
            <v>95</v>
          </cell>
          <cell r="P188">
            <v>0</v>
          </cell>
          <cell r="Q188">
            <v>0</v>
          </cell>
          <cell r="R188">
            <v>0</v>
          </cell>
          <cell r="S188">
            <v>95</v>
          </cell>
          <cell r="T188">
            <v>95</v>
          </cell>
          <cell r="U188">
            <v>95</v>
          </cell>
          <cell r="V188">
            <v>95</v>
          </cell>
          <cell r="W188">
            <v>95</v>
          </cell>
          <cell r="X188">
            <v>95</v>
          </cell>
          <cell r="Y188">
            <v>95</v>
          </cell>
          <cell r="Z188">
            <v>95</v>
          </cell>
          <cell r="AA188">
            <v>95</v>
          </cell>
          <cell r="AB188">
            <v>0</v>
          </cell>
          <cell r="AC188">
            <v>0</v>
          </cell>
          <cell r="AD188">
            <v>0</v>
          </cell>
          <cell r="AE188">
            <v>100</v>
          </cell>
          <cell r="AF188">
            <v>103</v>
          </cell>
          <cell r="AG188">
            <v>100</v>
          </cell>
          <cell r="AH188">
            <v>100</v>
          </cell>
          <cell r="AI188">
            <v>100</v>
          </cell>
          <cell r="AJ188">
            <v>99</v>
          </cell>
          <cell r="AK188">
            <v>100</v>
          </cell>
          <cell r="AL188">
            <v>100</v>
          </cell>
          <cell r="AM188">
            <v>104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12</v>
          </cell>
          <cell r="AS188">
            <v>100</v>
          </cell>
          <cell r="AT188">
            <v>100</v>
          </cell>
          <cell r="AU188">
            <v>100</v>
          </cell>
          <cell r="AV188">
            <v>100</v>
          </cell>
          <cell r="AW188">
            <v>100</v>
          </cell>
          <cell r="AX188">
            <v>100</v>
          </cell>
          <cell r="AY188">
            <v>100</v>
          </cell>
          <cell r="AZ188" t="str">
            <v>Ambulatorio</v>
          </cell>
          <cell r="BA188" t="str">
            <v>Ambulatorio</v>
          </cell>
          <cell r="BB188" t="str">
            <v>Ambulatorio</v>
          </cell>
          <cell r="BC188" t="str">
            <v>Ambulatorio</v>
          </cell>
          <cell r="BD188" t="str">
            <v>Ambulatorio</v>
          </cell>
          <cell r="BE188" t="str">
            <v>Ambulatorio</v>
          </cell>
          <cell r="BF188" t="str">
            <v>Ambulatorio</v>
          </cell>
          <cell r="BG188" t="str">
            <v>Ambulatorio</v>
          </cell>
          <cell r="BH188" t="str">
            <v>Ambulatorio</v>
          </cell>
          <cell r="BI188" t="str">
            <v>Ambulatorio</v>
          </cell>
          <cell r="BJ188" t="str">
            <v>Ambulatorio</v>
          </cell>
          <cell r="BK188" t="str">
            <v>Ambulatorio</v>
          </cell>
          <cell r="BL188" t="str">
            <v>Ambulatorio</v>
          </cell>
        </row>
        <row r="189">
          <cell r="D189">
            <v>1132044</v>
          </cell>
          <cell r="E189" t="str">
            <v>FAE - FUNDACION DEM SAN BERNARDO</v>
          </cell>
          <cell r="F189" t="str">
            <v>DEPRODE</v>
          </cell>
          <cell r="G189">
            <v>20032</v>
          </cell>
          <cell r="H189" t="str">
            <v>P - PROGRAMAS</v>
          </cell>
          <cell r="I189" t="str">
            <v>FAE</v>
          </cell>
          <cell r="J189" t="str">
            <v>SAN BERNARDO</v>
          </cell>
          <cell r="K189">
            <v>1046</v>
          </cell>
          <cell r="L189">
            <v>43564</v>
          </cell>
          <cell r="M189">
            <v>43525</v>
          </cell>
          <cell r="N189">
            <v>43862</v>
          </cell>
          <cell r="O189">
            <v>100</v>
          </cell>
          <cell r="P189">
            <v>0</v>
          </cell>
          <cell r="Q189">
            <v>0</v>
          </cell>
          <cell r="R189">
            <v>0</v>
          </cell>
          <cell r="S189">
            <v>100</v>
          </cell>
          <cell r="T189">
            <v>100</v>
          </cell>
          <cell r="U189">
            <v>100</v>
          </cell>
          <cell r="V189">
            <v>100</v>
          </cell>
          <cell r="W189">
            <v>100</v>
          </cell>
          <cell r="X189">
            <v>100</v>
          </cell>
          <cell r="Y189">
            <v>100</v>
          </cell>
          <cell r="Z189">
            <v>100</v>
          </cell>
          <cell r="AA189">
            <v>100</v>
          </cell>
          <cell r="AB189">
            <v>0</v>
          </cell>
          <cell r="AC189">
            <v>0</v>
          </cell>
          <cell r="AD189">
            <v>0</v>
          </cell>
          <cell r="AE189">
            <v>149</v>
          </cell>
          <cell r="AF189">
            <v>150</v>
          </cell>
          <cell r="AG189">
            <v>147</v>
          </cell>
          <cell r="AH189">
            <v>161</v>
          </cell>
          <cell r="AI189">
            <v>170</v>
          </cell>
          <cell r="AJ189">
            <v>177</v>
          </cell>
          <cell r="AK189">
            <v>184</v>
          </cell>
          <cell r="AL189">
            <v>211</v>
          </cell>
          <cell r="AM189">
            <v>219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141</v>
          </cell>
          <cell r="AT189">
            <v>153</v>
          </cell>
          <cell r="AU189">
            <v>165</v>
          </cell>
          <cell r="AV189">
            <v>176</v>
          </cell>
          <cell r="AW189">
            <v>179</v>
          </cell>
          <cell r="AX189">
            <v>210</v>
          </cell>
          <cell r="AY189">
            <v>213</v>
          </cell>
          <cell r="AZ189" t="str">
            <v>Ambulatorio</v>
          </cell>
          <cell r="BA189" t="str">
            <v>Ambulatorio</v>
          </cell>
          <cell r="BB189" t="str">
            <v>Ambulatorio</v>
          </cell>
          <cell r="BC189" t="str">
            <v>Ambulatorio</v>
          </cell>
          <cell r="BD189" t="str">
            <v>Ambulatorio</v>
          </cell>
          <cell r="BE189" t="str">
            <v>Ambulatorio</v>
          </cell>
          <cell r="BF189" t="str">
            <v>Ambulatorio</v>
          </cell>
          <cell r="BG189" t="str">
            <v>Ambulatorio</v>
          </cell>
          <cell r="BH189" t="str">
            <v>Ambulatorio</v>
          </cell>
          <cell r="BI189" t="str">
            <v>Ambulatorio</v>
          </cell>
          <cell r="BJ189" t="str">
            <v>Ambulatorio</v>
          </cell>
          <cell r="BK189" t="str">
            <v>Ambulatorio</v>
          </cell>
          <cell r="BL189" t="str">
            <v>Ambulatorio</v>
          </cell>
        </row>
        <row r="190">
          <cell r="D190">
            <v>1132046</v>
          </cell>
          <cell r="E190" t="str">
            <v>FAE - FUNDACION DEM MAIPU</v>
          </cell>
          <cell r="F190" t="str">
            <v>DEPRODE</v>
          </cell>
          <cell r="G190">
            <v>20032</v>
          </cell>
          <cell r="H190" t="str">
            <v>P - PROGRAMAS</v>
          </cell>
          <cell r="I190" t="str">
            <v>FAE</v>
          </cell>
          <cell r="J190" t="str">
            <v>MAIPÚ</v>
          </cell>
          <cell r="K190">
            <v>1048</v>
          </cell>
          <cell r="L190">
            <v>43564</v>
          </cell>
          <cell r="M190">
            <v>43525</v>
          </cell>
          <cell r="N190">
            <v>43862</v>
          </cell>
          <cell r="O190">
            <v>95</v>
          </cell>
          <cell r="P190">
            <v>0</v>
          </cell>
          <cell r="Q190">
            <v>0</v>
          </cell>
          <cell r="R190">
            <v>0</v>
          </cell>
          <cell r="S190">
            <v>95</v>
          </cell>
          <cell r="T190">
            <v>95</v>
          </cell>
          <cell r="U190">
            <v>95</v>
          </cell>
          <cell r="V190">
            <v>95</v>
          </cell>
          <cell r="W190">
            <v>95</v>
          </cell>
          <cell r="X190">
            <v>95</v>
          </cell>
          <cell r="Y190">
            <v>95</v>
          </cell>
          <cell r="Z190">
            <v>95</v>
          </cell>
          <cell r="AA190">
            <v>95</v>
          </cell>
          <cell r="AB190">
            <v>0</v>
          </cell>
          <cell r="AC190">
            <v>0</v>
          </cell>
          <cell r="AD190">
            <v>0</v>
          </cell>
          <cell r="AE190">
            <v>179</v>
          </cell>
          <cell r="AF190">
            <v>181</v>
          </cell>
          <cell r="AG190">
            <v>185</v>
          </cell>
          <cell r="AH190">
            <v>180</v>
          </cell>
          <cell r="AI190">
            <v>181</v>
          </cell>
          <cell r="AJ190">
            <v>178</v>
          </cell>
          <cell r="AK190">
            <v>177</v>
          </cell>
          <cell r="AL190">
            <v>182</v>
          </cell>
          <cell r="AM190">
            <v>179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175</v>
          </cell>
          <cell r="AU190">
            <v>175</v>
          </cell>
          <cell r="AV190">
            <v>176</v>
          </cell>
          <cell r="AW190">
            <v>176</v>
          </cell>
          <cell r="AX190">
            <v>177</v>
          </cell>
          <cell r="AY190">
            <v>176</v>
          </cell>
          <cell r="AZ190" t="str">
            <v>Ambulatorio</v>
          </cell>
          <cell r="BA190" t="str">
            <v>Ambulatorio</v>
          </cell>
          <cell r="BB190" t="str">
            <v>Ambulatorio</v>
          </cell>
          <cell r="BC190" t="str">
            <v>Ambulatorio</v>
          </cell>
          <cell r="BD190" t="str">
            <v>Ambulatorio</v>
          </cell>
          <cell r="BE190" t="str">
            <v>Ambulatorio</v>
          </cell>
          <cell r="BF190" t="str">
            <v>Ambulatorio</v>
          </cell>
          <cell r="BG190" t="str">
            <v>Ambulatorio</v>
          </cell>
          <cell r="BH190" t="str">
            <v>Ambulatorio</v>
          </cell>
          <cell r="BI190" t="str">
            <v>Ambulatorio</v>
          </cell>
          <cell r="BJ190" t="str">
            <v>Ambulatorio</v>
          </cell>
          <cell r="BK190" t="str">
            <v>Ambulatorio</v>
          </cell>
          <cell r="BL190" t="str">
            <v>Ambulatorio</v>
          </cell>
        </row>
        <row r="191">
          <cell r="D191">
            <v>1132048</v>
          </cell>
          <cell r="E191" t="str">
            <v>FAE - FUNDACION DEM TALAGANTE</v>
          </cell>
          <cell r="F191" t="str">
            <v>DEPRODE</v>
          </cell>
          <cell r="G191">
            <v>20032</v>
          </cell>
          <cell r="H191" t="str">
            <v>P - PROGRAMAS</v>
          </cell>
          <cell r="I191" t="str">
            <v>FAE</v>
          </cell>
          <cell r="J191" t="str">
            <v>TALAGANTE</v>
          </cell>
          <cell r="K191">
            <v>1050</v>
          </cell>
          <cell r="L191">
            <v>43564</v>
          </cell>
          <cell r="M191">
            <v>43525</v>
          </cell>
          <cell r="N191">
            <v>43862</v>
          </cell>
          <cell r="O191">
            <v>95</v>
          </cell>
          <cell r="P191">
            <v>0</v>
          </cell>
          <cell r="Q191">
            <v>0</v>
          </cell>
          <cell r="R191">
            <v>0</v>
          </cell>
          <cell r="S191">
            <v>95</v>
          </cell>
          <cell r="T191">
            <v>95</v>
          </cell>
          <cell r="U191">
            <v>95</v>
          </cell>
          <cell r="V191">
            <v>95</v>
          </cell>
          <cell r="W191">
            <v>95</v>
          </cell>
          <cell r="X191">
            <v>95</v>
          </cell>
          <cell r="Y191">
            <v>95</v>
          </cell>
          <cell r="Z191">
            <v>95</v>
          </cell>
          <cell r="AA191">
            <v>95</v>
          </cell>
          <cell r="AB191">
            <v>0</v>
          </cell>
          <cell r="AC191">
            <v>0</v>
          </cell>
          <cell r="AD191">
            <v>0</v>
          </cell>
          <cell r="AE191">
            <v>97</v>
          </cell>
          <cell r="AF191">
            <v>99</v>
          </cell>
          <cell r="AG191">
            <v>106</v>
          </cell>
          <cell r="AH191">
            <v>103</v>
          </cell>
          <cell r="AI191">
            <v>105</v>
          </cell>
          <cell r="AJ191">
            <v>108</v>
          </cell>
          <cell r="AK191">
            <v>110</v>
          </cell>
          <cell r="AL191">
            <v>100</v>
          </cell>
          <cell r="AM191">
            <v>104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101</v>
          </cell>
          <cell r="AT191">
            <v>98</v>
          </cell>
          <cell r="AU191">
            <v>101</v>
          </cell>
          <cell r="AV191">
            <v>102</v>
          </cell>
          <cell r="AW191">
            <v>100</v>
          </cell>
          <cell r="AX191">
            <v>97</v>
          </cell>
          <cell r="AY191">
            <v>99</v>
          </cell>
          <cell r="AZ191" t="str">
            <v>Ambulatorio</v>
          </cell>
          <cell r="BA191" t="str">
            <v>Ambulatorio</v>
          </cell>
          <cell r="BB191" t="str">
            <v>Ambulatorio</v>
          </cell>
          <cell r="BC191" t="str">
            <v>Ambulatorio</v>
          </cell>
          <cell r="BD191" t="str">
            <v>Ambulatorio</v>
          </cell>
          <cell r="BE191" t="str">
            <v>Ambulatorio</v>
          </cell>
          <cell r="BF191" t="str">
            <v>Ambulatorio</v>
          </cell>
          <cell r="BG191" t="str">
            <v>Ambulatorio</v>
          </cell>
          <cell r="BH191" t="str">
            <v>Ambulatorio</v>
          </cell>
          <cell r="BI191" t="str">
            <v>Ambulatorio</v>
          </cell>
          <cell r="BJ191" t="str">
            <v>Ambulatorio</v>
          </cell>
          <cell r="BK191" t="str">
            <v>Ambulatorio</v>
          </cell>
          <cell r="BL191" t="str">
            <v>Ambulatorio</v>
          </cell>
        </row>
        <row r="192">
          <cell r="D192">
            <v>1132050</v>
          </cell>
          <cell r="E192" t="str">
            <v>FAE - FUNDACION DEM COLINA</v>
          </cell>
          <cell r="F192" t="str">
            <v>DEPRODE</v>
          </cell>
          <cell r="G192">
            <v>20032</v>
          </cell>
          <cell r="H192" t="str">
            <v>P - PROGRAMAS</v>
          </cell>
          <cell r="I192" t="str">
            <v>FAE</v>
          </cell>
          <cell r="J192" t="str">
            <v>COLINA</v>
          </cell>
          <cell r="K192">
            <v>1052</v>
          </cell>
          <cell r="L192">
            <v>43564</v>
          </cell>
          <cell r="M192">
            <v>43525</v>
          </cell>
          <cell r="N192">
            <v>43862</v>
          </cell>
          <cell r="O192">
            <v>95</v>
          </cell>
          <cell r="P192">
            <v>0</v>
          </cell>
          <cell r="Q192">
            <v>0</v>
          </cell>
          <cell r="R192">
            <v>0</v>
          </cell>
          <cell r="S192">
            <v>95</v>
          </cell>
          <cell r="T192">
            <v>95</v>
          </cell>
          <cell r="U192">
            <v>95</v>
          </cell>
          <cell r="V192">
            <v>95</v>
          </cell>
          <cell r="W192">
            <v>95</v>
          </cell>
          <cell r="X192">
            <v>95</v>
          </cell>
          <cell r="Y192">
            <v>95</v>
          </cell>
          <cell r="Z192">
            <v>95</v>
          </cell>
          <cell r="AA192">
            <v>95</v>
          </cell>
          <cell r="AB192">
            <v>0</v>
          </cell>
          <cell r="AC192">
            <v>0</v>
          </cell>
          <cell r="AD192">
            <v>0</v>
          </cell>
          <cell r="AE192">
            <v>104</v>
          </cell>
          <cell r="AF192">
            <v>105</v>
          </cell>
          <cell r="AG192">
            <v>110</v>
          </cell>
          <cell r="AH192">
            <v>108</v>
          </cell>
          <cell r="AI192">
            <v>109</v>
          </cell>
          <cell r="AJ192">
            <v>103</v>
          </cell>
          <cell r="AK192">
            <v>105</v>
          </cell>
          <cell r="AL192">
            <v>103</v>
          </cell>
          <cell r="AM192">
            <v>102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105</v>
          </cell>
          <cell r="AT192">
            <v>104</v>
          </cell>
          <cell r="AU192">
            <v>103</v>
          </cell>
          <cell r="AV192">
            <v>103</v>
          </cell>
          <cell r="AW192">
            <v>103</v>
          </cell>
          <cell r="AX192">
            <v>101</v>
          </cell>
          <cell r="AY192">
            <v>102</v>
          </cell>
          <cell r="AZ192" t="str">
            <v>Ambulatorio</v>
          </cell>
          <cell r="BA192" t="str">
            <v>Ambulatorio</v>
          </cell>
          <cell r="BB192" t="str">
            <v>Ambulatorio</v>
          </cell>
          <cell r="BC192" t="str">
            <v>Ambulatorio</v>
          </cell>
          <cell r="BD192" t="str">
            <v>Ambulatorio</v>
          </cell>
          <cell r="BE192" t="str">
            <v>Ambulatorio</v>
          </cell>
          <cell r="BF192" t="str">
            <v>Ambulatorio</v>
          </cell>
          <cell r="BG192" t="str">
            <v>Ambulatorio</v>
          </cell>
          <cell r="BH192" t="str">
            <v>Ambulatorio</v>
          </cell>
          <cell r="BI192" t="str">
            <v>Ambulatorio</v>
          </cell>
          <cell r="BJ192" t="str">
            <v>Ambulatorio</v>
          </cell>
          <cell r="BK192" t="str">
            <v>Ambulatorio</v>
          </cell>
          <cell r="BL192" t="str">
            <v>Ambulatorio</v>
          </cell>
        </row>
        <row r="193">
          <cell r="D193">
            <v>1132167</v>
          </cell>
          <cell r="E193" t="str">
            <v>FAE - CONCHALI</v>
          </cell>
          <cell r="F193" t="str">
            <v>DEPRODE</v>
          </cell>
          <cell r="G193">
            <v>20032</v>
          </cell>
          <cell r="H193" t="str">
            <v>P - PROGRAMAS</v>
          </cell>
          <cell r="I193" t="str">
            <v>FAE</v>
          </cell>
          <cell r="J193" t="str">
            <v>RECOLETA</v>
          </cell>
          <cell r="K193">
            <v>3516</v>
          </cell>
          <cell r="L193">
            <v>43768</v>
          </cell>
          <cell r="M193">
            <v>43770</v>
          </cell>
          <cell r="N193">
            <v>44137</v>
          </cell>
          <cell r="O193">
            <v>75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75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121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119</v>
          </cell>
          <cell r="AZ193" t="str">
            <v>Ambulatorio</v>
          </cell>
          <cell r="BA193" t="str">
            <v>Ambulatorio</v>
          </cell>
          <cell r="BB193" t="str">
            <v>Ambulatorio</v>
          </cell>
          <cell r="BC193" t="str">
            <v>Ambulatorio</v>
          </cell>
          <cell r="BD193" t="str">
            <v>Ambulatorio</v>
          </cell>
          <cell r="BE193" t="str">
            <v>Ambulatorio</v>
          </cell>
          <cell r="BF193" t="str">
            <v>Ambulatorio</v>
          </cell>
          <cell r="BG193" t="str">
            <v>Ambulatorio</v>
          </cell>
          <cell r="BH193" t="str">
            <v>Ambulatorio</v>
          </cell>
          <cell r="BI193" t="str">
            <v>Ambulatorio</v>
          </cell>
          <cell r="BJ193" t="str">
            <v>Ambulatorio</v>
          </cell>
          <cell r="BK193" t="str">
            <v>Ambulatorio</v>
          </cell>
          <cell r="BL193" t="str">
            <v>Ambulatorio</v>
          </cell>
        </row>
        <row r="194">
          <cell r="D194">
            <v>1140091</v>
          </cell>
          <cell r="E194" t="str">
            <v>FAE - VILLA HUIDIF</v>
          </cell>
          <cell r="F194" t="str">
            <v>DEPRODE</v>
          </cell>
          <cell r="G194">
            <v>20032</v>
          </cell>
          <cell r="H194" t="str">
            <v>P - PROGRAMAS</v>
          </cell>
          <cell r="I194" t="str">
            <v>FAE</v>
          </cell>
          <cell r="J194" t="str">
            <v>VALDIVIA</v>
          </cell>
          <cell r="K194" t="str">
            <v>Correo</v>
          </cell>
          <cell r="L194">
            <v>43672</v>
          </cell>
          <cell r="M194">
            <v>42241</v>
          </cell>
          <cell r="N194">
            <v>43770</v>
          </cell>
          <cell r="O194">
            <v>46</v>
          </cell>
          <cell r="P194">
            <v>44</v>
          </cell>
          <cell r="Q194">
            <v>44</v>
          </cell>
          <cell r="R194">
            <v>44</v>
          </cell>
          <cell r="S194">
            <v>44</v>
          </cell>
          <cell r="T194">
            <v>46</v>
          </cell>
          <cell r="U194">
            <v>46</v>
          </cell>
          <cell r="V194">
            <v>46</v>
          </cell>
          <cell r="W194">
            <v>46</v>
          </cell>
          <cell r="X194">
            <v>46</v>
          </cell>
          <cell r="Y194">
            <v>46</v>
          </cell>
          <cell r="Z194">
            <v>46</v>
          </cell>
          <cell r="AA194">
            <v>0</v>
          </cell>
          <cell r="AB194">
            <v>39</v>
          </cell>
          <cell r="AC194">
            <v>40</v>
          </cell>
          <cell r="AD194">
            <v>37</v>
          </cell>
          <cell r="AE194">
            <v>40</v>
          </cell>
          <cell r="AF194">
            <v>41</v>
          </cell>
          <cell r="AG194">
            <v>41</v>
          </cell>
          <cell r="AH194">
            <v>41</v>
          </cell>
          <cell r="AI194">
            <v>41</v>
          </cell>
          <cell r="AJ194">
            <v>39</v>
          </cell>
          <cell r="AK194">
            <v>44</v>
          </cell>
          <cell r="AL194">
            <v>43</v>
          </cell>
          <cell r="AM194">
            <v>0</v>
          </cell>
          <cell r="AN194">
            <v>39</v>
          </cell>
          <cell r="AO194">
            <v>37</v>
          </cell>
          <cell r="AP194">
            <v>37</v>
          </cell>
          <cell r="AQ194">
            <v>40</v>
          </cell>
          <cell r="AR194">
            <v>41</v>
          </cell>
          <cell r="AS194">
            <v>39</v>
          </cell>
          <cell r="AT194">
            <v>40</v>
          </cell>
          <cell r="AU194">
            <v>39</v>
          </cell>
          <cell r="AV194">
            <v>38</v>
          </cell>
          <cell r="AW194">
            <v>43</v>
          </cell>
          <cell r="AX194">
            <v>40</v>
          </cell>
          <cell r="AY194">
            <v>0</v>
          </cell>
          <cell r="AZ194" t="str">
            <v>Ambulatorio</v>
          </cell>
          <cell r="BA194" t="str">
            <v>Ambulatorio</v>
          </cell>
          <cell r="BB194" t="str">
            <v>Ambulatorio</v>
          </cell>
          <cell r="BC194" t="str">
            <v>Ambulatorio</v>
          </cell>
          <cell r="BD194" t="str">
            <v>Ambulatorio</v>
          </cell>
          <cell r="BE194" t="str">
            <v>Ambulatorio</v>
          </cell>
          <cell r="BF194" t="str">
            <v>Ambulatorio</v>
          </cell>
          <cell r="BG194" t="str">
            <v>Ambulatorio</v>
          </cell>
          <cell r="BH194" t="str">
            <v>Ambulatorio</v>
          </cell>
          <cell r="BI194" t="str">
            <v>Ambulatorio</v>
          </cell>
          <cell r="BJ194" t="str">
            <v>Ambulatorio</v>
          </cell>
          <cell r="BK194" t="str">
            <v>Ambulatorio</v>
          </cell>
          <cell r="BL194" t="str">
            <v>Ambulatorio</v>
          </cell>
        </row>
        <row r="195">
          <cell r="D195">
            <v>1140126</v>
          </cell>
          <cell r="E195" t="str">
            <v>FAE - VALDIVIA</v>
          </cell>
          <cell r="F195" t="str">
            <v>DEPRODE</v>
          </cell>
          <cell r="G195">
            <v>20032</v>
          </cell>
          <cell r="H195" t="str">
            <v>P - PROGRAMAS</v>
          </cell>
          <cell r="I195" t="str">
            <v>FAE</v>
          </cell>
          <cell r="J195" t="str">
            <v>VALDIVIA</v>
          </cell>
          <cell r="K195">
            <v>234</v>
          </cell>
          <cell r="L195">
            <v>43598</v>
          </cell>
          <cell r="M195">
            <v>42830</v>
          </cell>
          <cell r="N195">
            <v>43927</v>
          </cell>
          <cell r="O195">
            <v>52</v>
          </cell>
          <cell r="P195">
            <v>50</v>
          </cell>
          <cell r="Q195">
            <v>50</v>
          </cell>
          <cell r="R195">
            <v>50</v>
          </cell>
          <cell r="S195">
            <v>50</v>
          </cell>
          <cell r="T195">
            <v>50</v>
          </cell>
          <cell r="U195">
            <v>52</v>
          </cell>
          <cell r="V195">
            <v>52</v>
          </cell>
          <cell r="W195">
            <v>52</v>
          </cell>
          <cell r="X195">
            <v>52</v>
          </cell>
          <cell r="Y195">
            <v>52</v>
          </cell>
          <cell r="Z195">
            <v>52</v>
          </cell>
          <cell r="AA195">
            <v>52</v>
          </cell>
          <cell r="AB195">
            <v>50</v>
          </cell>
          <cell r="AC195">
            <v>51</v>
          </cell>
          <cell r="AD195">
            <v>50</v>
          </cell>
          <cell r="AE195">
            <v>52</v>
          </cell>
          <cell r="AF195">
            <v>50</v>
          </cell>
          <cell r="AG195">
            <v>49</v>
          </cell>
          <cell r="AH195">
            <v>49</v>
          </cell>
          <cell r="AI195">
            <v>51</v>
          </cell>
          <cell r="AJ195">
            <v>50</v>
          </cell>
          <cell r="AK195">
            <v>50</v>
          </cell>
          <cell r="AL195">
            <v>53</v>
          </cell>
          <cell r="AM195">
            <v>52</v>
          </cell>
          <cell r="AN195">
            <v>48</v>
          </cell>
          <cell r="AO195">
            <v>49</v>
          </cell>
          <cell r="AP195">
            <v>49</v>
          </cell>
          <cell r="AQ195">
            <v>49</v>
          </cell>
          <cell r="AR195">
            <v>50</v>
          </cell>
          <cell r="AS195">
            <v>48</v>
          </cell>
          <cell r="AT195">
            <v>48</v>
          </cell>
          <cell r="AU195">
            <v>50</v>
          </cell>
          <cell r="AV195">
            <v>47</v>
          </cell>
          <cell r="AW195">
            <v>50</v>
          </cell>
          <cell r="AX195">
            <v>51</v>
          </cell>
          <cell r="AY195">
            <v>48</v>
          </cell>
          <cell r="AZ195" t="str">
            <v>Ambulatorio</v>
          </cell>
          <cell r="BA195" t="str">
            <v>Ambulatorio</v>
          </cell>
          <cell r="BB195" t="str">
            <v>Ambulatorio</v>
          </cell>
          <cell r="BC195" t="str">
            <v>Ambulatorio</v>
          </cell>
          <cell r="BD195" t="str">
            <v>Ambulatorio</v>
          </cell>
          <cell r="BE195" t="str">
            <v>Ambulatorio</v>
          </cell>
          <cell r="BF195" t="str">
            <v>Ambulatorio</v>
          </cell>
          <cell r="BG195" t="str">
            <v>Ambulatorio</v>
          </cell>
          <cell r="BH195" t="str">
            <v>Ambulatorio</v>
          </cell>
          <cell r="BI195" t="str">
            <v>Ambulatorio</v>
          </cell>
          <cell r="BJ195" t="str">
            <v>Ambulatorio</v>
          </cell>
          <cell r="BK195" t="str">
            <v>Ambulatorio</v>
          </cell>
          <cell r="BL195" t="str">
            <v>Ambulatorio</v>
          </cell>
        </row>
        <row r="196">
          <cell r="D196">
            <v>1140131</v>
          </cell>
          <cell r="E196" t="str">
            <v>FAE - PANGUIPULLI</v>
          </cell>
          <cell r="F196" t="str">
            <v>DEPRODE</v>
          </cell>
          <cell r="G196">
            <v>20032</v>
          </cell>
          <cell r="H196" t="str">
            <v>P - PROGRAMAS</v>
          </cell>
          <cell r="I196" t="str">
            <v>FAE</v>
          </cell>
          <cell r="J196" t="str">
            <v>PANGUIPULLI</v>
          </cell>
          <cell r="K196">
            <v>581</v>
          </cell>
          <cell r="L196">
            <v>43775</v>
          </cell>
          <cell r="M196">
            <v>42835</v>
          </cell>
          <cell r="N196">
            <v>44663</v>
          </cell>
          <cell r="O196">
            <v>32</v>
          </cell>
          <cell r="P196">
            <v>30</v>
          </cell>
          <cell r="Q196">
            <v>30</v>
          </cell>
          <cell r="R196">
            <v>30</v>
          </cell>
          <cell r="S196">
            <v>30</v>
          </cell>
          <cell r="T196">
            <v>30</v>
          </cell>
          <cell r="U196">
            <v>32</v>
          </cell>
          <cell r="V196">
            <v>32</v>
          </cell>
          <cell r="W196">
            <v>32</v>
          </cell>
          <cell r="X196">
            <v>32</v>
          </cell>
          <cell r="Y196">
            <v>32</v>
          </cell>
          <cell r="Z196">
            <v>32</v>
          </cell>
          <cell r="AA196">
            <v>32</v>
          </cell>
          <cell r="AB196">
            <v>43</v>
          </cell>
          <cell r="AC196">
            <v>43</v>
          </cell>
          <cell r="AD196">
            <v>38</v>
          </cell>
          <cell r="AE196">
            <v>40</v>
          </cell>
          <cell r="AF196">
            <v>40</v>
          </cell>
          <cell r="AG196">
            <v>41</v>
          </cell>
          <cell r="AH196">
            <v>43</v>
          </cell>
          <cell r="AI196">
            <v>44</v>
          </cell>
          <cell r="AJ196">
            <v>47</v>
          </cell>
          <cell r="AK196">
            <v>45</v>
          </cell>
          <cell r="AL196">
            <v>46</v>
          </cell>
          <cell r="AM196">
            <v>47</v>
          </cell>
          <cell r="AN196">
            <v>42</v>
          </cell>
          <cell r="AO196">
            <v>38</v>
          </cell>
          <cell r="AP196">
            <v>37</v>
          </cell>
          <cell r="AQ196">
            <v>40</v>
          </cell>
          <cell r="AR196">
            <v>40</v>
          </cell>
          <cell r="AS196">
            <v>41</v>
          </cell>
          <cell r="AT196">
            <v>40</v>
          </cell>
          <cell r="AU196">
            <v>42</v>
          </cell>
          <cell r="AV196">
            <v>44</v>
          </cell>
          <cell r="AW196">
            <v>45</v>
          </cell>
          <cell r="AX196">
            <v>43</v>
          </cell>
          <cell r="AY196">
            <v>45</v>
          </cell>
          <cell r="AZ196" t="str">
            <v>Ambulatorio</v>
          </cell>
          <cell r="BA196" t="str">
            <v>Ambulatorio</v>
          </cell>
          <cell r="BB196" t="str">
            <v>Ambulatorio</v>
          </cell>
          <cell r="BC196" t="str">
            <v>Ambulatorio</v>
          </cell>
          <cell r="BD196" t="str">
            <v>Ambulatorio</v>
          </cell>
          <cell r="BE196" t="str">
            <v>Ambulatorio</v>
          </cell>
          <cell r="BF196" t="str">
            <v>Ambulatorio</v>
          </cell>
          <cell r="BG196" t="str">
            <v>Ambulatorio</v>
          </cell>
          <cell r="BH196" t="str">
            <v>Ambulatorio</v>
          </cell>
          <cell r="BI196" t="str">
            <v>Ambulatorio</v>
          </cell>
          <cell r="BJ196" t="str">
            <v>Ambulatorio</v>
          </cell>
          <cell r="BK196" t="str">
            <v>Ambulatorio</v>
          </cell>
          <cell r="BL196" t="str">
            <v>Ambulatorio</v>
          </cell>
        </row>
        <row r="197">
          <cell r="D197">
            <v>1140163</v>
          </cell>
          <cell r="E197" t="str">
            <v>FAE - VILLA HUIDIF</v>
          </cell>
          <cell r="F197" t="str">
            <v>DEPRODE</v>
          </cell>
          <cell r="G197">
            <v>20032</v>
          </cell>
          <cell r="H197" t="str">
            <v>P - PROGRAMAS</v>
          </cell>
          <cell r="I197" t="str">
            <v>FAE</v>
          </cell>
          <cell r="J197" t="str">
            <v>VALDIVIA</v>
          </cell>
          <cell r="K197">
            <v>549</v>
          </cell>
          <cell r="L197">
            <v>43753</v>
          </cell>
          <cell r="M197">
            <v>43770</v>
          </cell>
          <cell r="N197">
            <v>44137</v>
          </cell>
          <cell r="O197">
            <v>46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41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40</v>
          </cell>
          <cell r="AZ197" t="str">
            <v>Ambulatorio</v>
          </cell>
          <cell r="BA197" t="str">
            <v>Ambulatorio</v>
          </cell>
          <cell r="BB197" t="str">
            <v>Ambulatorio</v>
          </cell>
          <cell r="BC197" t="str">
            <v>Ambulatorio</v>
          </cell>
          <cell r="BD197" t="str">
            <v>Ambulatorio</v>
          </cell>
          <cell r="BE197" t="str">
            <v>Ambulatorio</v>
          </cell>
          <cell r="BF197" t="str">
            <v>Ambulatorio</v>
          </cell>
          <cell r="BG197" t="str">
            <v>Ambulatorio</v>
          </cell>
          <cell r="BH197" t="str">
            <v>Ambulatorio</v>
          </cell>
          <cell r="BI197" t="str">
            <v>Ambulatorio</v>
          </cell>
          <cell r="BJ197" t="str">
            <v>Ambulatorio</v>
          </cell>
          <cell r="BK197" t="str">
            <v>Ambulatorio</v>
          </cell>
          <cell r="BL197" t="str">
            <v>Ambulatorio</v>
          </cell>
        </row>
        <row r="198">
          <cell r="D198">
            <v>1150076</v>
          </cell>
          <cell r="E198" t="str">
            <v>FAE - AMIGO ARICA Y PARINACOTA</v>
          </cell>
          <cell r="F198" t="str">
            <v>DEPRODE</v>
          </cell>
          <cell r="G198">
            <v>20032</v>
          </cell>
          <cell r="H198" t="str">
            <v>P - PROGRAMAS</v>
          </cell>
          <cell r="I198" t="str">
            <v>FAE</v>
          </cell>
          <cell r="J198" t="str">
            <v>ARICA</v>
          </cell>
          <cell r="K198">
            <v>127</v>
          </cell>
          <cell r="L198">
            <v>43647</v>
          </cell>
          <cell r="M198">
            <v>42845</v>
          </cell>
          <cell r="N198">
            <v>44306</v>
          </cell>
          <cell r="O198">
            <v>39</v>
          </cell>
          <cell r="P198">
            <v>35</v>
          </cell>
          <cell r="Q198">
            <v>35</v>
          </cell>
          <cell r="R198">
            <v>35</v>
          </cell>
          <cell r="S198">
            <v>35</v>
          </cell>
          <cell r="T198">
            <v>35</v>
          </cell>
          <cell r="U198">
            <v>35</v>
          </cell>
          <cell r="V198">
            <v>35</v>
          </cell>
          <cell r="W198">
            <v>39</v>
          </cell>
          <cell r="X198">
            <v>39</v>
          </cell>
          <cell r="Y198">
            <v>39</v>
          </cell>
          <cell r="Z198">
            <v>39</v>
          </cell>
          <cell r="AA198">
            <v>39</v>
          </cell>
          <cell r="AB198">
            <v>40</v>
          </cell>
          <cell r="AC198">
            <v>40</v>
          </cell>
          <cell r="AD198">
            <v>49</v>
          </cell>
          <cell r="AE198">
            <v>51</v>
          </cell>
          <cell r="AF198">
            <v>56</v>
          </cell>
          <cell r="AG198">
            <v>52</v>
          </cell>
          <cell r="AH198">
            <v>55</v>
          </cell>
          <cell r="AI198">
            <v>53</v>
          </cell>
          <cell r="AJ198">
            <v>55</v>
          </cell>
          <cell r="AK198">
            <v>52</v>
          </cell>
          <cell r="AL198">
            <v>51</v>
          </cell>
          <cell r="AM198">
            <v>52</v>
          </cell>
          <cell r="AN198">
            <v>39</v>
          </cell>
          <cell r="AO198">
            <v>39</v>
          </cell>
          <cell r="AP198">
            <v>49</v>
          </cell>
          <cell r="AQ198">
            <v>51</v>
          </cell>
          <cell r="AR198">
            <v>53</v>
          </cell>
          <cell r="AS198">
            <v>51</v>
          </cell>
          <cell r="AT198">
            <v>53</v>
          </cell>
          <cell r="AU198">
            <v>53</v>
          </cell>
          <cell r="AV198">
            <v>48</v>
          </cell>
          <cell r="AW198">
            <v>49</v>
          </cell>
          <cell r="AX198">
            <v>49</v>
          </cell>
          <cell r="AY198">
            <v>50</v>
          </cell>
          <cell r="AZ198" t="str">
            <v>Ambulatorio</v>
          </cell>
          <cell r="BA198" t="str">
            <v>Ambulatorio</v>
          </cell>
          <cell r="BB198" t="str">
            <v>Ambulatorio</v>
          </cell>
          <cell r="BC198" t="str">
            <v>Ambulatorio</v>
          </cell>
          <cell r="BD198" t="str">
            <v>Ambulatorio</v>
          </cell>
          <cell r="BE198" t="str">
            <v>Ambulatorio</v>
          </cell>
          <cell r="BF198" t="str">
            <v>Ambulatorio</v>
          </cell>
          <cell r="BG198" t="str">
            <v>Ambulatorio</v>
          </cell>
          <cell r="BH198" t="str">
            <v>Ambulatorio</v>
          </cell>
          <cell r="BI198" t="str">
            <v>Ambulatorio</v>
          </cell>
          <cell r="BJ198" t="str">
            <v>Ambulatorio</v>
          </cell>
          <cell r="BK198" t="str">
            <v>Ambulatorio</v>
          </cell>
          <cell r="BL198" t="str">
            <v>Ambulatorio</v>
          </cell>
        </row>
        <row r="199">
          <cell r="D199">
            <v>1080742</v>
          </cell>
          <cell r="E199" t="str">
            <v>FAE - LLEQUEN ÑUBLE</v>
          </cell>
          <cell r="F199" t="str">
            <v>DEPRODE</v>
          </cell>
          <cell r="G199">
            <v>20032</v>
          </cell>
          <cell r="H199" t="str">
            <v>P - PROGRAMAS</v>
          </cell>
          <cell r="I199" t="str">
            <v>FAE</v>
          </cell>
          <cell r="J199" t="str">
            <v>CHILLÁN</v>
          </cell>
          <cell r="K199" t="str">
            <v>MEMO 134</v>
          </cell>
          <cell r="L199">
            <v>43531</v>
          </cell>
          <cell r="M199">
            <v>42241</v>
          </cell>
          <cell r="N199">
            <v>43507</v>
          </cell>
          <cell r="O199">
            <v>70</v>
          </cell>
          <cell r="P199">
            <v>70</v>
          </cell>
          <cell r="Q199">
            <v>70</v>
          </cell>
          <cell r="R199">
            <v>70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136</v>
          </cell>
          <cell r="AC199">
            <v>138</v>
          </cell>
          <cell r="AD199">
            <v>93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129</v>
          </cell>
          <cell r="AO199">
            <v>131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 t="str">
            <v>Ambulatorio</v>
          </cell>
          <cell r="BA199" t="str">
            <v>Ambulatorio</v>
          </cell>
          <cell r="BB199" t="str">
            <v>Ambulatorio</v>
          </cell>
          <cell r="BC199" t="str">
            <v>Ambulatorio</v>
          </cell>
          <cell r="BD199" t="str">
            <v>Ambulatorio</v>
          </cell>
          <cell r="BE199" t="str">
            <v>Ambulatorio</v>
          </cell>
          <cell r="BF199" t="str">
            <v>Ambulatorio</v>
          </cell>
          <cell r="BG199" t="str">
            <v>Ambulatorio</v>
          </cell>
          <cell r="BH199" t="str">
            <v>Ambulatorio</v>
          </cell>
          <cell r="BI199" t="str">
            <v>Ambulatorio</v>
          </cell>
          <cell r="BJ199" t="str">
            <v>Ambulatorio</v>
          </cell>
          <cell r="BK199" t="str">
            <v>Ambulatorio</v>
          </cell>
          <cell r="BL199" t="str">
            <v>Ambulatorio</v>
          </cell>
        </row>
        <row r="200">
          <cell r="D200">
            <v>1080827</v>
          </cell>
          <cell r="E200" t="str">
            <v>FAE - LOS NARANJOS II</v>
          </cell>
          <cell r="F200" t="str">
            <v>DEPRODE</v>
          </cell>
          <cell r="G200">
            <v>20032</v>
          </cell>
          <cell r="H200" t="str">
            <v>P - PROGRAMAS</v>
          </cell>
          <cell r="I200" t="str">
            <v>FAE</v>
          </cell>
          <cell r="J200" t="str">
            <v>CHILLÁN</v>
          </cell>
          <cell r="K200" t="str">
            <v>MEMO 576</v>
          </cell>
          <cell r="L200">
            <v>43766</v>
          </cell>
          <cell r="M200">
            <v>42587</v>
          </cell>
          <cell r="N200">
            <v>43831</v>
          </cell>
          <cell r="O200">
            <v>78</v>
          </cell>
          <cell r="P200">
            <v>78</v>
          </cell>
          <cell r="Q200">
            <v>78</v>
          </cell>
          <cell r="R200">
            <v>78</v>
          </cell>
          <cell r="S200">
            <v>78</v>
          </cell>
          <cell r="T200">
            <v>78</v>
          </cell>
          <cell r="U200">
            <v>78</v>
          </cell>
          <cell r="V200">
            <v>78</v>
          </cell>
          <cell r="W200">
            <v>78</v>
          </cell>
          <cell r="X200">
            <v>78</v>
          </cell>
          <cell r="Y200">
            <v>78</v>
          </cell>
          <cell r="Z200">
            <v>78</v>
          </cell>
          <cell r="AA200">
            <v>78</v>
          </cell>
          <cell r="AB200">
            <v>67</v>
          </cell>
          <cell r="AC200">
            <v>65</v>
          </cell>
          <cell r="AD200">
            <v>61</v>
          </cell>
          <cell r="AE200">
            <v>64</v>
          </cell>
          <cell r="AF200">
            <v>64</v>
          </cell>
          <cell r="AG200">
            <v>65</v>
          </cell>
          <cell r="AH200">
            <v>63</v>
          </cell>
          <cell r="AI200">
            <v>69</v>
          </cell>
          <cell r="AJ200">
            <v>74</v>
          </cell>
          <cell r="AK200">
            <v>75</v>
          </cell>
          <cell r="AL200">
            <v>69</v>
          </cell>
          <cell r="AM200">
            <v>69</v>
          </cell>
          <cell r="AN200">
            <v>66</v>
          </cell>
          <cell r="AO200">
            <v>65</v>
          </cell>
          <cell r="AP200">
            <v>63</v>
          </cell>
          <cell r="AQ200">
            <v>62</v>
          </cell>
          <cell r="AR200">
            <v>61</v>
          </cell>
          <cell r="AS200">
            <v>63</v>
          </cell>
          <cell r="AT200">
            <v>60</v>
          </cell>
          <cell r="AU200">
            <v>69</v>
          </cell>
          <cell r="AV200">
            <v>71</v>
          </cell>
          <cell r="AW200">
            <v>69</v>
          </cell>
          <cell r="AX200">
            <v>66</v>
          </cell>
          <cell r="AY200">
            <v>64</v>
          </cell>
          <cell r="AZ200" t="str">
            <v>Ambulatorio</v>
          </cell>
          <cell r="BA200" t="str">
            <v>Ambulatorio</v>
          </cell>
          <cell r="BB200" t="str">
            <v>Ambulatorio</v>
          </cell>
          <cell r="BC200" t="str">
            <v>Ambulatorio</v>
          </cell>
          <cell r="BD200" t="str">
            <v>Ambulatorio</v>
          </cell>
          <cell r="BE200" t="str">
            <v>Ambulatorio</v>
          </cell>
          <cell r="BF200" t="str">
            <v>Ambulatorio</v>
          </cell>
          <cell r="BG200" t="str">
            <v>Ambulatorio</v>
          </cell>
          <cell r="BH200" t="str">
            <v>Ambulatorio</v>
          </cell>
          <cell r="BI200" t="str">
            <v>Ambulatorio</v>
          </cell>
          <cell r="BJ200" t="str">
            <v>Ambulatorio</v>
          </cell>
          <cell r="BK200" t="str">
            <v>Ambulatorio</v>
          </cell>
          <cell r="BL200" t="str">
            <v>Ambulatorio</v>
          </cell>
        </row>
        <row r="201">
          <cell r="D201">
            <v>1160008</v>
          </cell>
          <cell r="E201" t="str">
            <v>FAE - LLEQUEN ÑUBLE</v>
          </cell>
          <cell r="F201" t="str">
            <v>DEPRODE</v>
          </cell>
          <cell r="G201">
            <v>20032</v>
          </cell>
          <cell r="H201" t="str">
            <v>P - PROGRAMAS</v>
          </cell>
          <cell r="I201" t="str">
            <v>FAE</v>
          </cell>
          <cell r="J201" t="str">
            <v>CHILLÁN</v>
          </cell>
          <cell r="K201" t="str">
            <v>104-A</v>
          </cell>
          <cell r="L201">
            <v>43648</v>
          </cell>
          <cell r="M201">
            <v>43507</v>
          </cell>
          <cell r="N201">
            <v>43872</v>
          </cell>
          <cell r="O201">
            <v>73</v>
          </cell>
          <cell r="P201">
            <v>0</v>
          </cell>
          <cell r="Q201">
            <v>0</v>
          </cell>
          <cell r="R201">
            <v>70</v>
          </cell>
          <cell r="S201">
            <v>70</v>
          </cell>
          <cell r="T201">
            <v>70</v>
          </cell>
          <cell r="U201">
            <v>70</v>
          </cell>
          <cell r="V201">
            <v>70</v>
          </cell>
          <cell r="W201">
            <v>73</v>
          </cell>
          <cell r="X201">
            <v>73</v>
          </cell>
          <cell r="Y201">
            <v>73</v>
          </cell>
          <cell r="Z201">
            <v>73</v>
          </cell>
          <cell r="AA201">
            <v>73</v>
          </cell>
          <cell r="AB201">
            <v>0</v>
          </cell>
          <cell r="AC201">
            <v>0</v>
          </cell>
          <cell r="AD201">
            <v>97</v>
          </cell>
          <cell r="AE201">
            <v>134</v>
          </cell>
          <cell r="AF201">
            <v>137</v>
          </cell>
          <cell r="AG201">
            <v>136</v>
          </cell>
          <cell r="AH201">
            <v>138</v>
          </cell>
          <cell r="AI201">
            <v>141</v>
          </cell>
          <cell r="AJ201">
            <v>149</v>
          </cell>
          <cell r="AK201">
            <v>152</v>
          </cell>
          <cell r="AL201">
            <v>151</v>
          </cell>
          <cell r="AM201">
            <v>157</v>
          </cell>
          <cell r="AN201">
            <v>0</v>
          </cell>
          <cell r="AO201">
            <v>0</v>
          </cell>
          <cell r="AP201">
            <v>0</v>
          </cell>
          <cell r="AQ201">
            <v>5</v>
          </cell>
          <cell r="AR201">
            <v>15</v>
          </cell>
          <cell r="AS201">
            <v>21</v>
          </cell>
          <cell r="AT201">
            <v>136</v>
          </cell>
          <cell r="AU201">
            <v>136</v>
          </cell>
          <cell r="AV201">
            <v>144</v>
          </cell>
          <cell r="AW201">
            <v>147</v>
          </cell>
          <cell r="AX201">
            <v>146</v>
          </cell>
          <cell r="AY201">
            <v>148</v>
          </cell>
          <cell r="AZ201" t="str">
            <v>Ambulatorio</v>
          </cell>
          <cell r="BA201" t="str">
            <v>Ambulatorio</v>
          </cell>
          <cell r="BB201" t="str">
            <v>Ambulatorio</v>
          </cell>
          <cell r="BC201" t="str">
            <v>Ambulatorio</v>
          </cell>
          <cell r="BD201" t="str">
            <v>Ambulatorio</v>
          </cell>
          <cell r="BE201" t="str">
            <v>Ambulatorio</v>
          </cell>
          <cell r="BF201" t="str">
            <v>Ambulatorio</v>
          </cell>
          <cell r="BG201" t="str">
            <v>Ambulatorio</v>
          </cell>
          <cell r="BH201" t="str">
            <v>Ambulatorio</v>
          </cell>
          <cell r="BI201" t="str">
            <v>Ambulatorio</v>
          </cell>
          <cell r="BJ201" t="str">
            <v>Ambulatorio</v>
          </cell>
          <cell r="BK201" t="str">
            <v>Ambulatorio</v>
          </cell>
          <cell r="BL201" t="str">
            <v>Ambulatorio</v>
          </cell>
        </row>
        <row r="202">
          <cell r="D202">
            <v>1010153</v>
          </cell>
          <cell r="E202" t="str">
            <v>OPD - PICA</v>
          </cell>
          <cell r="F202" t="str">
            <v>DEPRODE</v>
          </cell>
          <cell r="G202">
            <v>20032</v>
          </cell>
          <cell r="H202" t="str">
            <v>O - OPD</v>
          </cell>
          <cell r="I202" t="str">
            <v>OPD</v>
          </cell>
          <cell r="J202" t="str">
            <v>PICA</v>
          </cell>
          <cell r="K202">
            <v>229</v>
          </cell>
          <cell r="L202">
            <v>43252</v>
          </cell>
          <cell r="M202">
            <v>42156</v>
          </cell>
          <cell r="N202">
            <v>44349</v>
          </cell>
          <cell r="O202">
            <v>2000</v>
          </cell>
          <cell r="P202">
            <v>2000</v>
          </cell>
          <cell r="Q202">
            <v>2000</v>
          </cell>
          <cell r="R202">
            <v>2000</v>
          </cell>
          <cell r="S202">
            <v>2000</v>
          </cell>
          <cell r="T202">
            <v>2000</v>
          </cell>
          <cell r="U202">
            <v>2000</v>
          </cell>
          <cell r="V202">
            <v>2000</v>
          </cell>
          <cell r="W202">
            <v>2000</v>
          </cell>
          <cell r="X202">
            <v>2000</v>
          </cell>
          <cell r="Y202">
            <v>2000</v>
          </cell>
          <cell r="Z202">
            <v>2000</v>
          </cell>
          <cell r="AA202">
            <v>2000</v>
          </cell>
          <cell r="AB202">
            <v>62</v>
          </cell>
          <cell r="AC202">
            <v>58</v>
          </cell>
          <cell r="AD202">
            <v>55</v>
          </cell>
          <cell r="AE202">
            <v>52</v>
          </cell>
          <cell r="AF202">
            <v>47</v>
          </cell>
          <cell r="AG202">
            <v>44</v>
          </cell>
          <cell r="AH202">
            <v>0</v>
          </cell>
          <cell r="AI202">
            <v>38</v>
          </cell>
          <cell r="AJ202">
            <v>0</v>
          </cell>
          <cell r="AK202">
            <v>36</v>
          </cell>
          <cell r="AL202">
            <v>37</v>
          </cell>
          <cell r="AM202">
            <v>43</v>
          </cell>
          <cell r="AN202">
            <v>63</v>
          </cell>
          <cell r="AO202">
            <v>54</v>
          </cell>
          <cell r="AP202">
            <v>57</v>
          </cell>
          <cell r="AQ202">
            <v>50</v>
          </cell>
          <cell r="AR202">
            <v>44</v>
          </cell>
          <cell r="AS202">
            <v>45</v>
          </cell>
          <cell r="AT202">
            <v>41</v>
          </cell>
          <cell r="AU202">
            <v>38</v>
          </cell>
          <cell r="AV202">
            <v>34</v>
          </cell>
          <cell r="AW202">
            <v>37</v>
          </cell>
          <cell r="AX202">
            <v>38</v>
          </cell>
          <cell r="AY202">
            <v>44</v>
          </cell>
          <cell r="AZ202" t="str">
            <v>Ambulatorio</v>
          </cell>
          <cell r="BA202" t="str">
            <v>Ambulatorio</v>
          </cell>
          <cell r="BB202" t="str">
            <v>Ambulatorio</v>
          </cell>
          <cell r="BC202" t="str">
            <v>Ambulatorio</v>
          </cell>
          <cell r="BD202" t="str">
            <v>Ambulatorio</v>
          </cell>
          <cell r="BE202" t="str">
            <v>Ambulatorio</v>
          </cell>
          <cell r="BF202" t="str">
            <v>Ambulatorio</v>
          </cell>
          <cell r="BG202" t="str">
            <v>Ambulatorio</v>
          </cell>
          <cell r="BH202" t="str">
            <v>Ambulatorio</v>
          </cell>
          <cell r="BI202" t="str">
            <v>Ambulatorio</v>
          </cell>
          <cell r="BJ202" t="str">
            <v>Ambulatorio</v>
          </cell>
          <cell r="BK202" t="str">
            <v>Ambulatorio</v>
          </cell>
          <cell r="BL202" t="str">
            <v>Ambulatorio</v>
          </cell>
        </row>
        <row r="203">
          <cell r="D203">
            <v>1010156</v>
          </cell>
          <cell r="E203" t="str">
            <v>OPD - HUARA</v>
          </cell>
          <cell r="F203" t="str">
            <v>DEPRODE</v>
          </cell>
          <cell r="G203">
            <v>20032</v>
          </cell>
          <cell r="H203" t="str">
            <v>O - OPD</v>
          </cell>
          <cell r="I203" t="str">
            <v>OPD</v>
          </cell>
          <cell r="J203" t="str">
            <v>HUARÁ</v>
          </cell>
          <cell r="K203">
            <v>230</v>
          </cell>
          <cell r="L203">
            <v>43252</v>
          </cell>
          <cell r="M203">
            <v>42156</v>
          </cell>
          <cell r="N203">
            <v>44349</v>
          </cell>
          <cell r="O203">
            <v>1500</v>
          </cell>
          <cell r="P203">
            <v>1500</v>
          </cell>
          <cell r="Q203">
            <v>1500</v>
          </cell>
          <cell r="R203">
            <v>1500</v>
          </cell>
          <cell r="S203">
            <v>1500</v>
          </cell>
          <cell r="T203">
            <v>1500</v>
          </cell>
          <cell r="U203">
            <v>1500</v>
          </cell>
          <cell r="V203">
            <v>1500</v>
          </cell>
          <cell r="W203">
            <v>1500</v>
          </cell>
          <cell r="X203">
            <v>1500</v>
          </cell>
          <cell r="Y203">
            <v>1500</v>
          </cell>
          <cell r="Z203">
            <v>1500</v>
          </cell>
          <cell r="AA203">
            <v>1500</v>
          </cell>
          <cell r="AB203">
            <v>37</v>
          </cell>
          <cell r="AC203">
            <v>39</v>
          </cell>
          <cell r="AD203">
            <v>24</v>
          </cell>
          <cell r="AE203">
            <v>24</v>
          </cell>
          <cell r="AF203">
            <v>24</v>
          </cell>
          <cell r="AG203">
            <v>0</v>
          </cell>
          <cell r="AH203">
            <v>0</v>
          </cell>
          <cell r="AI203">
            <v>38</v>
          </cell>
          <cell r="AJ203">
            <v>0</v>
          </cell>
          <cell r="AK203">
            <v>21</v>
          </cell>
          <cell r="AL203">
            <v>0</v>
          </cell>
          <cell r="AM203">
            <v>23</v>
          </cell>
          <cell r="AN203">
            <v>39</v>
          </cell>
          <cell r="AO203">
            <v>39</v>
          </cell>
          <cell r="AP203">
            <v>24</v>
          </cell>
          <cell r="AQ203">
            <v>24</v>
          </cell>
          <cell r="AR203">
            <v>24</v>
          </cell>
          <cell r="AS203">
            <v>41</v>
          </cell>
          <cell r="AT203">
            <v>38</v>
          </cell>
          <cell r="AU203">
            <v>38</v>
          </cell>
          <cell r="AV203">
            <v>21</v>
          </cell>
          <cell r="AW203">
            <v>22</v>
          </cell>
          <cell r="AX203">
            <v>23</v>
          </cell>
          <cell r="AY203">
            <v>24</v>
          </cell>
          <cell r="AZ203" t="str">
            <v>Ambulatorio</v>
          </cell>
          <cell r="BA203" t="str">
            <v>Ambulatorio</v>
          </cell>
          <cell r="BB203" t="str">
            <v>Ambulatorio</v>
          </cell>
          <cell r="BC203" t="str">
            <v>Ambulatorio</v>
          </cell>
          <cell r="BD203" t="str">
            <v>Ambulatorio</v>
          </cell>
          <cell r="BE203" t="str">
            <v>Ambulatorio</v>
          </cell>
          <cell r="BF203" t="str">
            <v>Ambulatorio</v>
          </cell>
          <cell r="BG203" t="str">
            <v>Ambulatorio</v>
          </cell>
          <cell r="BH203" t="str">
            <v>Ambulatorio</v>
          </cell>
          <cell r="BI203" t="str">
            <v>Ambulatorio</v>
          </cell>
          <cell r="BJ203" t="str">
            <v>Ambulatorio</v>
          </cell>
          <cell r="BK203" t="str">
            <v>Ambulatorio</v>
          </cell>
          <cell r="BL203" t="str">
            <v>Ambulatorio</v>
          </cell>
        </row>
        <row r="204">
          <cell r="D204">
            <v>1010159</v>
          </cell>
          <cell r="E204" t="str">
            <v>OPD - SEMBRANDO FUTURO</v>
          </cell>
          <cell r="F204" t="str">
            <v>DEPRODE</v>
          </cell>
          <cell r="G204">
            <v>20032</v>
          </cell>
          <cell r="H204" t="str">
            <v>O - OPD</v>
          </cell>
          <cell r="I204" t="str">
            <v>OPD</v>
          </cell>
          <cell r="J204" t="str">
            <v>POZO ALMONTE</v>
          </cell>
          <cell r="K204">
            <v>228</v>
          </cell>
          <cell r="L204">
            <v>43252</v>
          </cell>
          <cell r="M204">
            <v>42156</v>
          </cell>
          <cell r="N204">
            <v>44349</v>
          </cell>
          <cell r="O204">
            <v>2700</v>
          </cell>
          <cell r="P204">
            <v>0</v>
          </cell>
          <cell r="Q204">
            <v>2700</v>
          </cell>
          <cell r="R204">
            <v>2700</v>
          </cell>
          <cell r="S204">
            <v>2700</v>
          </cell>
          <cell r="T204">
            <v>2700</v>
          </cell>
          <cell r="U204">
            <v>2700</v>
          </cell>
          <cell r="V204">
            <v>2700</v>
          </cell>
          <cell r="W204">
            <v>2700</v>
          </cell>
          <cell r="X204">
            <v>2700</v>
          </cell>
          <cell r="Y204">
            <v>2700</v>
          </cell>
          <cell r="Z204">
            <v>2700</v>
          </cell>
          <cell r="AA204">
            <v>0</v>
          </cell>
          <cell r="AB204">
            <v>0</v>
          </cell>
          <cell r="AC204">
            <v>67</v>
          </cell>
          <cell r="AD204">
            <v>63</v>
          </cell>
          <cell r="AE204">
            <v>50</v>
          </cell>
          <cell r="AF204">
            <v>50</v>
          </cell>
          <cell r="AG204">
            <v>0</v>
          </cell>
          <cell r="AH204">
            <v>48</v>
          </cell>
          <cell r="AI204">
            <v>45</v>
          </cell>
          <cell r="AJ204">
            <v>0</v>
          </cell>
          <cell r="AK204">
            <v>33</v>
          </cell>
          <cell r="AL204">
            <v>34</v>
          </cell>
          <cell r="AM204">
            <v>0</v>
          </cell>
          <cell r="AN204">
            <v>55</v>
          </cell>
          <cell r="AO204">
            <v>69</v>
          </cell>
          <cell r="AP204">
            <v>52</v>
          </cell>
          <cell r="AQ204">
            <v>49</v>
          </cell>
          <cell r="AR204">
            <v>49</v>
          </cell>
          <cell r="AS204">
            <v>53</v>
          </cell>
          <cell r="AT204">
            <v>45</v>
          </cell>
          <cell r="AU204">
            <v>45</v>
          </cell>
          <cell r="AV204">
            <v>34</v>
          </cell>
          <cell r="AW204">
            <v>34</v>
          </cell>
          <cell r="AX204">
            <v>35</v>
          </cell>
          <cell r="AY204">
            <v>30</v>
          </cell>
          <cell r="AZ204" t="str">
            <v>Ambulatorio</v>
          </cell>
          <cell r="BA204" t="str">
            <v>Ambulatorio</v>
          </cell>
          <cell r="BB204" t="str">
            <v>Ambulatorio</v>
          </cell>
          <cell r="BC204" t="str">
            <v>Ambulatorio</v>
          </cell>
          <cell r="BD204" t="str">
            <v>Ambulatorio</v>
          </cell>
          <cell r="BE204" t="str">
            <v>Ambulatorio</v>
          </cell>
          <cell r="BF204" t="str">
            <v>Ambulatorio</v>
          </cell>
          <cell r="BG204" t="str">
            <v>Ambulatorio</v>
          </cell>
          <cell r="BH204" t="str">
            <v>Ambulatorio</v>
          </cell>
          <cell r="BI204" t="str">
            <v>Ambulatorio</v>
          </cell>
          <cell r="BJ204" t="str">
            <v>Ambulatorio</v>
          </cell>
          <cell r="BK204" t="str">
            <v>Ambulatorio</v>
          </cell>
          <cell r="BL204" t="str">
            <v>Ambulatorio</v>
          </cell>
        </row>
        <row r="205">
          <cell r="D205">
            <v>1010196</v>
          </cell>
          <cell r="E205" t="str">
            <v>OPD - 24 HORAS IQUIQUE</v>
          </cell>
          <cell r="F205" t="str">
            <v>DEPRODE</v>
          </cell>
          <cell r="G205">
            <v>20032</v>
          </cell>
          <cell r="H205" t="str">
            <v>O - OPD</v>
          </cell>
          <cell r="I205" t="str">
            <v>OPD</v>
          </cell>
          <cell r="J205" t="str">
            <v>IQUIQUE</v>
          </cell>
          <cell r="K205">
            <v>340</v>
          </cell>
          <cell r="L205">
            <v>42907</v>
          </cell>
          <cell r="M205">
            <v>42937</v>
          </cell>
          <cell r="N205">
            <v>44003</v>
          </cell>
          <cell r="O205">
            <v>1500</v>
          </cell>
          <cell r="P205">
            <v>1500</v>
          </cell>
          <cell r="Q205">
            <v>1500</v>
          </cell>
          <cell r="R205">
            <v>1500</v>
          </cell>
          <cell r="S205">
            <v>1500</v>
          </cell>
          <cell r="T205">
            <v>1500</v>
          </cell>
          <cell r="U205">
            <v>1500</v>
          </cell>
          <cell r="V205">
            <v>1500</v>
          </cell>
          <cell r="W205">
            <v>1500</v>
          </cell>
          <cell r="X205">
            <v>1500</v>
          </cell>
          <cell r="Y205">
            <v>1500</v>
          </cell>
          <cell r="Z205">
            <v>1500</v>
          </cell>
          <cell r="AA205">
            <v>1500</v>
          </cell>
          <cell r="AB205">
            <v>32</v>
          </cell>
          <cell r="AC205">
            <v>30</v>
          </cell>
          <cell r="AD205">
            <v>28</v>
          </cell>
          <cell r="AE205">
            <v>33</v>
          </cell>
          <cell r="AF205">
            <v>38</v>
          </cell>
          <cell r="AG205">
            <v>40</v>
          </cell>
          <cell r="AH205">
            <v>42</v>
          </cell>
          <cell r="AI205">
            <v>50</v>
          </cell>
          <cell r="AJ205">
            <v>0</v>
          </cell>
          <cell r="AK205">
            <v>48</v>
          </cell>
          <cell r="AL205">
            <v>50</v>
          </cell>
          <cell r="AM205">
            <v>51</v>
          </cell>
          <cell r="AN205">
            <v>29</v>
          </cell>
          <cell r="AO205">
            <v>29</v>
          </cell>
          <cell r="AP205">
            <v>33</v>
          </cell>
          <cell r="AQ205">
            <v>31</v>
          </cell>
          <cell r="AR205">
            <v>40</v>
          </cell>
          <cell r="AS205">
            <v>41</v>
          </cell>
          <cell r="AT205">
            <v>48</v>
          </cell>
          <cell r="AU205">
            <v>53</v>
          </cell>
          <cell r="AV205">
            <v>50</v>
          </cell>
          <cell r="AW205">
            <v>49</v>
          </cell>
          <cell r="AX205">
            <v>51</v>
          </cell>
          <cell r="AY205">
            <v>53</v>
          </cell>
          <cell r="AZ205" t="str">
            <v>Ambulatorio</v>
          </cell>
          <cell r="BA205" t="str">
            <v>Ambulatorio</v>
          </cell>
          <cell r="BB205" t="str">
            <v>Ambulatorio</v>
          </cell>
          <cell r="BC205" t="str">
            <v>Ambulatorio</v>
          </cell>
          <cell r="BD205" t="str">
            <v>Ambulatorio</v>
          </cell>
          <cell r="BE205" t="str">
            <v>Ambulatorio</v>
          </cell>
          <cell r="BF205" t="str">
            <v>Ambulatorio</v>
          </cell>
          <cell r="BG205" t="str">
            <v>Ambulatorio</v>
          </cell>
          <cell r="BH205" t="str">
            <v>Ambulatorio</v>
          </cell>
          <cell r="BI205" t="str">
            <v>Ambulatorio</v>
          </cell>
          <cell r="BJ205" t="str">
            <v>Ambulatorio</v>
          </cell>
          <cell r="BK205" t="str">
            <v>Ambulatorio</v>
          </cell>
          <cell r="BL205" t="str">
            <v>Ambulatorio</v>
          </cell>
        </row>
        <row r="206">
          <cell r="D206">
            <v>1010212</v>
          </cell>
          <cell r="E206" t="str">
            <v>OPD - INFANCIA IQUIQUE</v>
          </cell>
          <cell r="F206" t="str">
            <v>DEPRODE</v>
          </cell>
          <cell r="G206">
            <v>20032</v>
          </cell>
          <cell r="H206" t="str">
            <v>O - OPD</v>
          </cell>
          <cell r="I206" t="str">
            <v>OPD</v>
          </cell>
          <cell r="J206" t="str">
            <v>IQUIQUE</v>
          </cell>
          <cell r="K206">
            <v>264</v>
          </cell>
          <cell r="L206">
            <v>43263</v>
          </cell>
          <cell r="M206">
            <v>43263</v>
          </cell>
          <cell r="N206">
            <v>44359</v>
          </cell>
          <cell r="O206">
            <v>3700</v>
          </cell>
          <cell r="P206">
            <v>3700</v>
          </cell>
          <cell r="Q206">
            <v>3700</v>
          </cell>
          <cell r="R206">
            <v>3700</v>
          </cell>
          <cell r="S206">
            <v>3700</v>
          </cell>
          <cell r="T206">
            <v>3700</v>
          </cell>
          <cell r="U206">
            <v>3700</v>
          </cell>
          <cell r="V206">
            <v>3700</v>
          </cell>
          <cell r="W206">
            <v>3700</v>
          </cell>
          <cell r="X206">
            <v>3700</v>
          </cell>
          <cell r="Y206">
            <v>3700</v>
          </cell>
          <cell r="Z206">
            <v>3700</v>
          </cell>
          <cell r="AA206">
            <v>3700</v>
          </cell>
          <cell r="AB206">
            <v>169</v>
          </cell>
          <cell r="AC206">
            <v>176</v>
          </cell>
          <cell r="AD206">
            <v>126</v>
          </cell>
          <cell r="AE206">
            <v>99</v>
          </cell>
          <cell r="AF206">
            <v>121</v>
          </cell>
          <cell r="AG206">
            <v>140</v>
          </cell>
          <cell r="AH206">
            <v>0</v>
          </cell>
          <cell r="AI206">
            <v>168</v>
          </cell>
          <cell r="AJ206">
            <v>0</v>
          </cell>
          <cell r="AK206">
            <v>213</v>
          </cell>
          <cell r="AL206">
            <v>217</v>
          </cell>
          <cell r="AM206">
            <v>214</v>
          </cell>
          <cell r="AN206">
            <v>174</v>
          </cell>
          <cell r="AO206">
            <v>164</v>
          </cell>
          <cell r="AP206">
            <v>91</v>
          </cell>
          <cell r="AQ206">
            <v>116</v>
          </cell>
          <cell r="AR206">
            <v>122</v>
          </cell>
          <cell r="AS206">
            <v>157</v>
          </cell>
          <cell r="AT206">
            <v>166</v>
          </cell>
          <cell r="AU206">
            <v>174</v>
          </cell>
          <cell r="AV206">
            <v>205</v>
          </cell>
          <cell r="AW206">
            <v>223</v>
          </cell>
          <cell r="AX206">
            <v>212</v>
          </cell>
          <cell r="AY206">
            <v>221</v>
          </cell>
          <cell r="AZ206" t="str">
            <v>Ambulatorio</v>
          </cell>
          <cell r="BA206" t="str">
            <v>Ambulatorio</v>
          </cell>
          <cell r="BB206" t="str">
            <v>Ambulatorio</v>
          </cell>
          <cell r="BC206" t="str">
            <v>Ambulatorio</v>
          </cell>
          <cell r="BD206" t="str">
            <v>Ambulatorio</v>
          </cell>
          <cell r="BE206" t="str">
            <v>Ambulatorio</v>
          </cell>
          <cell r="BF206" t="str">
            <v>Ambulatorio</v>
          </cell>
          <cell r="BG206" t="str">
            <v>Ambulatorio</v>
          </cell>
          <cell r="BH206" t="str">
            <v>Ambulatorio</v>
          </cell>
          <cell r="BI206" t="str">
            <v>Ambulatorio</v>
          </cell>
          <cell r="BJ206" t="str">
            <v>Ambulatorio</v>
          </cell>
          <cell r="BK206" t="str">
            <v>Ambulatorio</v>
          </cell>
          <cell r="BL206" t="str">
            <v>Ambulatorio</v>
          </cell>
        </row>
        <row r="207">
          <cell r="D207">
            <v>1010213</v>
          </cell>
          <cell r="E207" t="str">
            <v>OPD - ALTO HOSPICIO</v>
          </cell>
          <cell r="F207" t="str">
            <v>DEPRODE</v>
          </cell>
          <cell r="G207">
            <v>20032</v>
          </cell>
          <cell r="H207" t="str">
            <v>O - OPD</v>
          </cell>
          <cell r="I207" t="str">
            <v>OPD</v>
          </cell>
          <cell r="J207" t="str">
            <v>IQUIQUE</v>
          </cell>
          <cell r="K207">
            <v>265</v>
          </cell>
          <cell r="L207">
            <v>43263</v>
          </cell>
          <cell r="M207">
            <v>43263</v>
          </cell>
          <cell r="N207">
            <v>43994</v>
          </cell>
          <cell r="O207">
            <v>5000</v>
          </cell>
          <cell r="P207">
            <v>5000</v>
          </cell>
          <cell r="Q207">
            <v>5000</v>
          </cell>
          <cell r="R207">
            <v>5000</v>
          </cell>
          <cell r="S207">
            <v>5000</v>
          </cell>
          <cell r="T207">
            <v>5000</v>
          </cell>
          <cell r="U207">
            <v>5000</v>
          </cell>
          <cell r="V207">
            <v>5000</v>
          </cell>
          <cell r="W207">
            <v>5000</v>
          </cell>
          <cell r="X207">
            <v>5000</v>
          </cell>
          <cell r="Y207">
            <v>5000</v>
          </cell>
          <cell r="Z207">
            <v>5000</v>
          </cell>
          <cell r="AA207">
            <v>5000</v>
          </cell>
          <cell r="AB207">
            <v>619</v>
          </cell>
          <cell r="AC207">
            <v>649</v>
          </cell>
          <cell r="AD207">
            <v>655</v>
          </cell>
          <cell r="AE207">
            <v>697</v>
          </cell>
          <cell r="AF207">
            <v>713</v>
          </cell>
          <cell r="AG207">
            <v>733</v>
          </cell>
          <cell r="AH207">
            <v>0</v>
          </cell>
          <cell r="AI207">
            <v>765</v>
          </cell>
          <cell r="AJ207">
            <v>0</v>
          </cell>
          <cell r="AK207">
            <v>787</v>
          </cell>
          <cell r="AL207">
            <v>811</v>
          </cell>
          <cell r="AM207">
            <v>840</v>
          </cell>
          <cell r="AN207">
            <v>641</v>
          </cell>
          <cell r="AO207">
            <v>652</v>
          </cell>
          <cell r="AP207">
            <v>673</v>
          </cell>
          <cell r="AQ207">
            <v>707</v>
          </cell>
          <cell r="AR207">
            <v>732</v>
          </cell>
          <cell r="AS207">
            <v>725</v>
          </cell>
          <cell r="AT207">
            <v>757</v>
          </cell>
          <cell r="AU207">
            <v>771</v>
          </cell>
          <cell r="AV207">
            <v>786</v>
          </cell>
          <cell r="AW207">
            <v>797</v>
          </cell>
          <cell r="AX207">
            <v>831</v>
          </cell>
          <cell r="AY207">
            <v>846</v>
          </cell>
          <cell r="AZ207" t="str">
            <v>Ambulatorio</v>
          </cell>
          <cell r="BA207" t="str">
            <v>Ambulatorio</v>
          </cell>
          <cell r="BB207" t="str">
            <v>Ambulatorio</v>
          </cell>
          <cell r="BC207" t="str">
            <v>Ambulatorio</v>
          </cell>
          <cell r="BD207" t="str">
            <v>Ambulatorio</v>
          </cell>
          <cell r="BE207" t="str">
            <v>Ambulatorio</v>
          </cell>
          <cell r="BF207" t="str">
            <v>Ambulatorio</v>
          </cell>
          <cell r="BG207" t="str">
            <v>Ambulatorio</v>
          </cell>
          <cell r="BH207" t="str">
            <v>Ambulatorio</v>
          </cell>
          <cell r="BI207" t="str">
            <v>Ambulatorio</v>
          </cell>
          <cell r="BJ207" t="str">
            <v>Ambulatorio</v>
          </cell>
          <cell r="BK207" t="str">
            <v>Ambulatorio</v>
          </cell>
          <cell r="BL207" t="str">
            <v>Ambulatorio</v>
          </cell>
        </row>
        <row r="208">
          <cell r="D208">
            <v>1020239</v>
          </cell>
          <cell r="E208" t="str">
            <v>OPD - CALAMA</v>
          </cell>
          <cell r="F208" t="str">
            <v>DEPRODE</v>
          </cell>
          <cell r="G208">
            <v>20032</v>
          </cell>
          <cell r="H208" t="str">
            <v>O - OPD</v>
          </cell>
          <cell r="I208" t="str">
            <v>OPD</v>
          </cell>
          <cell r="J208" t="str">
            <v>CALAMA</v>
          </cell>
          <cell r="K208" t="str">
            <v>Correo</v>
          </cell>
          <cell r="L208">
            <v>43686</v>
          </cell>
          <cell r="M208">
            <v>42209</v>
          </cell>
          <cell r="N208">
            <v>43800</v>
          </cell>
          <cell r="O208">
            <v>3700</v>
          </cell>
          <cell r="P208">
            <v>3700</v>
          </cell>
          <cell r="Q208">
            <v>3700</v>
          </cell>
          <cell r="R208">
            <v>3700</v>
          </cell>
          <cell r="S208">
            <v>3700</v>
          </cell>
          <cell r="T208">
            <v>3700</v>
          </cell>
          <cell r="U208">
            <v>3700</v>
          </cell>
          <cell r="V208">
            <v>3700</v>
          </cell>
          <cell r="W208">
            <v>3700</v>
          </cell>
          <cell r="X208">
            <v>3700</v>
          </cell>
          <cell r="Y208">
            <v>3700</v>
          </cell>
          <cell r="Z208">
            <v>3700</v>
          </cell>
          <cell r="AA208">
            <v>3700</v>
          </cell>
          <cell r="AB208">
            <v>77</v>
          </cell>
          <cell r="AC208">
            <v>71</v>
          </cell>
          <cell r="AD208">
            <v>61</v>
          </cell>
          <cell r="AE208">
            <v>71</v>
          </cell>
          <cell r="AF208">
            <v>75</v>
          </cell>
          <cell r="AG208">
            <v>69</v>
          </cell>
          <cell r="AH208">
            <v>74</v>
          </cell>
          <cell r="AI208">
            <v>56</v>
          </cell>
          <cell r="AJ208">
            <v>0</v>
          </cell>
          <cell r="AK208">
            <v>84</v>
          </cell>
          <cell r="AL208">
            <v>102</v>
          </cell>
          <cell r="AM208">
            <v>107</v>
          </cell>
          <cell r="AN208">
            <v>65</v>
          </cell>
          <cell r="AO208">
            <v>61</v>
          </cell>
          <cell r="AP208">
            <v>67</v>
          </cell>
          <cell r="AQ208">
            <v>73</v>
          </cell>
          <cell r="AR208">
            <v>75</v>
          </cell>
          <cell r="AS208">
            <v>64</v>
          </cell>
          <cell r="AT208">
            <v>72</v>
          </cell>
          <cell r="AU208">
            <v>62</v>
          </cell>
          <cell r="AV208">
            <v>67</v>
          </cell>
          <cell r="AW208">
            <v>85</v>
          </cell>
          <cell r="AX208">
            <v>102</v>
          </cell>
          <cell r="AY208">
            <v>104</v>
          </cell>
          <cell r="AZ208" t="str">
            <v>Ambulatorio</v>
          </cell>
          <cell r="BA208" t="str">
            <v>Ambulatorio</v>
          </cell>
          <cell r="BB208" t="str">
            <v>Ambulatorio</v>
          </cell>
          <cell r="BC208" t="str">
            <v>Ambulatorio</v>
          </cell>
          <cell r="BD208" t="str">
            <v>Ambulatorio</v>
          </cell>
          <cell r="BE208" t="str">
            <v>Ambulatorio</v>
          </cell>
          <cell r="BF208" t="str">
            <v>Ambulatorio</v>
          </cell>
          <cell r="BG208" t="str">
            <v>Ambulatorio</v>
          </cell>
          <cell r="BH208" t="str">
            <v>Ambulatorio</v>
          </cell>
          <cell r="BI208" t="str">
            <v>Ambulatorio</v>
          </cell>
          <cell r="BJ208" t="str">
            <v>Ambulatorio</v>
          </cell>
          <cell r="BK208" t="str">
            <v>Ambulatorio</v>
          </cell>
          <cell r="BL208" t="str">
            <v>Ambulatorio</v>
          </cell>
        </row>
        <row r="209">
          <cell r="D209">
            <v>1020240</v>
          </cell>
          <cell r="E209" t="str">
            <v>OPD - TOCOPILLA</v>
          </cell>
          <cell r="F209" t="str">
            <v>DEPRODE</v>
          </cell>
          <cell r="G209">
            <v>20032</v>
          </cell>
          <cell r="H209" t="str">
            <v>O - OPD</v>
          </cell>
          <cell r="I209" t="str">
            <v>OPD</v>
          </cell>
          <cell r="J209" t="str">
            <v>TOCOPILLA</v>
          </cell>
          <cell r="K209">
            <v>921</v>
          </cell>
          <cell r="L209">
            <v>43353</v>
          </cell>
          <cell r="M209">
            <v>42209</v>
          </cell>
          <cell r="N209">
            <v>44401</v>
          </cell>
          <cell r="O209">
            <v>2300</v>
          </cell>
          <cell r="P209">
            <v>2300</v>
          </cell>
          <cell r="Q209">
            <v>2300</v>
          </cell>
          <cell r="R209">
            <v>2300</v>
          </cell>
          <cell r="S209">
            <v>2300</v>
          </cell>
          <cell r="T209">
            <v>2300</v>
          </cell>
          <cell r="U209">
            <v>2300</v>
          </cell>
          <cell r="V209">
            <v>2300</v>
          </cell>
          <cell r="W209">
            <v>2300</v>
          </cell>
          <cell r="X209">
            <v>2300</v>
          </cell>
          <cell r="Y209">
            <v>2300</v>
          </cell>
          <cell r="Z209">
            <v>2300</v>
          </cell>
          <cell r="AA209">
            <v>2300</v>
          </cell>
          <cell r="AB209">
            <v>117</v>
          </cell>
          <cell r="AC209">
            <v>108</v>
          </cell>
          <cell r="AD209">
            <v>102</v>
          </cell>
          <cell r="AE209">
            <v>89</v>
          </cell>
          <cell r="AF209">
            <v>82</v>
          </cell>
          <cell r="AG209">
            <v>0</v>
          </cell>
          <cell r="AH209">
            <v>0</v>
          </cell>
          <cell r="AI209">
            <v>86</v>
          </cell>
          <cell r="AJ209">
            <v>0</v>
          </cell>
          <cell r="AK209">
            <v>95</v>
          </cell>
          <cell r="AL209">
            <v>105</v>
          </cell>
          <cell r="AM209">
            <v>106</v>
          </cell>
          <cell r="AN209">
            <v>115</v>
          </cell>
          <cell r="AO209">
            <v>105</v>
          </cell>
          <cell r="AP209">
            <v>97</v>
          </cell>
          <cell r="AQ209">
            <v>85</v>
          </cell>
          <cell r="AR209">
            <v>81</v>
          </cell>
          <cell r="AS209">
            <v>79</v>
          </cell>
          <cell r="AT209">
            <v>75</v>
          </cell>
          <cell r="AU209">
            <v>95</v>
          </cell>
          <cell r="AV209">
            <v>89</v>
          </cell>
          <cell r="AW209">
            <v>97</v>
          </cell>
          <cell r="AX209">
            <v>108</v>
          </cell>
          <cell r="AY209">
            <v>107</v>
          </cell>
          <cell r="AZ209" t="str">
            <v>Ambulatorio</v>
          </cell>
          <cell r="BA209" t="str">
            <v>Ambulatorio</v>
          </cell>
          <cell r="BB209" t="str">
            <v>Ambulatorio</v>
          </cell>
          <cell r="BC209" t="str">
            <v>Ambulatorio</v>
          </cell>
          <cell r="BD209" t="str">
            <v>Ambulatorio</v>
          </cell>
          <cell r="BE209" t="str">
            <v>Ambulatorio</v>
          </cell>
          <cell r="BF209" t="str">
            <v>Ambulatorio</v>
          </cell>
          <cell r="BG209" t="str">
            <v>Ambulatorio</v>
          </cell>
          <cell r="BH209" t="str">
            <v>Ambulatorio</v>
          </cell>
          <cell r="BI209" t="str">
            <v>Ambulatorio</v>
          </cell>
          <cell r="BJ209" t="str">
            <v>Ambulatorio</v>
          </cell>
          <cell r="BK209" t="str">
            <v>Ambulatorio</v>
          </cell>
          <cell r="BL209" t="str">
            <v>Ambulatorio</v>
          </cell>
        </row>
        <row r="210">
          <cell r="D210">
            <v>1020252</v>
          </cell>
          <cell r="E210" t="str">
            <v>OPD - MEJILLONES</v>
          </cell>
          <cell r="F210" t="str">
            <v>DEPRODE</v>
          </cell>
          <cell r="G210">
            <v>20032</v>
          </cell>
          <cell r="H210" t="str">
            <v>O - OPD</v>
          </cell>
          <cell r="I210" t="str">
            <v>OPD</v>
          </cell>
          <cell r="J210" t="str">
            <v>MEJILLONES</v>
          </cell>
          <cell r="K210" t="str">
            <v>Correo</v>
          </cell>
          <cell r="L210">
            <v>43686</v>
          </cell>
          <cell r="M210">
            <v>42271</v>
          </cell>
          <cell r="N210">
            <v>43800</v>
          </cell>
          <cell r="O210">
            <v>2000</v>
          </cell>
          <cell r="P210">
            <v>2000</v>
          </cell>
          <cell r="Q210">
            <v>2000</v>
          </cell>
          <cell r="R210">
            <v>2000</v>
          </cell>
          <cell r="S210">
            <v>2000</v>
          </cell>
          <cell r="T210">
            <v>2000</v>
          </cell>
          <cell r="U210">
            <v>2000</v>
          </cell>
          <cell r="V210">
            <v>2000</v>
          </cell>
          <cell r="W210">
            <v>2000</v>
          </cell>
          <cell r="X210">
            <v>2000</v>
          </cell>
          <cell r="Y210">
            <v>2000</v>
          </cell>
          <cell r="Z210">
            <v>2000</v>
          </cell>
          <cell r="AA210">
            <v>2000</v>
          </cell>
          <cell r="AB210">
            <v>27</v>
          </cell>
          <cell r="AC210">
            <v>30</v>
          </cell>
          <cell r="AD210">
            <v>32</v>
          </cell>
          <cell r="AE210">
            <v>40</v>
          </cell>
          <cell r="AF210">
            <v>41</v>
          </cell>
          <cell r="AG210">
            <v>44</v>
          </cell>
          <cell r="AH210">
            <v>0</v>
          </cell>
          <cell r="AI210">
            <v>23</v>
          </cell>
          <cell r="AJ210">
            <v>26</v>
          </cell>
          <cell r="AK210">
            <v>26</v>
          </cell>
          <cell r="AL210">
            <v>28</v>
          </cell>
          <cell r="AM210">
            <v>29</v>
          </cell>
          <cell r="AN210">
            <v>29</v>
          </cell>
          <cell r="AO210">
            <v>34</v>
          </cell>
          <cell r="AP210">
            <v>37</v>
          </cell>
          <cell r="AQ210">
            <v>44</v>
          </cell>
          <cell r="AR210">
            <v>42</v>
          </cell>
          <cell r="AS210">
            <v>39</v>
          </cell>
          <cell r="AT210">
            <v>22</v>
          </cell>
          <cell r="AU210">
            <v>26</v>
          </cell>
          <cell r="AV210">
            <v>26</v>
          </cell>
          <cell r="AW210">
            <v>26</v>
          </cell>
          <cell r="AX210">
            <v>30</v>
          </cell>
          <cell r="AY210">
            <v>29</v>
          </cell>
          <cell r="AZ210" t="str">
            <v>Ambulatorio</v>
          </cell>
          <cell r="BA210" t="str">
            <v>Ambulatorio</v>
          </cell>
          <cell r="BB210" t="str">
            <v>Ambulatorio</v>
          </cell>
          <cell r="BC210" t="str">
            <v>Ambulatorio</v>
          </cell>
          <cell r="BD210" t="str">
            <v>Ambulatorio</v>
          </cell>
          <cell r="BE210" t="str">
            <v>Ambulatorio</v>
          </cell>
          <cell r="BF210" t="str">
            <v>Ambulatorio</v>
          </cell>
          <cell r="BG210" t="str">
            <v>Ambulatorio</v>
          </cell>
          <cell r="BH210" t="str">
            <v>Ambulatorio</v>
          </cell>
          <cell r="BI210" t="str">
            <v>Ambulatorio</v>
          </cell>
          <cell r="BJ210" t="str">
            <v>Ambulatorio</v>
          </cell>
          <cell r="BK210" t="str">
            <v>Ambulatorio</v>
          </cell>
          <cell r="BL210" t="str">
            <v>Ambulatorio</v>
          </cell>
        </row>
        <row r="211">
          <cell r="D211">
            <v>1020263</v>
          </cell>
          <cell r="E211" t="str">
            <v>OPD - ANTOFAGASTA</v>
          </cell>
          <cell r="F211" t="str">
            <v>DEPRODE</v>
          </cell>
          <cell r="G211">
            <v>20032</v>
          </cell>
          <cell r="H211" t="str">
            <v>O - OPD</v>
          </cell>
          <cell r="I211" t="str">
            <v>OPD</v>
          </cell>
          <cell r="J211" t="str">
            <v>ANTOFAGASTA</v>
          </cell>
          <cell r="K211" t="str">
            <v>Correo</v>
          </cell>
          <cell r="L211">
            <v>43686</v>
          </cell>
          <cell r="M211">
            <v>42384</v>
          </cell>
          <cell r="N211">
            <v>43800</v>
          </cell>
          <cell r="O211">
            <v>5500</v>
          </cell>
          <cell r="P211">
            <v>5500</v>
          </cell>
          <cell r="Q211">
            <v>5500</v>
          </cell>
          <cell r="R211">
            <v>5500</v>
          </cell>
          <cell r="S211">
            <v>5500</v>
          </cell>
          <cell r="T211">
            <v>5500</v>
          </cell>
          <cell r="U211">
            <v>5500</v>
          </cell>
          <cell r="V211">
            <v>5500</v>
          </cell>
          <cell r="W211">
            <v>5500</v>
          </cell>
          <cell r="X211">
            <v>5500</v>
          </cell>
          <cell r="Y211">
            <v>5500</v>
          </cell>
          <cell r="Z211">
            <v>5500</v>
          </cell>
          <cell r="AA211">
            <v>5500</v>
          </cell>
          <cell r="AB211">
            <v>170</v>
          </cell>
          <cell r="AC211">
            <v>141</v>
          </cell>
          <cell r="AD211">
            <v>130</v>
          </cell>
          <cell r="AE211">
            <v>114</v>
          </cell>
          <cell r="AF211">
            <v>116</v>
          </cell>
          <cell r="AG211">
            <v>119</v>
          </cell>
          <cell r="AH211">
            <v>144</v>
          </cell>
          <cell r="AI211">
            <v>129</v>
          </cell>
          <cell r="AJ211">
            <v>0</v>
          </cell>
          <cell r="AK211">
            <v>149</v>
          </cell>
          <cell r="AL211">
            <v>128</v>
          </cell>
          <cell r="AM211">
            <v>106</v>
          </cell>
          <cell r="AN211">
            <v>138</v>
          </cell>
          <cell r="AO211">
            <v>122</v>
          </cell>
          <cell r="AP211">
            <v>112</v>
          </cell>
          <cell r="AQ211">
            <v>109</v>
          </cell>
          <cell r="AR211">
            <v>87</v>
          </cell>
          <cell r="AS211">
            <v>130</v>
          </cell>
          <cell r="AT211">
            <v>136</v>
          </cell>
          <cell r="AU211">
            <v>104</v>
          </cell>
          <cell r="AV211">
            <v>129</v>
          </cell>
          <cell r="AW211">
            <v>127</v>
          </cell>
          <cell r="AX211">
            <v>114</v>
          </cell>
          <cell r="AY211">
            <v>101</v>
          </cell>
          <cell r="AZ211" t="str">
            <v>Ambulatorio</v>
          </cell>
          <cell r="BA211" t="str">
            <v>Ambulatorio</v>
          </cell>
          <cell r="BB211" t="str">
            <v>Ambulatorio</v>
          </cell>
          <cell r="BC211" t="str">
            <v>Ambulatorio</v>
          </cell>
          <cell r="BD211" t="str">
            <v>Ambulatorio</v>
          </cell>
          <cell r="BE211" t="str">
            <v>Ambulatorio</v>
          </cell>
          <cell r="BF211" t="str">
            <v>Ambulatorio</v>
          </cell>
          <cell r="BG211" t="str">
            <v>Ambulatorio</v>
          </cell>
          <cell r="BH211" t="str">
            <v>Ambulatorio</v>
          </cell>
          <cell r="BI211" t="str">
            <v>Ambulatorio</v>
          </cell>
          <cell r="BJ211" t="str">
            <v>Ambulatorio</v>
          </cell>
          <cell r="BK211" t="str">
            <v>Ambulatorio</v>
          </cell>
          <cell r="BL211" t="str">
            <v>Ambulatorio</v>
          </cell>
        </row>
        <row r="212">
          <cell r="D212">
            <v>1020283</v>
          </cell>
          <cell r="E212" t="str">
            <v>OPD - TAL TAL</v>
          </cell>
          <cell r="F212" t="str">
            <v>DEPRODE</v>
          </cell>
          <cell r="G212">
            <v>20032</v>
          </cell>
          <cell r="H212" t="str">
            <v>O - OPD</v>
          </cell>
          <cell r="I212" t="str">
            <v>OPD</v>
          </cell>
          <cell r="J212" t="str">
            <v>TALTAL</v>
          </cell>
          <cell r="K212">
            <v>949</v>
          </cell>
          <cell r="L212">
            <v>43747</v>
          </cell>
          <cell r="M212">
            <v>42590</v>
          </cell>
          <cell r="N212">
            <v>44782</v>
          </cell>
          <cell r="O212">
            <v>2500</v>
          </cell>
          <cell r="P212">
            <v>2500</v>
          </cell>
          <cell r="Q212">
            <v>2500</v>
          </cell>
          <cell r="R212">
            <v>2500</v>
          </cell>
          <cell r="S212">
            <v>2500</v>
          </cell>
          <cell r="T212">
            <v>2500</v>
          </cell>
          <cell r="U212">
            <v>2500</v>
          </cell>
          <cell r="V212">
            <v>2500</v>
          </cell>
          <cell r="W212">
            <v>2500</v>
          </cell>
          <cell r="X212">
            <v>2500</v>
          </cell>
          <cell r="Y212">
            <v>2500</v>
          </cell>
          <cell r="Z212">
            <v>2500</v>
          </cell>
          <cell r="AA212">
            <v>0</v>
          </cell>
          <cell r="AB212">
            <v>26</v>
          </cell>
          <cell r="AC212">
            <v>23</v>
          </cell>
          <cell r="AD212">
            <v>30</v>
          </cell>
          <cell r="AE212">
            <v>39</v>
          </cell>
          <cell r="AF212">
            <v>40</v>
          </cell>
          <cell r="AG212">
            <v>33</v>
          </cell>
          <cell r="AH212">
            <v>32</v>
          </cell>
          <cell r="AI212">
            <v>34</v>
          </cell>
          <cell r="AJ212">
            <v>7</v>
          </cell>
          <cell r="AK212">
            <v>42</v>
          </cell>
          <cell r="AL212">
            <v>48</v>
          </cell>
          <cell r="AM212">
            <v>0</v>
          </cell>
          <cell r="AN212">
            <v>27</v>
          </cell>
          <cell r="AO212">
            <v>19</v>
          </cell>
          <cell r="AP212">
            <v>34</v>
          </cell>
          <cell r="AQ212">
            <v>37</v>
          </cell>
          <cell r="AR212">
            <v>34</v>
          </cell>
          <cell r="AS212">
            <v>28</v>
          </cell>
          <cell r="AT212">
            <v>35</v>
          </cell>
          <cell r="AU212">
            <v>33</v>
          </cell>
          <cell r="AV212">
            <v>41</v>
          </cell>
          <cell r="AW212">
            <v>43</v>
          </cell>
          <cell r="AX212">
            <v>50</v>
          </cell>
          <cell r="AY212">
            <v>45</v>
          </cell>
          <cell r="AZ212" t="str">
            <v>Ambulatorio</v>
          </cell>
          <cell r="BA212" t="str">
            <v>Ambulatorio</v>
          </cell>
          <cell r="BB212" t="str">
            <v>Ambulatorio</v>
          </cell>
          <cell r="BC212" t="str">
            <v>Ambulatorio</v>
          </cell>
          <cell r="BD212" t="str">
            <v>Ambulatorio</v>
          </cell>
          <cell r="BE212" t="str">
            <v>Ambulatorio</v>
          </cell>
          <cell r="BF212" t="str">
            <v>Ambulatorio</v>
          </cell>
          <cell r="BG212" t="str">
            <v>Ambulatorio</v>
          </cell>
          <cell r="BH212" t="str">
            <v>Ambulatorio</v>
          </cell>
          <cell r="BI212" t="str">
            <v>Ambulatorio</v>
          </cell>
          <cell r="BJ212" t="str">
            <v>Ambulatorio</v>
          </cell>
          <cell r="BK212" t="str">
            <v>Ambulatorio</v>
          </cell>
          <cell r="BL212" t="str">
            <v>Ambulatorio</v>
          </cell>
        </row>
        <row r="213">
          <cell r="D213">
            <v>1030155</v>
          </cell>
          <cell r="E213" t="str">
            <v>OPD - CALDERA</v>
          </cell>
          <cell r="F213" t="str">
            <v>DEPRODE</v>
          </cell>
          <cell r="G213">
            <v>20032</v>
          </cell>
          <cell r="H213" t="str">
            <v>O - OPD</v>
          </cell>
          <cell r="I213" t="str">
            <v>OPD</v>
          </cell>
          <cell r="J213" t="str">
            <v>CALDERA</v>
          </cell>
          <cell r="K213" t="str">
            <v>Correo</v>
          </cell>
          <cell r="L213">
            <v>43686</v>
          </cell>
          <cell r="M213">
            <v>40966</v>
          </cell>
          <cell r="N213">
            <v>43800</v>
          </cell>
          <cell r="O213">
            <v>3100</v>
          </cell>
          <cell r="P213">
            <v>3100</v>
          </cell>
          <cell r="Q213">
            <v>3100</v>
          </cell>
          <cell r="R213">
            <v>3100</v>
          </cell>
          <cell r="S213">
            <v>3100</v>
          </cell>
          <cell r="T213">
            <v>3100</v>
          </cell>
          <cell r="U213">
            <v>3100</v>
          </cell>
          <cell r="V213">
            <v>3100</v>
          </cell>
          <cell r="W213">
            <v>3100</v>
          </cell>
          <cell r="X213">
            <v>3100</v>
          </cell>
          <cell r="Y213">
            <v>3100</v>
          </cell>
          <cell r="Z213">
            <v>3100</v>
          </cell>
          <cell r="AA213">
            <v>3100</v>
          </cell>
          <cell r="AB213">
            <v>39</v>
          </cell>
          <cell r="AC213">
            <v>39</v>
          </cell>
          <cell r="AD213">
            <v>28</v>
          </cell>
          <cell r="AE213">
            <v>30</v>
          </cell>
          <cell r="AF213">
            <v>29</v>
          </cell>
          <cell r="AG213">
            <v>26</v>
          </cell>
          <cell r="AH213">
            <v>0</v>
          </cell>
          <cell r="AI213">
            <v>25</v>
          </cell>
          <cell r="AJ213">
            <v>0</v>
          </cell>
          <cell r="AK213">
            <v>28</v>
          </cell>
          <cell r="AL213">
            <v>26</v>
          </cell>
          <cell r="AM213">
            <v>28</v>
          </cell>
          <cell r="AN213">
            <v>39</v>
          </cell>
          <cell r="AO213">
            <v>39</v>
          </cell>
          <cell r="AP213">
            <v>28</v>
          </cell>
          <cell r="AQ213">
            <v>32</v>
          </cell>
          <cell r="AR213">
            <v>24</v>
          </cell>
          <cell r="AS213">
            <v>25</v>
          </cell>
          <cell r="AT213">
            <v>21</v>
          </cell>
          <cell r="AU213">
            <v>24</v>
          </cell>
          <cell r="AV213">
            <v>30</v>
          </cell>
          <cell r="AW213">
            <v>21</v>
          </cell>
          <cell r="AX213">
            <v>30</v>
          </cell>
          <cell r="AY213">
            <v>28</v>
          </cell>
          <cell r="AZ213" t="str">
            <v>Ambulatorio</v>
          </cell>
          <cell r="BA213" t="str">
            <v>Ambulatorio</v>
          </cell>
          <cell r="BB213" t="str">
            <v>Ambulatorio</v>
          </cell>
          <cell r="BC213" t="str">
            <v>Ambulatorio</v>
          </cell>
          <cell r="BD213" t="str">
            <v>Ambulatorio</v>
          </cell>
          <cell r="BE213" t="str">
            <v>Ambulatorio</v>
          </cell>
          <cell r="BF213" t="str">
            <v>Ambulatorio</v>
          </cell>
          <cell r="BG213" t="str">
            <v>Ambulatorio</v>
          </cell>
          <cell r="BH213" t="str">
            <v>Ambulatorio</v>
          </cell>
          <cell r="BI213" t="str">
            <v>Ambulatorio</v>
          </cell>
          <cell r="BJ213" t="str">
            <v>Ambulatorio</v>
          </cell>
          <cell r="BK213" t="str">
            <v>Ambulatorio</v>
          </cell>
          <cell r="BL213" t="str">
            <v>Ambulatorio</v>
          </cell>
        </row>
        <row r="214">
          <cell r="D214">
            <v>1030214</v>
          </cell>
          <cell r="E214" t="str">
            <v>OPD - COMUNA DE VALLENAR</v>
          </cell>
          <cell r="F214" t="str">
            <v>DEPRODE</v>
          </cell>
          <cell r="G214">
            <v>20032</v>
          </cell>
          <cell r="H214" t="str">
            <v>O - OPD</v>
          </cell>
          <cell r="I214" t="str">
            <v>OPD</v>
          </cell>
          <cell r="J214" t="str">
            <v>VALLENAR</v>
          </cell>
          <cell r="K214">
            <v>258</v>
          </cell>
          <cell r="L214">
            <v>43319</v>
          </cell>
          <cell r="M214">
            <v>42209</v>
          </cell>
          <cell r="N214">
            <v>44401</v>
          </cell>
          <cell r="O214">
            <v>3900</v>
          </cell>
          <cell r="P214">
            <v>3900</v>
          </cell>
          <cell r="Q214">
            <v>3900</v>
          </cell>
          <cell r="R214">
            <v>3900</v>
          </cell>
          <cell r="S214">
            <v>3900</v>
          </cell>
          <cell r="T214">
            <v>3900</v>
          </cell>
          <cell r="U214">
            <v>3900</v>
          </cell>
          <cell r="V214">
            <v>3900</v>
          </cell>
          <cell r="W214">
            <v>3900</v>
          </cell>
          <cell r="X214">
            <v>3900</v>
          </cell>
          <cell r="Y214">
            <v>3900</v>
          </cell>
          <cell r="Z214">
            <v>3900</v>
          </cell>
          <cell r="AA214">
            <v>3900</v>
          </cell>
          <cell r="AB214">
            <v>56</v>
          </cell>
          <cell r="AC214">
            <v>71</v>
          </cell>
          <cell r="AD214">
            <v>85</v>
          </cell>
          <cell r="AE214">
            <v>86</v>
          </cell>
          <cell r="AF214">
            <v>111</v>
          </cell>
          <cell r="AG214">
            <v>111</v>
          </cell>
          <cell r="AH214">
            <v>0</v>
          </cell>
          <cell r="AI214">
            <v>112</v>
          </cell>
          <cell r="AJ214">
            <v>0</v>
          </cell>
          <cell r="AK214">
            <v>110</v>
          </cell>
          <cell r="AL214">
            <v>89</v>
          </cell>
          <cell r="AM214">
            <v>65</v>
          </cell>
          <cell r="AN214">
            <v>63</v>
          </cell>
          <cell r="AO214">
            <v>77</v>
          </cell>
          <cell r="AP214">
            <v>101</v>
          </cell>
          <cell r="AQ214">
            <v>94</v>
          </cell>
          <cell r="AR214">
            <v>108</v>
          </cell>
          <cell r="AS214">
            <v>111</v>
          </cell>
          <cell r="AT214">
            <v>122</v>
          </cell>
          <cell r="AU214">
            <v>104</v>
          </cell>
          <cell r="AV214">
            <v>111</v>
          </cell>
          <cell r="AW214">
            <v>113</v>
          </cell>
          <cell r="AX214">
            <v>65</v>
          </cell>
          <cell r="AY214">
            <v>69</v>
          </cell>
          <cell r="AZ214" t="str">
            <v>Ambulatorio</v>
          </cell>
          <cell r="BA214" t="str">
            <v>Ambulatorio</v>
          </cell>
          <cell r="BB214" t="str">
            <v>Ambulatorio</v>
          </cell>
          <cell r="BC214" t="str">
            <v>Ambulatorio</v>
          </cell>
          <cell r="BD214" t="str">
            <v>Ambulatorio</v>
          </cell>
          <cell r="BE214" t="str">
            <v>Ambulatorio</v>
          </cell>
          <cell r="BF214" t="str">
            <v>Ambulatorio</v>
          </cell>
          <cell r="BG214" t="str">
            <v>Ambulatorio</v>
          </cell>
          <cell r="BH214" t="str">
            <v>Ambulatorio</v>
          </cell>
          <cell r="BI214" t="str">
            <v>Ambulatorio</v>
          </cell>
          <cell r="BJ214" t="str">
            <v>Ambulatorio</v>
          </cell>
          <cell r="BK214" t="str">
            <v>Ambulatorio</v>
          </cell>
          <cell r="BL214" t="str">
            <v>Ambulatorio</v>
          </cell>
        </row>
        <row r="215">
          <cell r="D215">
            <v>1030215</v>
          </cell>
          <cell r="E215" t="str">
            <v>OPD - COMUNA DE ALTO DEL CARMEN</v>
          </cell>
          <cell r="F215" t="str">
            <v>DEPRODE</v>
          </cell>
          <cell r="G215">
            <v>20032</v>
          </cell>
          <cell r="H215" t="str">
            <v>O - OPD</v>
          </cell>
          <cell r="I215" t="str">
            <v>OPD</v>
          </cell>
          <cell r="J215" t="str">
            <v>ALTO DEL CARMEN</v>
          </cell>
          <cell r="K215">
            <v>282</v>
          </cell>
          <cell r="L215">
            <v>43328</v>
          </cell>
          <cell r="M215">
            <v>42209</v>
          </cell>
          <cell r="N215">
            <v>44401</v>
          </cell>
          <cell r="O215">
            <v>2900</v>
          </cell>
          <cell r="P215">
            <v>2900</v>
          </cell>
          <cell r="Q215">
            <v>2900</v>
          </cell>
          <cell r="R215">
            <v>2900</v>
          </cell>
          <cell r="S215">
            <v>2900</v>
          </cell>
          <cell r="T215">
            <v>2900</v>
          </cell>
          <cell r="U215">
            <v>2900</v>
          </cell>
          <cell r="V215">
            <v>2900</v>
          </cell>
          <cell r="W215">
            <v>2900</v>
          </cell>
          <cell r="X215">
            <v>2900</v>
          </cell>
          <cell r="Y215">
            <v>2900</v>
          </cell>
          <cell r="Z215">
            <v>2900</v>
          </cell>
          <cell r="AA215">
            <v>2900</v>
          </cell>
          <cell r="AB215">
            <v>55</v>
          </cell>
          <cell r="AC215">
            <v>54</v>
          </cell>
          <cell r="AD215">
            <v>57</v>
          </cell>
          <cell r="AE215">
            <v>55</v>
          </cell>
          <cell r="AF215">
            <v>51</v>
          </cell>
          <cell r="AG215">
            <v>50</v>
          </cell>
          <cell r="AH215">
            <v>0</v>
          </cell>
          <cell r="AI215">
            <v>27</v>
          </cell>
          <cell r="AJ215">
            <v>0</v>
          </cell>
          <cell r="AK215">
            <v>29</v>
          </cell>
          <cell r="AL215">
            <v>29</v>
          </cell>
          <cell r="AM215">
            <v>30</v>
          </cell>
          <cell r="AN215">
            <v>54</v>
          </cell>
          <cell r="AO215">
            <v>55</v>
          </cell>
          <cell r="AP215">
            <v>61</v>
          </cell>
          <cell r="AQ215">
            <v>51</v>
          </cell>
          <cell r="AR215">
            <v>54</v>
          </cell>
          <cell r="AS215">
            <v>54</v>
          </cell>
          <cell r="AT215">
            <v>30</v>
          </cell>
          <cell r="AU215">
            <v>28</v>
          </cell>
          <cell r="AV215">
            <v>23</v>
          </cell>
          <cell r="AW215">
            <v>29</v>
          </cell>
          <cell r="AX215">
            <v>30</v>
          </cell>
          <cell r="AY215">
            <v>33</v>
          </cell>
          <cell r="AZ215" t="str">
            <v>Ambulatorio</v>
          </cell>
          <cell r="BA215" t="str">
            <v>Ambulatorio</v>
          </cell>
          <cell r="BB215" t="str">
            <v>Ambulatorio</v>
          </cell>
          <cell r="BC215" t="str">
            <v>Ambulatorio</v>
          </cell>
          <cell r="BD215" t="str">
            <v>Ambulatorio</v>
          </cell>
          <cell r="BE215" t="str">
            <v>Ambulatorio</v>
          </cell>
          <cell r="BF215" t="str">
            <v>Ambulatorio</v>
          </cell>
          <cell r="BG215" t="str">
            <v>Ambulatorio</v>
          </cell>
          <cell r="BH215" t="str">
            <v>Ambulatorio</v>
          </cell>
          <cell r="BI215" t="str">
            <v>Ambulatorio</v>
          </cell>
          <cell r="BJ215" t="str">
            <v>Ambulatorio</v>
          </cell>
          <cell r="BK215" t="str">
            <v>Ambulatorio</v>
          </cell>
          <cell r="BL215" t="str">
            <v>Ambulatorio</v>
          </cell>
        </row>
        <row r="216">
          <cell r="D216">
            <v>1030216</v>
          </cell>
          <cell r="E216" t="str">
            <v>OPD - TIERRA AMARILLA</v>
          </cell>
          <cell r="F216" t="str">
            <v>DEPRODE</v>
          </cell>
          <cell r="G216">
            <v>20032</v>
          </cell>
          <cell r="H216" t="str">
            <v>O - OPD</v>
          </cell>
          <cell r="I216" t="str">
            <v>OPD</v>
          </cell>
          <cell r="J216" t="str">
            <v>TIERRA AMARILLA</v>
          </cell>
          <cell r="K216">
            <v>254</v>
          </cell>
          <cell r="L216">
            <v>43306</v>
          </cell>
          <cell r="M216">
            <v>42209</v>
          </cell>
          <cell r="N216">
            <v>44401</v>
          </cell>
          <cell r="O216">
            <v>2300</v>
          </cell>
          <cell r="P216">
            <v>2300</v>
          </cell>
          <cell r="Q216">
            <v>2300</v>
          </cell>
          <cell r="R216">
            <v>2300</v>
          </cell>
          <cell r="S216">
            <v>2300</v>
          </cell>
          <cell r="T216">
            <v>2300</v>
          </cell>
          <cell r="U216">
            <v>2300</v>
          </cell>
          <cell r="V216">
            <v>2300</v>
          </cell>
          <cell r="W216">
            <v>2300</v>
          </cell>
          <cell r="X216">
            <v>2300</v>
          </cell>
          <cell r="Y216">
            <v>2300</v>
          </cell>
          <cell r="Z216">
            <v>2300</v>
          </cell>
          <cell r="AA216">
            <v>2300</v>
          </cell>
          <cell r="AB216">
            <v>39</v>
          </cell>
          <cell r="AC216">
            <v>31</v>
          </cell>
          <cell r="AD216">
            <v>29</v>
          </cell>
          <cell r="AE216">
            <v>32</v>
          </cell>
          <cell r="AF216">
            <v>30</v>
          </cell>
          <cell r="AG216">
            <v>31</v>
          </cell>
          <cell r="AH216">
            <v>0</v>
          </cell>
          <cell r="AI216">
            <v>37</v>
          </cell>
          <cell r="AJ216">
            <v>0</v>
          </cell>
          <cell r="AK216">
            <v>38</v>
          </cell>
          <cell r="AL216">
            <v>41</v>
          </cell>
          <cell r="AM216">
            <v>42</v>
          </cell>
          <cell r="AN216">
            <v>40</v>
          </cell>
          <cell r="AO216">
            <v>32</v>
          </cell>
          <cell r="AP216">
            <v>29</v>
          </cell>
          <cell r="AQ216">
            <v>35</v>
          </cell>
          <cell r="AR216">
            <v>31</v>
          </cell>
          <cell r="AS216">
            <v>28</v>
          </cell>
          <cell r="AT216">
            <v>38</v>
          </cell>
          <cell r="AU216">
            <v>38</v>
          </cell>
          <cell r="AV216">
            <v>38</v>
          </cell>
          <cell r="AW216">
            <v>40</v>
          </cell>
          <cell r="AX216">
            <v>44</v>
          </cell>
          <cell r="AY216">
            <v>44</v>
          </cell>
          <cell r="AZ216" t="str">
            <v>Ambulatorio</v>
          </cell>
          <cell r="BA216" t="str">
            <v>Ambulatorio</v>
          </cell>
          <cell r="BB216" t="str">
            <v>Ambulatorio</v>
          </cell>
          <cell r="BC216" t="str">
            <v>Ambulatorio</v>
          </cell>
          <cell r="BD216" t="str">
            <v>Ambulatorio</v>
          </cell>
          <cell r="BE216" t="str">
            <v>Ambulatorio</v>
          </cell>
          <cell r="BF216" t="str">
            <v>Ambulatorio</v>
          </cell>
          <cell r="BG216" t="str">
            <v>Ambulatorio</v>
          </cell>
          <cell r="BH216" t="str">
            <v>Ambulatorio</v>
          </cell>
          <cell r="BI216" t="str">
            <v>Ambulatorio</v>
          </cell>
          <cell r="BJ216" t="str">
            <v>Ambulatorio</v>
          </cell>
          <cell r="BK216" t="str">
            <v>Ambulatorio</v>
          </cell>
          <cell r="BL216" t="str">
            <v>Ambulatorio</v>
          </cell>
        </row>
        <row r="217">
          <cell r="D217">
            <v>1030226</v>
          </cell>
          <cell r="E217" t="str">
            <v>OPD - POR LA INFANCIA DE NUESTRO PUERTO</v>
          </cell>
          <cell r="F217" t="str">
            <v>DEPRODE</v>
          </cell>
          <cell r="G217">
            <v>20032</v>
          </cell>
          <cell r="H217" t="str">
            <v>O - OPD</v>
          </cell>
          <cell r="I217" t="str">
            <v>OPD</v>
          </cell>
          <cell r="J217" t="str">
            <v>CHAÑARAL</v>
          </cell>
          <cell r="K217" t="str">
            <v>Correo</v>
          </cell>
          <cell r="L217">
            <v>43686</v>
          </cell>
          <cell r="M217">
            <v>42262</v>
          </cell>
          <cell r="N217">
            <v>43800</v>
          </cell>
          <cell r="O217">
            <v>2900</v>
          </cell>
          <cell r="P217">
            <v>2900</v>
          </cell>
          <cell r="Q217">
            <v>2900</v>
          </cell>
          <cell r="R217">
            <v>2900</v>
          </cell>
          <cell r="S217">
            <v>2900</v>
          </cell>
          <cell r="T217">
            <v>2900</v>
          </cell>
          <cell r="U217">
            <v>2900</v>
          </cell>
          <cell r="V217">
            <v>2900</v>
          </cell>
          <cell r="W217">
            <v>2900</v>
          </cell>
          <cell r="X217">
            <v>2900</v>
          </cell>
          <cell r="Y217">
            <v>2900</v>
          </cell>
          <cell r="Z217">
            <v>2900</v>
          </cell>
          <cell r="AA217">
            <v>2900</v>
          </cell>
          <cell r="AB217">
            <v>36</v>
          </cell>
          <cell r="AC217">
            <v>41</v>
          </cell>
          <cell r="AD217">
            <v>38</v>
          </cell>
          <cell r="AE217">
            <v>48</v>
          </cell>
          <cell r="AF217">
            <v>42</v>
          </cell>
          <cell r="AG217">
            <v>37</v>
          </cell>
          <cell r="AH217">
            <v>0</v>
          </cell>
          <cell r="AI217">
            <v>54</v>
          </cell>
          <cell r="AJ217">
            <v>61</v>
          </cell>
          <cell r="AK217">
            <v>74</v>
          </cell>
          <cell r="AL217">
            <v>82</v>
          </cell>
          <cell r="AM217">
            <v>76</v>
          </cell>
          <cell r="AN217">
            <v>39</v>
          </cell>
          <cell r="AO217">
            <v>42</v>
          </cell>
          <cell r="AP217">
            <v>45</v>
          </cell>
          <cell r="AQ217">
            <v>49</v>
          </cell>
          <cell r="AR217">
            <v>39</v>
          </cell>
          <cell r="AS217">
            <v>38</v>
          </cell>
          <cell r="AT217">
            <v>46</v>
          </cell>
          <cell r="AU217">
            <v>47</v>
          </cell>
          <cell r="AV217">
            <v>64</v>
          </cell>
          <cell r="AW217">
            <v>79</v>
          </cell>
          <cell r="AX217">
            <v>86</v>
          </cell>
          <cell r="AY217">
            <v>75</v>
          </cell>
          <cell r="AZ217" t="str">
            <v>Ambulatorio</v>
          </cell>
          <cell r="BA217" t="str">
            <v>Ambulatorio</v>
          </cell>
          <cell r="BB217" t="str">
            <v>Ambulatorio</v>
          </cell>
          <cell r="BC217" t="str">
            <v>Ambulatorio</v>
          </cell>
          <cell r="BD217" t="str">
            <v>Ambulatorio</v>
          </cell>
          <cell r="BE217" t="str">
            <v>Ambulatorio</v>
          </cell>
          <cell r="BF217" t="str">
            <v>Ambulatorio</v>
          </cell>
          <cell r="BG217" t="str">
            <v>Ambulatorio</v>
          </cell>
          <cell r="BH217" t="str">
            <v>Ambulatorio</v>
          </cell>
          <cell r="BI217" t="str">
            <v>Ambulatorio</v>
          </cell>
          <cell r="BJ217" t="str">
            <v>Ambulatorio</v>
          </cell>
          <cell r="BK217" t="str">
            <v>Ambulatorio</v>
          </cell>
          <cell r="BL217" t="str">
            <v>Ambulatorio</v>
          </cell>
        </row>
        <row r="218">
          <cell r="D218">
            <v>1030239</v>
          </cell>
          <cell r="E218" t="str">
            <v>OPD - FREIRINA</v>
          </cell>
          <cell r="F218" t="str">
            <v>DEPRODE</v>
          </cell>
          <cell r="G218">
            <v>20032</v>
          </cell>
          <cell r="H218" t="str">
            <v>O - OPD</v>
          </cell>
          <cell r="I218" t="str">
            <v>OPD</v>
          </cell>
          <cell r="J218" t="str">
            <v>FREIRINA</v>
          </cell>
          <cell r="K218" t="str">
            <v>364/B</v>
          </cell>
          <cell r="L218">
            <v>43432</v>
          </cell>
          <cell r="M218">
            <v>42347</v>
          </cell>
          <cell r="N218">
            <v>44540</v>
          </cell>
          <cell r="O218">
            <v>2000</v>
          </cell>
          <cell r="P218">
            <v>2000</v>
          </cell>
          <cell r="Q218">
            <v>2000</v>
          </cell>
          <cell r="R218">
            <v>2000</v>
          </cell>
          <cell r="S218">
            <v>2000</v>
          </cell>
          <cell r="T218">
            <v>2000</v>
          </cell>
          <cell r="U218">
            <v>2000</v>
          </cell>
          <cell r="V218">
            <v>2000</v>
          </cell>
          <cell r="W218">
            <v>2000</v>
          </cell>
          <cell r="X218">
            <v>2000</v>
          </cell>
          <cell r="Y218">
            <v>2000</v>
          </cell>
          <cell r="Z218">
            <v>2000</v>
          </cell>
          <cell r="AA218">
            <v>2000</v>
          </cell>
          <cell r="AB218">
            <v>40</v>
          </cell>
          <cell r="AC218">
            <v>37</v>
          </cell>
          <cell r="AD218">
            <v>28</v>
          </cell>
          <cell r="AE218">
            <v>31</v>
          </cell>
          <cell r="AF218">
            <v>35</v>
          </cell>
          <cell r="AG218">
            <v>33</v>
          </cell>
          <cell r="AH218">
            <v>0</v>
          </cell>
          <cell r="AI218">
            <v>33</v>
          </cell>
          <cell r="AJ218">
            <v>0</v>
          </cell>
          <cell r="AK218">
            <v>24</v>
          </cell>
          <cell r="AL218">
            <v>20</v>
          </cell>
          <cell r="AM218">
            <v>11</v>
          </cell>
          <cell r="AN218">
            <v>39</v>
          </cell>
          <cell r="AO218">
            <v>34</v>
          </cell>
          <cell r="AP218">
            <v>30</v>
          </cell>
          <cell r="AQ218">
            <v>33</v>
          </cell>
          <cell r="AR218">
            <v>36</v>
          </cell>
          <cell r="AS218">
            <v>30</v>
          </cell>
          <cell r="AT218">
            <v>32</v>
          </cell>
          <cell r="AU218">
            <v>28</v>
          </cell>
          <cell r="AV218">
            <v>24</v>
          </cell>
          <cell r="AW218">
            <v>24</v>
          </cell>
          <cell r="AX218">
            <v>20</v>
          </cell>
          <cell r="AY218">
            <v>12</v>
          </cell>
          <cell r="AZ218" t="str">
            <v>Ambulatorio</v>
          </cell>
          <cell r="BA218" t="str">
            <v>Ambulatorio</v>
          </cell>
          <cell r="BB218" t="str">
            <v>Ambulatorio</v>
          </cell>
          <cell r="BC218" t="str">
            <v>Ambulatorio</v>
          </cell>
          <cell r="BD218" t="str">
            <v>Ambulatorio</v>
          </cell>
          <cell r="BE218" t="str">
            <v>Ambulatorio</v>
          </cell>
          <cell r="BF218" t="str">
            <v>Ambulatorio</v>
          </cell>
          <cell r="BG218" t="str">
            <v>Ambulatorio</v>
          </cell>
          <cell r="BH218" t="str">
            <v>Ambulatorio</v>
          </cell>
          <cell r="BI218" t="str">
            <v>Ambulatorio</v>
          </cell>
          <cell r="BJ218" t="str">
            <v>Ambulatorio</v>
          </cell>
          <cell r="BK218" t="str">
            <v>Ambulatorio</v>
          </cell>
          <cell r="BL218" t="str">
            <v>Ambulatorio</v>
          </cell>
        </row>
        <row r="219">
          <cell r="D219">
            <v>1030240</v>
          </cell>
          <cell r="E219" t="str">
            <v>OPD - INFANTO JUVENILES COMUNA DE HUASCO</v>
          </cell>
          <cell r="F219" t="str">
            <v>DEPRODE</v>
          </cell>
          <cell r="G219">
            <v>20032</v>
          </cell>
          <cell r="H219" t="str">
            <v>O - OPD</v>
          </cell>
          <cell r="I219" t="str">
            <v>OPD</v>
          </cell>
          <cell r="J219" t="str">
            <v>HUASCO</v>
          </cell>
          <cell r="K219" t="str">
            <v>365/B</v>
          </cell>
          <cell r="L219">
            <v>43434</v>
          </cell>
          <cell r="M219">
            <v>42347</v>
          </cell>
          <cell r="N219">
            <v>44540</v>
          </cell>
          <cell r="O219">
            <v>2000</v>
          </cell>
          <cell r="P219">
            <v>2000</v>
          </cell>
          <cell r="Q219">
            <v>2000</v>
          </cell>
          <cell r="R219">
            <v>2000</v>
          </cell>
          <cell r="S219">
            <v>2000</v>
          </cell>
          <cell r="T219">
            <v>2000</v>
          </cell>
          <cell r="U219">
            <v>2000</v>
          </cell>
          <cell r="V219">
            <v>2000</v>
          </cell>
          <cell r="W219">
            <v>2000</v>
          </cell>
          <cell r="X219">
            <v>2000</v>
          </cell>
          <cell r="Y219">
            <v>2000</v>
          </cell>
          <cell r="Z219">
            <v>2000</v>
          </cell>
          <cell r="AA219">
            <v>2000</v>
          </cell>
          <cell r="AB219">
            <v>10</v>
          </cell>
          <cell r="AC219">
            <v>10</v>
          </cell>
          <cell r="AD219">
            <v>13</v>
          </cell>
          <cell r="AE219">
            <v>12</v>
          </cell>
          <cell r="AF219">
            <v>13</v>
          </cell>
          <cell r="AG219">
            <v>9</v>
          </cell>
          <cell r="AH219">
            <v>0</v>
          </cell>
          <cell r="AI219">
            <v>22</v>
          </cell>
          <cell r="AJ219">
            <v>0</v>
          </cell>
          <cell r="AK219">
            <v>22</v>
          </cell>
          <cell r="AL219">
            <v>19</v>
          </cell>
          <cell r="AM219">
            <v>14</v>
          </cell>
          <cell r="AN219">
            <v>10</v>
          </cell>
          <cell r="AO219">
            <v>13</v>
          </cell>
          <cell r="AP219">
            <v>13</v>
          </cell>
          <cell r="AQ219">
            <v>14</v>
          </cell>
          <cell r="AR219">
            <v>13</v>
          </cell>
          <cell r="AS219">
            <v>11</v>
          </cell>
          <cell r="AT219">
            <v>21</v>
          </cell>
          <cell r="AU219">
            <v>24</v>
          </cell>
          <cell r="AV219">
            <v>21</v>
          </cell>
          <cell r="AW219">
            <v>17</v>
          </cell>
          <cell r="AX219">
            <v>15</v>
          </cell>
          <cell r="AY219">
            <v>13</v>
          </cell>
          <cell r="AZ219" t="str">
            <v>Ambulatorio</v>
          </cell>
          <cell r="BA219" t="str">
            <v>Ambulatorio</v>
          </cell>
          <cell r="BB219" t="str">
            <v>Ambulatorio</v>
          </cell>
          <cell r="BC219" t="str">
            <v>Ambulatorio</v>
          </cell>
          <cell r="BD219" t="str">
            <v>Ambulatorio</v>
          </cell>
          <cell r="BE219" t="str">
            <v>Ambulatorio</v>
          </cell>
          <cell r="BF219" t="str">
            <v>Ambulatorio</v>
          </cell>
          <cell r="BG219" t="str">
            <v>Ambulatorio</v>
          </cell>
          <cell r="BH219" t="str">
            <v>Ambulatorio</v>
          </cell>
          <cell r="BI219" t="str">
            <v>Ambulatorio</v>
          </cell>
          <cell r="BJ219" t="str">
            <v>Ambulatorio</v>
          </cell>
          <cell r="BK219" t="str">
            <v>Ambulatorio</v>
          </cell>
          <cell r="BL219" t="str">
            <v>Ambulatorio</v>
          </cell>
        </row>
        <row r="220">
          <cell r="D220">
            <v>1030252</v>
          </cell>
          <cell r="E220" t="str">
            <v>OPD - COMUNA DE DIEGO DE ALMAGRO</v>
          </cell>
          <cell r="F220" t="str">
            <v>DEPRODE</v>
          </cell>
          <cell r="G220">
            <v>20032</v>
          </cell>
          <cell r="H220" t="str">
            <v>O - OPD</v>
          </cell>
          <cell r="I220" t="str">
            <v>OPD</v>
          </cell>
          <cell r="J220" t="str">
            <v>DIEGO DE ALMAGRO</v>
          </cell>
          <cell r="K220" t="str">
            <v>MEMO 621</v>
          </cell>
          <cell r="L220">
            <v>43804</v>
          </cell>
          <cell r="M220">
            <v>42366</v>
          </cell>
          <cell r="N220">
            <v>44013</v>
          </cell>
          <cell r="O220">
            <v>3000</v>
          </cell>
          <cell r="P220">
            <v>3000</v>
          </cell>
          <cell r="Q220">
            <v>3000</v>
          </cell>
          <cell r="R220">
            <v>3000</v>
          </cell>
          <cell r="S220">
            <v>3000</v>
          </cell>
          <cell r="T220">
            <v>3000</v>
          </cell>
          <cell r="U220">
            <v>3000</v>
          </cell>
          <cell r="V220">
            <v>3000</v>
          </cell>
          <cell r="W220">
            <v>3000</v>
          </cell>
          <cell r="X220">
            <v>3000</v>
          </cell>
          <cell r="Y220">
            <v>3000</v>
          </cell>
          <cell r="Z220">
            <v>3000</v>
          </cell>
          <cell r="AA220">
            <v>3000</v>
          </cell>
          <cell r="AB220">
            <v>35</v>
          </cell>
          <cell r="AC220">
            <v>0</v>
          </cell>
          <cell r="AD220">
            <v>28</v>
          </cell>
          <cell r="AE220">
            <v>30</v>
          </cell>
          <cell r="AF220">
            <v>38</v>
          </cell>
          <cell r="AG220">
            <v>30</v>
          </cell>
          <cell r="AH220">
            <v>31</v>
          </cell>
          <cell r="AI220">
            <v>31</v>
          </cell>
          <cell r="AJ220">
            <v>22</v>
          </cell>
          <cell r="AK220">
            <v>25</v>
          </cell>
          <cell r="AL220">
            <v>23</v>
          </cell>
          <cell r="AM220">
            <v>23</v>
          </cell>
          <cell r="AN220">
            <v>38</v>
          </cell>
          <cell r="AO220">
            <v>28</v>
          </cell>
          <cell r="AP220">
            <v>30</v>
          </cell>
          <cell r="AQ220">
            <v>32</v>
          </cell>
          <cell r="AR220">
            <v>39</v>
          </cell>
          <cell r="AS220">
            <v>29</v>
          </cell>
          <cell r="AT220">
            <v>35</v>
          </cell>
          <cell r="AU220">
            <v>32</v>
          </cell>
          <cell r="AV220">
            <v>25</v>
          </cell>
          <cell r="AW220">
            <v>24</v>
          </cell>
          <cell r="AX220">
            <v>20</v>
          </cell>
          <cell r="AY220">
            <v>23</v>
          </cell>
          <cell r="AZ220" t="str">
            <v>Ambulatorio</v>
          </cell>
          <cell r="BA220" t="str">
            <v>Ambulatorio</v>
          </cell>
          <cell r="BB220" t="str">
            <v>Ambulatorio</v>
          </cell>
          <cell r="BC220" t="str">
            <v>Ambulatorio</v>
          </cell>
          <cell r="BD220" t="str">
            <v>Ambulatorio</v>
          </cell>
          <cell r="BE220" t="str">
            <v>Ambulatorio</v>
          </cell>
          <cell r="BF220" t="str">
            <v>Ambulatorio</v>
          </cell>
          <cell r="BG220" t="str">
            <v>Ambulatorio</v>
          </cell>
          <cell r="BH220" t="str">
            <v>Ambulatorio</v>
          </cell>
          <cell r="BI220" t="str">
            <v>Ambulatorio</v>
          </cell>
          <cell r="BJ220" t="str">
            <v>Ambulatorio</v>
          </cell>
          <cell r="BK220" t="str">
            <v>Ambulatorio</v>
          </cell>
          <cell r="BL220" t="str">
            <v>Ambulatorio</v>
          </cell>
        </row>
        <row r="221">
          <cell r="D221">
            <v>1030270</v>
          </cell>
          <cell r="E221" t="str">
            <v>OPD - COPIAPO</v>
          </cell>
          <cell r="F221" t="str">
            <v>DEPRODE</v>
          </cell>
          <cell r="G221">
            <v>20032</v>
          </cell>
          <cell r="H221" t="str">
            <v>O - OPD</v>
          </cell>
          <cell r="I221" t="str">
            <v>OPD</v>
          </cell>
          <cell r="J221" t="str">
            <v>COPIAPÓ</v>
          </cell>
          <cell r="K221" t="str">
            <v>184/B</v>
          </cell>
          <cell r="L221">
            <v>43640</v>
          </cell>
          <cell r="M221">
            <v>42907</v>
          </cell>
          <cell r="N221">
            <v>44370</v>
          </cell>
          <cell r="O221">
            <v>5700</v>
          </cell>
          <cell r="P221">
            <v>5700</v>
          </cell>
          <cell r="Q221">
            <v>5700</v>
          </cell>
          <cell r="R221">
            <v>5700</v>
          </cell>
          <cell r="S221">
            <v>5700</v>
          </cell>
          <cell r="T221">
            <v>5700</v>
          </cell>
          <cell r="U221">
            <v>5700</v>
          </cell>
          <cell r="V221">
            <v>5700</v>
          </cell>
          <cell r="W221">
            <v>5700</v>
          </cell>
          <cell r="X221">
            <v>5700</v>
          </cell>
          <cell r="Y221">
            <v>5700</v>
          </cell>
          <cell r="Z221">
            <v>5700</v>
          </cell>
          <cell r="AA221">
            <v>5700</v>
          </cell>
          <cell r="AB221">
            <v>162</v>
          </cell>
          <cell r="AC221">
            <v>153</v>
          </cell>
          <cell r="AD221">
            <v>173</v>
          </cell>
          <cell r="AE221">
            <v>173</v>
          </cell>
          <cell r="AF221">
            <v>175</v>
          </cell>
          <cell r="AG221">
            <v>182</v>
          </cell>
          <cell r="AH221">
            <v>194</v>
          </cell>
          <cell r="AI221">
            <v>186</v>
          </cell>
          <cell r="AJ221">
            <v>0</v>
          </cell>
          <cell r="AK221">
            <v>167</v>
          </cell>
          <cell r="AL221">
            <v>186</v>
          </cell>
          <cell r="AM221">
            <v>189</v>
          </cell>
          <cell r="AN221">
            <v>142</v>
          </cell>
          <cell r="AO221">
            <v>175</v>
          </cell>
          <cell r="AP221">
            <v>170</v>
          </cell>
          <cell r="AQ221">
            <v>159</v>
          </cell>
          <cell r="AR221">
            <v>179</v>
          </cell>
          <cell r="AS221">
            <v>185</v>
          </cell>
          <cell r="AT221">
            <v>186</v>
          </cell>
          <cell r="AU221">
            <v>180</v>
          </cell>
          <cell r="AV221">
            <v>166</v>
          </cell>
          <cell r="AW221">
            <v>167</v>
          </cell>
          <cell r="AX221">
            <v>190</v>
          </cell>
          <cell r="AY221">
            <v>194</v>
          </cell>
          <cell r="AZ221" t="str">
            <v>Ambulatorio</v>
          </cell>
          <cell r="BA221" t="str">
            <v>Ambulatorio</v>
          </cell>
          <cell r="BB221" t="str">
            <v>Ambulatorio</v>
          </cell>
          <cell r="BC221" t="str">
            <v>Ambulatorio</v>
          </cell>
          <cell r="BD221" t="str">
            <v>Ambulatorio</v>
          </cell>
          <cell r="BE221" t="str">
            <v>Ambulatorio</v>
          </cell>
          <cell r="BF221" t="str">
            <v>Ambulatorio</v>
          </cell>
          <cell r="BG221" t="str">
            <v>Ambulatorio</v>
          </cell>
          <cell r="BH221" t="str">
            <v>Ambulatorio</v>
          </cell>
          <cell r="BI221" t="str">
            <v>Ambulatorio</v>
          </cell>
          <cell r="BJ221" t="str">
            <v>Ambulatorio</v>
          </cell>
          <cell r="BK221" t="str">
            <v>Ambulatorio</v>
          </cell>
          <cell r="BL221" t="str">
            <v>Ambulatorio</v>
          </cell>
        </row>
        <row r="222">
          <cell r="D222">
            <v>1040223</v>
          </cell>
          <cell r="E222" t="str">
            <v>OPD - PUNITAQUI</v>
          </cell>
          <cell r="F222" t="str">
            <v>DEPRODE</v>
          </cell>
          <cell r="G222">
            <v>20032</v>
          </cell>
          <cell r="H222" t="str">
            <v>O - OPD</v>
          </cell>
          <cell r="I222" t="str">
            <v>OPD</v>
          </cell>
          <cell r="J222" t="str">
            <v>PUNITAQUI</v>
          </cell>
          <cell r="K222" t="str">
            <v>224/B</v>
          </cell>
          <cell r="L222">
            <v>43320</v>
          </cell>
          <cell r="M222">
            <v>42156</v>
          </cell>
          <cell r="N222">
            <v>44349</v>
          </cell>
          <cell r="O222">
            <v>2900</v>
          </cell>
          <cell r="P222">
            <v>2900</v>
          </cell>
          <cell r="Q222">
            <v>2900</v>
          </cell>
          <cell r="R222">
            <v>2900</v>
          </cell>
          <cell r="S222">
            <v>2900</v>
          </cell>
          <cell r="T222">
            <v>2900</v>
          </cell>
          <cell r="U222">
            <v>2900</v>
          </cell>
          <cell r="V222">
            <v>2900</v>
          </cell>
          <cell r="W222">
            <v>2900</v>
          </cell>
          <cell r="X222">
            <v>2900</v>
          </cell>
          <cell r="Y222">
            <v>2900</v>
          </cell>
          <cell r="Z222">
            <v>2900</v>
          </cell>
          <cell r="AA222">
            <v>2900</v>
          </cell>
          <cell r="AB222">
            <v>134</v>
          </cell>
          <cell r="AC222">
            <v>135</v>
          </cell>
          <cell r="AD222">
            <v>123</v>
          </cell>
          <cell r="AE222">
            <v>102</v>
          </cell>
          <cell r="AF222">
            <v>100</v>
          </cell>
          <cell r="AG222">
            <v>104</v>
          </cell>
          <cell r="AH222">
            <v>0</v>
          </cell>
          <cell r="AI222">
            <v>92</v>
          </cell>
          <cell r="AJ222">
            <v>0</v>
          </cell>
          <cell r="AK222">
            <v>105</v>
          </cell>
          <cell r="AL222">
            <v>112</v>
          </cell>
          <cell r="AM222">
            <v>119</v>
          </cell>
          <cell r="AN222">
            <v>131</v>
          </cell>
          <cell r="AO222">
            <v>138</v>
          </cell>
          <cell r="AP222">
            <v>106</v>
          </cell>
          <cell r="AQ222">
            <v>101</v>
          </cell>
          <cell r="AR222">
            <v>104</v>
          </cell>
          <cell r="AS222">
            <v>101</v>
          </cell>
          <cell r="AT222">
            <v>110</v>
          </cell>
          <cell r="AU222">
            <v>96</v>
          </cell>
          <cell r="AV222">
            <v>99</v>
          </cell>
          <cell r="AW222">
            <v>109</v>
          </cell>
          <cell r="AX222">
            <v>115</v>
          </cell>
          <cell r="AY222">
            <v>125</v>
          </cell>
          <cell r="AZ222" t="str">
            <v>Ambulatorio</v>
          </cell>
          <cell r="BA222" t="str">
            <v>Ambulatorio</v>
          </cell>
          <cell r="BB222" t="str">
            <v>Ambulatorio</v>
          </cell>
          <cell r="BC222" t="str">
            <v>Ambulatorio</v>
          </cell>
          <cell r="BD222" t="str">
            <v>Ambulatorio</v>
          </cell>
          <cell r="BE222" t="str">
            <v>Ambulatorio</v>
          </cell>
          <cell r="BF222" t="str">
            <v>Ambulatorio</v>
          </cell>
          <cell r="BG222" t="str">
            <v>Ambulatorio</v>
          </cell>
          <cell r="BH222" t="str">
            <v>Ambulatorio</v>
          </cell>
          <cell r="BI222" t="str">
            <v>Ambulatorio</v>
          </cell>
          <cell r="BJ222" t="str">
            <v>Ambulatorio</v>
          </cell>
          <cell r="BK222" t="str">
            <v>Ambulatorio</v>
          </cell>
          <cell r="BL222" t="str">
            <v>Ambulatorio</v>
          </cell>
        </row>
        <row r="223">
          <cell r="D223">
            <v>1040224</v>
          </cell>
          <cell r="E223" t="str">
            <v>OPD - COMBARBALA</v>
          </cell>
          <cell r="F223" t="str">
            <v>DEPRODE</v>
          </cell>
          <cell r="G223">
            <v>20032</v>
          </cell>
          <cell r="H223" t="str">
            <v>O - OPD</v>
          </cell>
          <cell r="I223" t="str">
            <v>OPD</v>
          </cell>
          <cell r="J223" t="str">
            <v>COMBARBALÁ</v>
          </cell>
          <cell r="K223" t="str">
            <v>202/B</v>
          </cell>
          <cell r="L223">
            <v>43304</v>
          </cell>
          <cell r="M223">
            <v>42156</v>
          </cell>
          <cell r="N223">
            <v>44349</v>
          </cell>
          <cell r="O223">
            <v>2300</v>
          </cell>
          <cell r="P223">
            <v>2300</v>
          </cell>
          <cell r="Q223">
            <v>2300</v>
          </cell>
          <cell r="R223">
            <v>2300</v>
          </cell>
          <cell r="S223">
            <v>2300</v>
          </cell>
          <cell r="T223">
            <v>2300</v>
          </cell>
          <cell r="U223">
            <v>2300</v>
          </cell>
          <cell r="V223">
            <v>2300</v>
          </cell>
          <cell r="W223">
            <v>2300</v>
          </cell>
          <cell r="X223">
            <v>2300</v>
          </cell>
          <cell r="Y223">
            <v>2300</v>
          </cell>
          <cell r="Z223">
            <v>2300</v>
          </cell>
          <cell r="AA223">
            <v>2300</v>
          </cell>
          <cell r="AB223">
            <v>203</v>
          </cell>
          <cell r="AC223">
            <v>210</v>
          </cell>
          <cell r="AD223">
            <v>205</v>
          </cell>
          <cell r="AE223">
            <v>207</v>
          </cell>
          <cell r="AF223">
            <v>210</v>
          </cell>
          <cell r="AG223">
            <v>212</v>
          </cell>
          <cell r="AH223">
            <v>209</v>
          </cell>
          <cell r="AI223">
            <v>204</v>
          </cell>
          <cell r="AJ223">
            <v>0</v>
          </cell>
          <cell r="AK223">
            <v>184</v>
          </cell>
          <cell r="AL223">
            <v>181</v>
          </cell>
          <cell r="AM223">
            <v>177</v>
          </cell>
          <cell r="AN223">
            <v>210</v>
          </cell>
          <cell r="AO223">
            <v>209</v>
          </cell>
          <cell r="AP223">
            <v>204</v>
          </cell>
          <cell r="AQ223">
            <v>208</v>
          </cell>
          <cell r="AR223">
            <v>211</v>
          </cell>
          <cell r="AS223">
            <v>214</v>
          </cell>
          <cell r="AT223">
            <v>209</v>
          </cell>
          <cell r="AU223">
            <v>201</v>
          </cell>
          <cell r="AV223">
            <v>191</v>
          </cell>
          <cell r="AW223">
            <v>181</v>
          </cell>
          <cell r="AX223">
            <v>178</v>
          </cell>
          <cell r="AY223">
            <v>169</v>
          </cell>
          <cell r="AZ223" t="str">
            <v>Ambulatorio</v>
          </cell>
          <cell r="BA223" t="str">
            <v>Ambulatorio</v>
          </cell>
          <cell r="BB223" t="str">
            <v>Ambulatorio</v>
          </cell>
          <cell r="BC223" t="str">
            <v>Ambulatorio</v>
          </cell>
          <cell r="BD223" t="str">
            <v>Ambulatorio</v>
          </cell>
          <cell r="BE223" t="str">
            <v>Ambulatorio</v>
          </cell>
          <cell r="BF223" t="str">
            <v>Ambulatorio</v>
          </cell>
          <cell r="BG223" t="str">
            <v>Ambulatorio</v>
          </cell>
          <cell r="BH223" t="str">
            <v>Ambulatorio</v>
          </cell>
          <cell r="BI223" t="str">
            <v>Ambulatorio</v>
          </cell>
          <cell r="BJ223" t="str">
            <v>Ambulatorio</v>
          </cell>
          <cell r="BK223" t="str">
            <v>Ambulatorio</v>
          </cell>
          <cell r="BL223" t="str">
            <v>Ambulatorio</v>
          </cell>
        </row>
        <row r="224">
          <cell r="D224">
            <v>1040227</v>
          </cell>
          <cell r="E224" t="str">
            <v>OPD - MONTE PATRIA</v>
          </cell>
          <cell r="F224" t="str">
            <v>DEPRODE</v>
          </cell>
          <cell r="G224">
            <v>20032</v>
          </cell>
          <cell r="H224" t="str">
            <v>O - OPD</v>
          </cell>
          <cell r="I224" t="str">
            <v>OPD</v>
          </cell>
          <cell r="J224" t="str">
            <v>MONTE PATRIA</v>
          </cell>
          <cell r="K224" t="str">
            <v>MEMO 246</v>
          </cell>
          <cell r="L224">
            <v>43614</v>
          </cell>
          <cell r="M224">
            <v>42156</v>
          </cell>
          <cell r="N224">
            <v>43593</v>
          </cell>
          <cell r="O224">
            <v>2900</v>
          </cell>
          <cell r="P224">
            <v>2900</v>
          </cell>
          <cell r="Q224">
            <v>2900</v>
          </cell>
          <cell r="R224">
            <v>2900</v>
          </cell>
          <cell r="S224">
            <v>2900</v>
          </cell>
          <cell r="T224">
            <v>2900</v>
          </cell>
          <cell r="U224">
            <v>2900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156</v>
          </cell>
          <cell r="AC224">
            <v>154</v>
          </cell>
          <cell r="AD224">
            <v>149</v>
          </cell>
          <cell r="AE224">
            <v>146</v>
          </cell>
          <cell r="AF224">
            <v>149</v>
          </cell>
          <cell r="AG224">
            <v>28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158</v>
          </cell>
          <cell r="AO224">
            <v>148</v>
          </cell>
          <cell r="AP224">
            <v>148</v>
          </cell>
          <cell r="AQ224">
            <v>143</v>
          </cell>
          <cell r="AR224">
            <v>147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 t="str">
            <v>Ambulatorio</v>
          </cell>
          <cell r="BA224" t="str">
            <v>Ambulatorio</v>
          </cell>
          <cell r="BB224" t="str">
            <v>Ambulatorio</v>
          </cell>
          <cell r="BC224" t="str">
            <v>Ambulatorio</v>
          </cell>
          <cell r="BD224" t="str">
            <v>Ambulatorio</v>
          </cell>
          <cell r="BE224" t="str">
            <v>Ambulatorio</v>
          </cell>
          <cell r="BF224" t="str">
            <v>Ambulatorio</v>
          </cell>
          <cell r="BG224" t="str">
            <v>Ambulatorio</v>
          </cell>
          <cell r="BH224" t="str">
            <v>Ambulatorio</v>
          </cell>
          <cell r="BI224" t="str">
            <v>Ambulatorio</v>
          </cell>
          <cell r="BJ224" t="str">
            <v>Ambulatorio</v>
          </cell>
          <cell r="BK224" t="str">
            <v>Ambulatorio</v>
          </cell>
          <cell r="BL224" t="str">
            <v>Ambulatorio</v>
          </cell>
        </row>
        <row r="225">
          <cell r="D225">
            <v>1040239</v>
          </cell>
          <cell r="E225" t="str">
            <v>OPD - OFICINA PROTECCION DE DERECHOS CANELA</v>
          </cell>
          <cell r="F225" t="str">
            <v>DEPRODE</v>
          </cell>
          <cell r="G225">
            <v>20032</v>
          </cell>
          <cell r="H225" t="str">
            <v>O - OPD</v>
          </cell>
          <cell r="I225" t="str">
            <v>OPD</v>
          </cell>
          <cell r="J225" t="str">
            <v>CANELA</v>
          </cell>
          <cell r="K225" t="str">
            <v>211/B</v>
          </cell>
          <cell r="L225">
            <v>43314</v>
          </cell>
          <cell r="M225">
            <v>42209</v>
          </cell>
          <cell r="N225">
            <v>44402</v>
          </cell>
          <cell r="O225">
            <v>2000</v>
          </cell>
          <cell r="P225">
            <v>2000</v>
          </cell>
          <cell r="Q225">
            <v>2000</v>
          </cell>
          <cell r="R225">
            <v>2000</v>
          </cell>
          <cell r="S225">
            <v>2000</v>
          </cell>
          <cell r="T225">
            <v>2000</v>
          </cell>
          <cell r="U225">
            <v>2000</v>
          </cell>
          <cell r="V225">
            <v>2000</v>
          </cell>
          <cell r="W225">
            <v>2000</v>
          </cell>
          <cell r="X225">
            <v>2000</v>
          </cell>
          <cell r="Y225">
            <v>2000</v>
          </cell>
          <cell r="Z225">
            <v>2000</v>
          </cell>
          <cell r="AA225">
            <v>2000</v>
          </cell>
          <cell r="AB225">
            <v>49</v>
          </cell>
          <cell r="AC225">
            <v>48</v>
          </cell>
          <cell r="AD225">
            <v>48</v>
          </cell>
          <cell r="AE225">
            <v>46</v>
          </cell>
          <cell r="AF225">
            <v>44</v>
          </cell>
          <cell r="AG225">
            <v>41</v>
          </cell>
          <cell r="AH225">
            <v>0</v>
          </cell>
          <cell r="AI225">
            <v>41</v>
          </cell>
          <cell r="AJ225">
            <v>38</v>
          </cell>
          <cell r="AK225">
            <v>41</v>
          </cell>
          <cell r="AL225">
            <v>46</v>
          </cell>
          <cell r="AM225">
            <v>45</v>
          </cell>
          <cell r="AN225">
            <v>48</v>
          </cell>
          <cell r="AO225">
            <v>44</v>
          </cell>
          <cell r="AP225">
            <v>47</v>
          </cell>
          <cell r="AQ225">
            <v>42</v>
          </cell>
          <cell r="AR225">
            <v>39</v>
          </cell>
          <cell r="AS225">
            <v>37</v>
          </cell>
          <cell r="AT225">
            <v>39</v>
          </cell>
          <cell r="AU225">
            <v>40</v>
          </cell>
          <cell r="AV225">
            <v>38</v>
          </cell>
          <cell r="AW225">
            <v>42</v>
          </cell>
          <cell r="AX225">
            <v>48</v>
          </cell>
          <cell r="AY225">
            <v>39</v>
          </cell>
          <cell r="AZ225" t="str">
            <v>Ambulatorio</v>
          </cell>
          <cell r="BA225" t="str">
            <v>Ambulatorio</v>
          </cell>
          <cell r="BB225" t="str">
            <v>Ambulatorio</v>
          </cell>
          <cell r="BC225" t="str">
            <v>Ambulatorio</v>
          </cell>
          <cell r="BD225" t="str">
            <v>Ambulatorio</v>
          </cell>
          <cell r="BE225" t="str">
            <v>Ambulatorio</v>
          </cell>
          <cell r="BF225" t="str">
            <v>Ambulatorio</v>
          </cell>
          <cell r="BG225" t="str">
            <v>Ambulatorio</v>
          </cell>
          <cell r="BH225" t="str">
            <v>Ambulatorio</v>
          </cell>
          <cell r="BI225" t="str">
            <v>Ambulatorio</v>
          </cell>
          <cell r="BJ225" t="str">
            <v>Ambulatorio</v>
          </cell>
          <cell r="BK225" t="str">
            <v>Ambulatorio</v>
          </cell>
          <cell r="BL225" t="str">
            <v>Ambulatorio</v>
          </cell>
        </row>
        <row r="226">
          <cell r="D226">
            <v>1040240</v>
          </cell>
          <cell r="E226" t="str">
            <v>OPD - SALAMANCA</v>
          </cell>
          <cell r="F226" t="str">
            <v>DEPRODE</v>
          </cell>
          <cell r="G226">
            <v>20032</v>
          </cell>
          <cell r="H226" t="str">
            <v>O - OPD</v>
          </cell>
          <cell r="I226" t="str">
            <v>OPD</v>
          </cell>
          <cell r="J226" t="str">
            <v>SALAMANCA</v>
          </cell>
          <cell r="K226" t="str">
            <v>Correo</v>
          </cell>
          <cell r="L226">
            <v>43686</v>
          </cell>
          <cell r="M226">
            <v>42156</v>
          </cell>
          <cell r="N226">
            <v>43800</v>
          </cell>
          <cell r="O226">
            <v>2900</v>
          </cell>
          <cell r="P226">
            <v>2900</v>
          </cell>
          <cell r="Q226">
            <v>2900</v>
          </cell>
          <cell r="R226">
            <v>2900</v>
          </cell>
          <cell r="S226">
            <v>2900</v>
          </cell>
          <cell r="T226">
            <v>2900</v>
          </cell>
          <cell r="U226">
            <v>2900</v>
          </cell>
          <cell r="V226">
            <v>2900</v>
          </cell>
          <cell r="W226">
            <v>2900</v>
          </cell>
          <cell r="X226">
            <v>2900</v>
          </cell>
          <cell r="Y226">
            <v>2900</v>
          </cell>
          <cell r="Z226">
            <v>2900</v>
          </cell>
          <cell r="AA226">
            <v>2900</v>
          </cell>
          <cell r="AB226">
            <v>86</v>
          </cell>
          <cell r="AC226">
            <v>0</v>
          </cell>
          <cell r="AD226">
            <v>110</v>
          </cell>
          <cell r="AE226">
            <v>117</v>
          </cell>
          <cell r="AF226">
            <v>125</v>
          </cell>
          <cell r="AG226">
            <v>130</v>
          </cell>
          <cell r="AH226">
            <v>0</v>
          </cell>
          <cell r="AI226">
            <v>129</v>
          </cell>
          <cell r="AJ226">
            <v>137</v>
          </cell>
          <cell r="AK226">
            <v>136</v>
          </cell>
          <cell r="AL226">
            <v>120</v>
          </cell>
          <cell r="AM226">
            <v>123</v>
          </cell>
          <cell r="AN226">
            <v>89</v>
          </cell>
          <cell r="AO226">
            <v>104</v>
          </cell>
          <cell r="AP226">
            <v>116</v>
          </cell>
          <cell r="AQ226">
            <v>125</v>
          </cell>
          <cell r="AR226">
            <v>125</v>
          </cell>
          <cell r="AS226">
            <v>135</v>
          </cell>
          <cell r="AT226">
            <v>133</v>
          </cell>
          <cell r="AU226">
            <v>134</v>
          </cell>
          <cell r="AV226">
            <v>139</v>
          </cell>
          <cell r="AW226">
            <v>140</v>
          </cell>
          <cell r="AX226">
            <v>119</v>
          </cell>
          <cell r="AY226">
            <v>125</v>
          </cell>
          <cell r="AZ226" t="str">
            <v>Ambulatorio</v>
          </cell>
          <cell r="BA226" t="str">
            <v>Ambulatorio</v>
          </cell>
          <cell r="BB226" t="str">
            <v>Ambulatorio</v>
          </cell>
          <cell r="BC226" t="str">
            <v>Ambulatorio</v>
          </cell>
          <cell r="BD226" t="str">
            <v>Ambulatorio</v>
          </cell>
          <cell r="BE226" t="str">
            <v>Ambulatorio</v>
          </cell>
          <cell r="BF226" t="str">
            <v>Ambulatorio</v>
          </cell>
          <cell r="BG226" t="str">
            <v>Ambulatorio</v>
          </cell>
          <cell r="BH226" t="str">
            <v>Ambulatorio</v>
          </cell>
          <cell r="BI226" t="str">
            <v>Ambulatorio</v>
          </cell>
          <cell r="BJ226" t="str">
            <v>Ambulatorio</v>
          </cell>
          <cell r="BK226" t="str">
            <v>Ambulatorio</v>
          </cell>
          <cell r="BL226" t="str">
            <v>Ambulatorio</v>
          </cell>
        </row>
        <row r="227">
          <cell r="D227">
            <v>1040241</v>
          </cell>
          <cell r="E227" t="str">
            <v>OPD - OFICINA DE PROTECCION DE DERECHOS LOS VILOS</v>
          </cell>
          <cell r="F227" t="str">
            <v>DEPRODE</v>
          </cell>
          <cell r="G227">
            <v>20032</v>
          </cell>
          <cell r="H227" t="str">
            <v>O - OPD</v>
          </cell>
          <cell r="I227" t="str">
            <v>OPD</v>
          </cell>
          <cell r="J227" t="str">
            <v>LOS VILOS</v>
          </cell>
          <cell r="K227" t="str">
            <v>Correo</v>
          </cell>
          <cell r="L227">
            <v>43686</v>
          </cell>
          <cell r="M227">
            <v>42156</v>
          </cell>
          <cell r="N227">
            <v>43800</v>
          </cell>
          <cell r="O227">
            <v>2900</v>
          </cell>
          <cell r="P227">
            <v>2900</v>
          </cell>
          <cell r="Q227">
            <v>2900</v>
          </cell>
          <cell r="R227">
            <v>2900</v>
          </cell>
          <cell r="S227">
            <v>2900</v>
          </cell>
          <cell r="T227">
            <v>2900</v>
          </cell>
          <cell r="U227">
            <v>2900</v>
          </cell>
          <cell r="V227">
            <v>2900</v>
          </cell>
          <cell r="W227">
            <v>2900</v>
          </cell>
          <cell r="X227">
            <v>2900</v>
          </cell>
          <cell r="Y227">
            <v>2900</v>
          </cell>
          <cell r="Z227">
            <v>2900</v>
          </cell>
          <cell r="AA227">
            <v>2900</v>
          </cell>
          <cell r="AB227">
            <v>80</v>
          </cell>
          <cell r="AC227">
            <v>0</v>
          </cell>
          <cell r="AD227">
            <v>66</v>
          </cell>
          <cell r="AE227">
            <v>65</v>
          </cell>
          <cell r="AF227">
            <v>59</v>
          </cell>
          <cell r="AG227">
            <v>49</v>
          </cell>
          <cell r="AH227">
            <v>0</v>
          </cell>
          <cell r="AI227">
            <v>47</v>
          </cell>
          <cell r="AJ227">
            <v>70</v>
          </cell>
          <cell r="AK227">
            <v>67</v>
          </cell>
          <cell r="AL227">
            <v>54</v>
          </cell>
          <cell r="AM227">
            <v>45</v>
          </cell>
          <cell r="AN227">
            <v>76</v>
          </cell>
          <cell r="AO227">
            <v>69</v>
          </cell>
          <cell r="AP227">
            <v>63</v>
          </cell>
          <cell r="AQ227">
            <v>65</v>
          </cell>
          <cell r="AR227">
            <v>54</v>
          </cell>
          <cell r="AS227">
            <v>44</v>
          </cell>
          <cell r="AT227">
            <v>44</v>
          </cell>
          <cell r="AU227">
            <v>63</v>
          </cell>
          <cell r="AV227">
            <v>68</v>
          </cell>
          <cell r="AW227">
            <v>61</v>
          </cell>
          <cell r="AX227">
            <v>49</v>
          </cell>
          <cell r="AY227">
            <v>39</v>
          </cell>
          <cell r="AZ227" t="str">
            <v>Ambulatorio</v>
          </cell>
          <cell r="BA227" t="str">
            <v>Ambulatorio</v>
          </cell>
          <cell r="BB227" t="str">
            <v>Ambulatorio</v>
          </cell>
          <cell r="BC227" t="str">
            <v>Ambulatorio</v>
          </cell>
          <cell r="BD227" t="str">
            <v>Ambulatorio</v>
          </cell>
          <cell r="BE227" t="str">
            <v>Ambulatorio</v>
          </cell>
          <cell r="BF227" t="str">
            <v>Ambulatorio</v>
          </cell>
          <cell r="BG227" t="str">
            <v>Ambulatorio</v>
          </cell>
          <cell r="BH227" t="str">
            <v>Ambulatorio</v>
          </cell>
          <cell r="BI227" t="str">
            <v>Ambulatorio</v>
          </cell>
          <cell r="BJ227" t="str">
            <v>Ambulatorio</v>
          </cell>
          <cell r="BK227" t="str">
            <v>Ambulatorio</v>
          </cell>
          <cell r="BL227" t="str">
            <v>Ambulatorio</v>
          </cell>
        </row>
        <row r="228">
          <cell r="D228">
            <v>1040254</v>
          </cell>
          <cell r="E228" t="str">
            <v>OPD - COMPAÑIA LA SERENA</v>
          </cell>
          <cell r="F228" t="str">
            <v>DEPRODE</v>
          </cell>
          <cell r="G228">
            <v>20032</v>
          </cell>
          <cell r="H228" t="str">
            <v>O - OPD</v>
          </cell>
          <cell r="I228" t="str">
            <v>OPD</v>
          </cell>
          <cell r="J228" t="str">
            <v>LA SERENA</v>
          </cell>
          <cell r="K228" t="str">
            <v>32-B</v>
          </cell>
          <cell r="L228">
            <v>43497</v>
          </cell>
          <cell r="M228">
            <v>42347</v>
          </cell>
          <cell r="N228">
            <v>44540</v>
          </cell>
          <cell r="O228">
            <v>3000</v>
          </cell>
          <cell r="P228">
            <v>3000</v>
          </cell>
          <cell r="Q228">
            <v>3000</v>
          </cell>
          <cell r="R228">
            <v>3000</v>
          </cell>
          <cell r="S228">
            <v>3000</v>
          </cell>
          <cell r="T228">
            <v>3000</v>
          </cell>
          <cell r="U228">
            <v>3000</v>
          </cell>
          <cell r="V228">
            <v>3000</v>
          </cell>
          <cell r="W228">
            <v>3000</v>
          </cell>
          <cell r="X228">
            <v>3000</v>
          </cell>
          <cell r="Y228">
            <v>3000</v>
          </cell>
          <cell r="Z228">
            <v>3000</v>
          </cell>
          <cell r="AA228">
            <v>3000</v>
          </cell>
          <cell r="AB228">
            <v>150</v>
          </cell>
          <cell r="AC228">
            <v>574</v>
          </cell>
          <cell r="AD228">
            <v>542</v>
          </cell>
          <cell r="AE228">
            <v>550</v>
          </cell>
          <cell r="AF228">
            <v>560</v>
          </cell>
          <cell r="AG228">
            <v>547</v>
          </cell>
          <cell r="AH228">
            <v>547</v>
          </cell>
          <cell r="AI228">
            <v>547</v>
          </cell>
          <cell r="AJ228">
            <v>0</v>
          </cell>
          <cell r="AK228">
            <v>552</v>
          </cell>
          <cell r="AL228">
            <v>574</v>
          </cell>
          <cell r="AM228">
            <v>589</v>
          </cell>
          <cell r="AN228">
            <v>610</v>
          </cell>
          <cell r="AO228">
            <v>545</v>
          </cell>
          <cell r="AP228">
            <v>537</v>
          </cell>
          <cell r="AQ228">
            <v>555</v>
          </cell>
          <cell r="AR228">
            <v>551</v>
          </cell>
          <cell r="AS228">
            <v>547</v>
          </cell>
          <cell r="AT228">
            <v>547</v>
          </cell>
          <cell r="AU228">
            <v>547</v>
          </cell>
          <cell r="AV228">
            <v>548</v>
          </cell>
          <cell r="AW228">
            <v>556</v>
          </cell>
          <cell r="AX228">
            <v>584</v>
          </cell>
          <cell r="AY228">
            <v>585</v>
          </cell>
          <cell r="AZ228" t="str">
            <v>Ambulatorio</v>
          </cell>
          <cell r="BA228" t="str">
            <v>Ambulatorio</v>
          </cell>
          <cell r="BB228" t="str">
            <v>Ambulatorio</v>
          </cell>
          <cell r="BC228" t="str">
            <v>Ambulatorio</v>
          </cell>
          <cell r="BD228" t="str">
            <v>Ambulatorio</v>
          </cell>
          <cell r="BE228" t="str">
            <v>Ambulatorio</v>
          </cell>
          <cell r="BF228" t="str">
            <v>Ambulatorio</v>
          </cell>
          <cell r="BG228" t="str">
            <v>Ambulatorio</v>
          </cell>
          <cell r="BH228" t="str">
            <v>Ambulatorio</v>
          </cell>
          <cell r="BI228" t="str">
            <v>Ambulatorio</v>
          </cell>
          <cell r="BJ228" t="str">
            <v>Ambulatorio</v>
          </cell>
          <cell r="BK228" t="str">
            <v>Ambulatorio</v>
          </cell>
          <cell r="BL228" t="str">
            <v>Ambulatorio</v>
          </cell>
        </row>
        <row r="229">
          <cell r="D229">
            <v>1040279</v>
          </cell>
          <cell r="E229" t="str">
            <v>OPD - LA HIGUERA</v>
          </cell>
          <cell r="F229" t="str">
            <v>DEPRODE</v>
          </cell>
          <cell r="G229">
            <v>20032</v>
          </cell>
          <cell r="H229" t="str">
            <v>O - OPD</v>
          </cell>
          <cell r="I229" t="str">
            <v>OPD</v>
          </cell>
          <cell r="J229" t="str">
            <v>LA HIGUERA</v>
          </cell>
          <cell r="K229" t="str">
            <v>150/B</v>
          </cell>
          <cell r="L229">
            <v>43593</v>
          </cell>
          <cell r="M229">
            <v>42489</v>
          </cell>
          <cell r="N229">
            <v>44680</v>
          </cell>
          <cell r="O229">
            <v>2344</v>
          </cell>
          <cell r="P229">
            <v>2344</v>
          </cell>
          <cell r="Q229">
            <v>2344</v>
          </cell>
          <cell r="R229">
            <v>2344</v>
          </cell>
          <cell r="S229">
            <v>2344</v>
          </cell>
          <cell r="T229">
            <v>2344</v>
          </cell>
          <cell r="U229">
            <v>2344</v>
          </cell>
          <cell r="V229">
            <v>2344</v>
          </cell>
          <cell r="W229">
            <v>2344</v>
          </cell>
          <cell r="X229">
            <v>2344</v>
          </cell>
          <cell r="Y229">
            <v>2344</v>
          </cell>
          <cell r="Z229">
            <v>2344</v>
          </cell>
          <cell r="AA229">
            <v>2344</v>
          </cell>
          <cell r="AB229">
            <v>72</v>
          </cell>
          <cell r="AC229">
            <v>64</v>
          </cell>
          <cell r="AD229">
            <v>55</v>
          </cell>
          <cell r="AE229">
            <v>57</v>
          </cell>
          <cell r="AF229">
            <v>56</v>
          </cell>
          <cell r="AG229">
            <v>56</v>
          </cell>
          <cell r="AH229">
            <v>0</v>
          </cell>
          <cell r="AI229">
            <v>67</v>
          </cell>
          <cell r="AJ229">
            <v>0</v>
          </cell>
          <cell r="AK229">
            <v>65</v>
          </cell>
          <cell r="AL229">
            <v>64</v>
          </cell>
          <cell r="AM229">
            <v>69</v>
          </cell>
          <cell r="AN229">
            <v>73</v>
          </cell>
          <cell r="AO229">
            <v>59</v>
          </cell>
          <cell r="AP229">
            <v>55</v>
          </cell>
          <cell r="AQ229">
            <v>60</v>
          </cell>
          <cell r="AR229">
            <v>55</v>
          </cell>
          <cell r="AS229">
            <v>60</v>
          </cell>
          <cell r="AT229">
            <v>66</v>
          </cell>
          <cell r="AU229">
            <v>68</v>
          </cell>
          <cell r="AV229">
            <v>67</v>
          </cell>
          <cell r="AW229">
            <v>63</v>
          </cell>
          <cell r="AX229">
            <v>68</v>
          </cell>
          <cell r="AY229">
            <v>70</v>
          </cell>
          <cell r="AZ229" t="str">
            <v>Ambulatorio</v>
          </cell>
          <cell r="BA229" t="str">
            <v>Ambulatorio</v>
          </cell>
          <cell r="BB229" t="str">
            <v>Ambulatorio</v>
          </cell>
          <cell r="BC229" t="str">
            <v>Ambulatorio</v>
          </cell>
          <cell r="BD229" t="str">
            <v>Ambulatorio</v>
          </cell>
          <cell r="BE229" t="str">
            <v>Ambulatorio</v>
          </cell>
          <cell r="BF229" t="str">
            <v>Ambulatorio</v>
          </cell>
          <cell r="BG229" t="str">
            <v>Ambulatorio</v>
          </cell>
          <cell r="BH229" t="str">
            <v>Ambulatorio</v>
          </cell>
          <cell r="BI229" t="str">
            <v>Ambulatorio</v>
          </cell>
          <cell r="BJ229" t="str">
            <v>Ambulatorio</v>
          </cell>
          <cell r="BK229" t="str">
            <v>Ambulatorio</v>
          </cell>
          <cell r="BL229" t="str">
            <v>Ambulatorio</v>
          </cell>
        </row>
        <row r="230">
          <cell r="D230">
            <v>1040284</v>
          </cell>
          <cell r="E230" t="str">
            <v>OPD - PAIHUANO</v>
          </cell>
          <cell r="F230" t="str">
            <v>DEPRODE</v>
          </cell>
          <cell r="G230">
            <v>20032</v>
          </cell>
          <cell r="H230" t="str">
            <v>O - OPD</v>
          </cell>
          <cell r="I230" t="str">
            <v>OPD</v>
          </cell>
          <cell r="J230" t="str">
            <v>PAIGUANO</v>
          </cell>
          <cell r="K230" t="str">
            <v>MEMO 532</v>
          </cell>
          <cell r="L230">
            <v>43739</v>
          </cell>
          <cell r="M230">
            <v>42562</v>
          </cell>
          <cell r="N230">
            <v>43831</v>
          </cell>
          <cell r="O230">
            <v>2000</v>
          </cell>
          <cell r="P230">
            <v>2000</v>
          </cell>
          <cell r="Q230">
            <v>2000</v>
          </cell>
          <cell r="R230">
            <v>2000</v>
          </cell>
          <cell r="S230">
            <v>2000</v>
          </cell>
          <cell r="T230">
            <v>2000</v>
          </cell>
          <cell r="U230">
            <v>2000</v>
          </cell>
          <cell r="V230">
            <v>2000</v>
          </cell>
          <cell r="W230">
            <v>2000</v>
          </cell>
          <cell r="X230">
            <v>2000</v>
          </cell>
          <cell r="Y230">
            <v>2000</v>
          </cell>
          <cell r="Z230">
            <v>2000</v>
          </cell>
          <cell r="AA230">
            <v>2000</v>
          </cell>
          <cell r="AB230">
            <v>106</v>
          </cell>
          <cell r="AC230">
            <v>100</v>
          </cell>
          <cell r="AD230">
            <v>100</v>
          </cell>
          <cell r="AE230">
            <v>103</v>
          </cell>
          <cell r="AF230">
            <v>93</v>
          </cell>
          <cell r="AG230">
            <v>0</v>
          </cell>
          <cell r="AH230">
            <v>89</v>
          </cell>
          <cell r="AI230">
            <v>84</v>
          </cell>
          <cell r="AJ230">
            <v>81</v>
          </cell>
          <cell r="AK230">
            <v>78</v>
          </cell>
          <cell r="AL230">
            <v>77</v>
          </cell>
          <cell r="AM230">
            <v>77</v>
          </cell>
          <cell r="AN230">
            <v>106</v>
          </cell>
          <cell r="AO230">
            <v>99</v>
          </cell>
          <cell r="AP230">
            <v>102</v>
          </cell>
          <cell r="AQ230">
            <v>102</v>
          </cell>
          <cell r="AR230">
            <v>84</v>
          </cell>
          <cell r="AS230">
            <v>89</v>
          </cell>
          <cell r="AT230">
            <v>88</v>
          </cell>
          <cell r="AU230">
            <v>83</v>
          </cell>
          <cell r="AV230">
            <v>79</v>
          </cell>
          <cell r="AW230">
            <v>75</v>
          </cell>
          <cell r="AX230">
            <v>78</v>
          </cell>
          <cell r="AY230">
            <v>77</v>
          </cell>
          <cell r="AZ230" t="str">
            <v>Ambulatorio</v>
          </cell>
          <cell r="BA230" t="str">
            <v>Ambulatorio</v>
          </cell>
          <cell r="BB230" t="str">
            <v>Ambulatorio</v>
          </cell>
          <cell r="BC230" t="str">
            <v>Ambulatorio</v>
          </cell>
          <cell r="BD230" t="str">
            <v>Ambulatorio</v>
          </cell>
          <cell r="BE230" t="str">
            <v>Ambulatorio</v>
          </cell>
          <cell r="BF230" t="str">
            <v>Ambulatorio</v>
          </cell>
          <cell r="BG230" t="str">
            <v>Ambulatorio</v>
          </cell>
          <cell r="BH230" t="str">
            <v>Ambulatorio</v>
          </cell>
          <cell r="BI230" t="str">
            <v>Ambulatorio</v>
          </cell>
          <cell r="BJ230" t="str">
            <v>Ambulatorio</v>
          </cell>
          <cell r="BK230" t="str">
            <v>Ambulatorio</v>
          </cell>
          <cell r="BL230" t="str">
            <v>Ambulatorio</v>
          </cell>
        </row>
        <row r="231">
          <cell r="D231">
            <v>1040347</v>
          </cell>
          <cell r="E231" t="str">
            <v>OPD - OVALLE</v>
          </cell>
          <cell r="F231" t="str">
            <v>DEPRODE</v>
          </cell>
          <cell r="G231">
            <v>20032</v>
          </cell>
          <cell r="H231" t="str">
            <v>O - OPD</v>
          </cell>
          <cell r="I231" t="str">
            <v>OPD</v>
          </cell>
          <cell r="J231" t="str">
            <v>OVALLE</v>
          </cell>
          <cell r="K231" t="str">
            <v>216/B</v>
          </cell>
          <cell r="L231">
            <v>43318</v>
          </cell>
          <cell r="M231">
            <v>43263</v>
          </cell>
          <cell r="N231">
            <v>44359</v>
          </cell>
          <cell r="O231">
            <v>4200</v>
          </cell>
          <cell r="P231">
            <v>4200</v>
          </cell>
          <cell r="Q231">
            <v>4200</v>
          </cell>
          <cell r="R231">
            <v>4200</v>
          </cell>
          <cell r="S231">
            <v>4200</v>
          </cell>
          <cell r="T231">
            <v>4200</v>
          </cell>
          <cell r="U231">
            <v>4200</v>
          </cell>
          <cell r="V231">
            <v>4200</v>
          </cell>
          <cell r="W231">
            <v>4200</v>
          </cell>
          <cell r="X231">
            <v>4200</v>
          </cell>
          <cell r="Y231">
            <v>4200</v>
          </cell>
          <cell r="Z231">
            <v>4200</v>
          </cell>
          <cell r="AA231">
            <v>4200</v>
          </cell>
          <cell r="AB231">
            <v>176</v>
          </cell>
          <cell r="AC231">
            <v>169</v>
          </cell>
          <cell r="AD231">
            <v>169</v>
          </cell>
          <cell r="AE231">
            <v>151</v>
          </cell>
          <cell r="AF231">
            <v>183</v>
          </cell>
          <cell r="AG231">
            <v>142</v>
          </cell>
          <cell r="AH231">
            <v>0</v>
          </cell>
          <cell r="AI231">
            <v>167</v>
          </cell>
          <cell r="AJ231">
            <v>0</v>
          </cell>
          <cell r="AK231">
            <v>168</v>
          </cell>
          <cell r="AL231">
            <v>165</v>
          </cell>
          <cell r="AM231">
            <v>159</v>
          </cell>
          <cell r="AN231">
            <v>159</v>
          </cell>
          <cell r="AO231">
            <v>164</v>
          </cell>
          <cell r="AP231">
            <v>137</v>
          </cell>
          <cell r="AQ231">
            <v>166</v>
          </cell>
          <cell r="AR231">
            <v>136</v>
          </cell>
          <cell r="AS231">
            <v>137</v>
          </cell>
          <cell r="AT231">
            <v>155</v>
          </cell>
          <cell r="AU231">
            <v>165</v>
          </cell>
          <cell r="AV231">
            <v>164</v>
          </cell>
          <cell r="AW231">
            <v>164</v>
          </cell>
          <cell r="AX231">
            <v>156</v>
          </cell>
          <cell r="AY231">
            <v>166</v>
          </cell>
          <cell r="AZ231" t="str">
            <v>Ambulatorio</v>
          </cell>
          <cell r="BA231" t="str">
            <v>Ambulatorio</v>
          </cell>
          <cell r="BB231" t="str">
            <v>Ambulatorio</v>
          </cell>
          <cell r="BC231" t="str">
            <v>Ambulatorio</v>
          </cell>
          <cell r="BD231" t="str">
            <v>Ambulatorio</v>
          </cell>
          <cell r="BE231" t="str">
            <v>Ambulatorio</v>
          </cell>
          <cell r="BF231" t="str">
            <v>Ambulatorio</v>
          </cell>
          <cell r="BG231" t="str">
            <v>Ambulatorio</v>
          </cell>
          <cell r="BH231" t="str">
            <v>Ambulatorio</v>
          </cell>
          <cell r="BI231" t="str">
            <v>Ambulatorio</v>
          </cell>
          <cell r="BJ231" t="str">
            <v>Ambulatorio</v>
          </cell>
          <cell r="BK231" t="str">
            <v>Ambulatorio</v>
          </cell>
          <cell r="BL231" t="str">
            <v>Ambulatorio</v>
          </cell>
        </row>
        <row r="232">
          <cell r="D232">
            <v>1040348</v>
          </cell>
          <cell r="E232" t="str">
            <v>OPD - VICUÑA</v>
          </cell>
          <cell r="F232" t="str">
            <v>DEPRODE</v>
          </cell>
          <cell r="G232">
            <v>20032</v>
          </cell>
          <cell r="H232" t="str">
            <v>O - OPD</v>
          </cell>
          <cell r="I232" t="str">
            <v>OPD</v>
          </cell>
          <cell r="J232" t="str">
            <v>VICUÑA</v>
          </cell>
          <cell r="K232" t="str">
            <v>238/B</v>
          </cell>
          <cell r="L232">
            <v>43329</v>
          </cell>
          <cell r="M232">
            <v>43263</v>
          </cell>
          <cell r="N232">
            <v>44359</v>
          </cell>
          <cell r="O232">
            <v>3100</v>
          </cell>
          <cell r="P232">
            <v>3100</v>
          </cell>
          <cell r="Q232">
            <v>3100</v>
          </cell>
          <cell r="R232">
            <v>3100</v>
          </cell>
          <cell r="S232">
            <v>3100</v>
          </cell>
          <cell r="T232">
            <v>3100</v>
          </cell>
          <cell r="U232">
            <v>3100</v>
          </cell>
          <cell r="V232">
            <v>3100</v>
          </cell>
          <cell r="W232">
            <v>3100</v>
          </cell>
          <cell r="X232">
            <v>3100</v>
          </cell>
          <cell r="Y232">
            <v>3100</v>
          </cell>
          <cell r="Z232">
            <v>3100</v>
          </cell>
          <cell r="AA232">
            <v>3100</v>
          </cell>
          <cell r="AB232">
            <v>193</v>
          </cell>
          <cell r="AC232">
            <v>191</v>
          </cell>
          <cell r="AD232">
            <v>185</v>
          </cell>
          <cell r="AE232">
            <v>149</v>
          </cell>
          <cell r="AF232">
            <v>132</v>
          </cell>
          <cell r="AG232">
            <v>0</v>
          </cell>
          <cell r="AH232">
            <v>135</v>
          </cell>
          <cell r="AI232">
            <v>132</v>
          </cell>
          <cell r="AJ232">
            <v>126</v>
          </cell>
          <cell r="AK232">
            <v>101</v>
          </cell>
          <cell r="AL232">
            <v>106</v>
          </cell>
          <cell r="AM232">
            <v>148</v>
          </cell>
          <cell r="AN232">
            <v>193</v>
          </cell>
          <cell r="AO232">
            <v>190</v>
          </cell>
          <cell r="AP232">
            <v>170</v>
          </cell>
          <cell r="AQ232">
            <v>134</v>
          </cell>
          <cell r="AR232">
            <v>132</v>
          </cell>
          <cell r="AS232">
            <v>147</v>
          </cell>
          <cell r="AT232">
            <v>135</v>
          </cell>
          <cell r="AU232">
            <v>128</v>
          </cell>
          <cell r="AV232">
            <v>102</v>
          </cell>
          <cell r="AW232">
            <v>101</v>
          </cell>
          <cell r="AX232">
            <v>141</v>
          </cell>
          <cell r="AY232">
            <v>147</v>
          </cell>
          <cell r="AZ232" t="str">
            <v>Ambulatorio</v>
          </cell>
          <cell r="BA232" t="str">
            <v>Ambulatorio</v>
          </cell>
          <cell r="BB232" t="str">
            <v>Ambulatorio</v>
          </cell>
          <cell r="BC232" t="str">
            <v>Ambulatorio</v>
          </cell>
          <cell r="BD232" t="str">
            <v>Ambulatorio</v>
          </cell>
          <cell r="BE232" t="str">
            <v>Ambulatorio</v>
          </cell>
          <cell r="BF232" t="str">
            <v>Ambulatorio</v>
          </cell>
          <cell r="BG232" t="str">
            <v>Ambulatorio</v>
          </cell>
          <cell r="BH232" t="str">
            <v>Ambulatorio</v>
          </cell>
          <cell r="BI232" t="str">
            <v>Ambulatorio</v>
          </cell>
          <cell r="BJ232" t="str">
            <v>Ambulatorio</v>
          </cell>
          <cell r="BK232" t="str">
            <v>Ambulatorio</v>
          </cell>
          <cell r="BL232" t="str">
            <v>Ambulatorio</v>
          </cell>
        </row>
        <row r="233">
          <cell r="D233">
            <v>1040349</v>
          </cell>
          <cell r="E233" t="str">
            <v>OPD - LA SERENA</v>
          </cell>
          <cell r="F233" t="str">
            <v>DEPRODE</v>
          </cell>
          <cell r="G233">
            <v>20032</v>
          </cell>
          <cell r="H233" t="str">
            <v>O - OPD</v>
          </cell>
          <cell r="I233" t="str">
            <v>OPD</v>
          </cell>
          <cell r="J233" t="str">
            <v>LA SERENA</v>
          </cell>
          <cell r="K233" t="str">
            <v>222/B</v>
          </cell>
          <cell r="L233">
            <v>43320</v>
          </cell>
          <cell r="M233">
            <v>43263</v>
          </cell>
          <cell r="N233">
            <v>44359</v>
          </cell>
          <cell r="O233">
            <v>4200</v>
          </cell>
          <cell r="P233">
            <v>4200</v>
          </cell>
          <cell r="Q233">
            <v>4200</v>
          </cell>
          <cell r="R233">
            <v>4200</v>
          </cell>
          <cell r="S233">
            <v>4200</v>
          </cell>
          <cell r="T233">
            <v>4200</v>
          </cell>
          <cell r="U233">
            <v>4200</v>
          </cell>
          <cell r="V233">
            <v>4200</v>
          </cell>
          <cell r="W233">
            <v>4200</v>
          </cell>
          <cell r="X233">
            <v>4200</v>
          </cell>
          <cell r="Y233">
            <v>4200</v>
          </cell>
          <cell r="Z233">
            <v>4200</v>
          </cell>
          <cell r="AA233">
            <v>4200</v>
          </cell>
          <cell r="AB233">
            <v>249</v>
          </cell>
          <cell r="AC233">
            <v>245</v>
          </cell>
          <cell r="AD233">
            <v>222</v>
          </cell>
          <cell r="AE233">
            <v>249</v>
          </cell>
          <cell r="AF233">
            <v>295</v>
          </cell>
          <cell r="AG233">
            <v>285</v>
          </cell>
          <cell r="AH233">
            <v>0</v>
          </cell>
          <cell r="AI233">
            <v>277</v>
          </cell>
          <cell r="AJ233">
            <v>0</v>
          </cell>
          <cell r="AK233">
            <v>256</v>
          </cell>
          <cell r="AL233">
            <v>246</v>
          </cell>
          <cell r="AM233">
            <v>229</v>
          </cell>
          <cell r="AN233">
            <v>244</v>
          </cell>
          <cell r="AO233">
            <v>232</v>
          </cell>
          <cell r="AP233">
            <v>220</v>
          </cell>
          <cell r="AQ233">
            <v>292</v>
          </cell>
          <cell r="AR233">
            <v>300</v>
          </cell>
          <cell r="AS233">
            <v>274</v>
          </cell>
          <cell r="AT233">
            <v>283</v>
          </cell>
          <cell r="AU233">
            <v>272</v>
          </cell>
          <cell r="AV233">
            <v>253</v>
          </cell>
          <cell r="AW233">
            <v>250</v>
          </cell>
          <cell r="AX233">
            <v>230</v>
          </cell>
          <cell r="AY233">
            <v>225</v>
          </cell>
          <cell r="AZ233" t="str">
            <v>Ambulatorio</v>
          </cell>
          <cell r="BA233" t="str">
            <v>Ambulatorio</v>
          </cell>
          <cell r="BB233" t="str">
            <v>Ambulatorio</v>
          </cell>
          <cell r="BC233" t="str">
            <v>Ambulatorio</v>
          </cell>
          <cell r="BD233" t="str">
            <v>Ambulatorio</v>
          </cell>
          <cell r="BE233" t="str">
            <v>Ambulatorio</v>
          </cell>
          <cell r="BF233" t="str">
            <v>Ambulatorio</v>
          </cell>
          <cell r="BG233" t="str">
            <v>Ambulatorio</v>
          </cell>
          <cell r="BH233" t="str">
            <v>Ambulatorio</v>
          </cell>
          <cell r="BI233" t="str">
            <v>Ambulatorio</v>
          </cell>
          <cell r="BJ233" t="str">
            <v>Ambulatorio</v>
          </cell>
          <cell r="BK233" t="str">
            <v>Ambulatorio</v>
          </cell>
          <cell r="BL233" t="str">
            <v>Ambulatorio</v>
          </cell>
        </row>
        <row r="234">
          <cell r="D234">
            <v>1040350</v>
          </cell>
          <cell r="E234" t="str">
            <v>OPD - ILLAPEL</v>
          </cell>
          <cell r="F234" t="str">
            <v>DEPRODE</v>
          </cell>
          <cell r="G234">
            <v>20032</v>
          </cell>
          <cell r="H234" t="str">
            <v>O - OPD</v>
          </cell>
          <cell r="I234" t="str">
            <v>OPD</v>
          </cell>
          <cell r="J234" t="str">
            <v>ILLAPEL</v>
          </cell>
          <cell r="K234" t="str">
            <v>226/B</v>
          </cell>
          <cell r="L234">
            <v>43322</v>
          </cell>
          <cell r="M234">
            <v>43263</v>
          </cell>
          <cell r="N234">
            <v>44359</v>
          </cell>
          <cell r="O234">
            <v>3200</v>
          </cell>
          <cell r="P234">
            <v>3200</v>
          </cell>
          <cell r="Q234">
            <v>3200</v>
          </cell>
          <cell r="R234">
            <v>3200</v>
          </cell>
          <cell r="S234">
            <v>3200</v>
          </cell>
          <cell r="T234">
            <v>3200</v>
          </cell>
          <cell r="U234">
            <v>3200</v>
          </cell>
          <cell r="V234">
            <v>3200</v>
          </cell>
          <cell r="W234">
            <v>3200</v>
          </cell>
          <cell r="X234">
            <v>3200</v>
          </cell>
          <cell r="Y234">
            <v>3200</v>
          </cell>
          <cell r="Z234">
            <v>3200</v>
          </cell>
          <cell r="AA234">
            <v>3200</v>
          </cell>
          <cell r="AB234">
            <v>71</v>
          </cell>
          <cell r="AC234">
            <v>71</v>
          </cell>
          <cell r="AD234">
            <v>70</v>
          </cell>
          <cell r="AE234">
            <v>68</v>
          </cell>
          <cell r="AF234">
            <v>63</v>
          </cell>
          <cell r="AG234">
            <v>57</v>
          </cell>
          <cell r="AH234">
            <v>0</v>
          </cell>
          <cell r="AI234">
            <v>55</v>
          </cell>
          <cell r="AJ234">
            <v>0</v>
          </cell>
          <cell r="AK234">
            <v>64</v>
          </cell>
          <cell r="AL234">
            <v>65</v>
          </cell>
          <cell r="AM234">
            <v>64</v>
          </cell>
          <cell r="AN234">
            <v>74</v>
          </cell>
          <cell r="AO234">
            <v>72</v>
          </cell>
          <cell r="AP234">
            <v>71</v>
          </cell>
          <cell r="AQ234">
            <v>65</v>
          </cell>
          <cell r="AR234">
            <v>60</v>
          </cell>
          <cell r="AS234">
            <v>55</v>
          </cell>
          <cell r="AT234">
            <v>54</v>
          </cell>
          <cell r="AU234">
            <v>51</v>
          </cell>
          <cell r="AV234">
            <v>61</v>
          </cell>
          <cell r="AW234">
            <v>66</v>
          </cell>
          <cell r="AX234">
            <v>66</v>
          </cell>
          <cell r="AY234">
            <v>62</v>
          </cell>
          <cell r="AZ234" t="str">
            <v>Ambulatorio</v>
          </cell>
          <cell r="BA234" t="str">
            <v>Ambulatorio</v>
          </cell>
          <cell r="BB234" t="str">
            <v>Ambulatorio</v>
          </cell>
          <cell r="BC234" t="str">
            <v>Ambulatorio</v>
          </cell>
          <cell r="BD234" t="str">
            <v>Ambulatorio</v>
          </cell>
          <cell r="BE234" t="str">
            <v>Ambulatorio</v>
          </cell>
          <cell r="BF234" t="str">
            <v>Ambulatorio</v>
          </cell>
          <cell r="BG234" t="str">
            <v>Ambulatorio</v>
          </cell>
          <cell r="BH234" t="str">
            <v>Ambulatorio</v>
          </cell>
          <cell r="BI234" t="str">
            <v>Ambulatorio</v>
          </cell>
          <cell r="BJ234" t="str">
            <v>Ambulatorio</v>
          </cell>
          <cell r="BK234" t="str">
            <v>Ambulatorio</v>
          </cell>
          <cell r="BL234" t="str">
            <v>Ambulatorio</v>
          </cell>
        </row>
        <row r="235">
          <cell r="D235">
            <v>1040352</v>
          </cell>
          <cell r="E235" t="str">
            <v>OPD - COQUIMBO</v>
          </cell>
          <cell r="F235" t="str">
            <v>DEPRODE</v>
          </cell>
          <cell r="G235">
            <v>20032</v>
          </cell>
          <cell r="H235" t="str">
            <v>O - OPD</v>
          </cell>
          <cell r="I235" t="str">
            <v>OPD</v>
          </cell>
          <cell r="J235" t="str">
            <v>COQUIMBO</v>
          </cell>
          <cell r="K235" t="str">
            <v>223/B</v>
          </cell>
          <cell r="L235">
            <v>43320</v>
          </cell>
          <cell r="M235">
            <v>43263</v>
          </cell>
          <cell r="N235">
            <v>43994</v>
          </cell>
          <cell r="O235">
            <v>5700</v>
          </cell>
          <cell r="P235">
            <v>5700</v>
          </cell>
          <cell r="Q235">
            <v>5700</v>
          </cell>
          <cell r="R235">
            <v>5700</v>
          </cell>
          <cell r="S235">
            <v>5700</v>
          </cell>
          <cell r="T235">
            <v>5700</v>
          </cell>
          <cell r="U235">
            <v>5700</v>
          </cell>
          <cell r="V235">
            <v>5700</v>
          </cell>
          <cell r="W235">
            <v>5700</v>
          </cell>
          <cell r="X235">
            <v>5700</v>
          </cell>
          <cell r="Y235">
            <v>5700</v>
          </cell>
          <cell r="Z235">
            <v>5700</v>
          </cell>
          <cell r="AA235">
            <v>5700</v>
          </cell>
          <cell r="AB235">
            <v>188</v>
          </cell>
          <cell r="AC235">
            <v>161</v>
          </cell>
          <cell r="AD235">
            <v>162</v>
          </cell>
          <cell r="AE235">
            <v>130</v>
          </cell>
          <cell r="AF235">
            <v>116</v>
          </cell>
          <cell r="AG235">
            <v>127</v>
          </cell>
          <cell r="AH235">
            <v>122</v>
          </cell>
          <cell r="AI235">
            <v>137</v>
          </cell>
          <cell r="AJ235">
            <v>0</v>
          </cell>
          <cell r="AK235">
            <v>143</v>
          </cell>
          <cell r="AL235">
            <v>171</v>
          </cell>
          <cell r="AM235">
            <v>191</v>
          </cell>
          <cell r="AN235">
            <v>192</v>
          </cell>
          <cell r="AO235">
            <v>163</v>
          </cell>
          <cell r="AP235">
            <v>158</v>
          </cell>
          <cell r="AQ235">
            <v>123</v>
          </cell>
          <cell r="AR235">
            <v>132</v>
          </cell>
          <cell r="AS235">
            <v>119</v>
          </cell>
          <cell r="AT235">
            <v>134</v>
          </cell>
          <cell r="AU235">
            <v>134</v>
          </cell>
          <cell r="AV235">
            <v>140</v>
          </cell>
          <cell r="AW235">
            <v>166</v>
          </cell>
          <cell r="AX235">
            <v>182</v>
          </cell>
          <cell r="AY235">
            <v>200</v>
          </cell>
          <cell r="AZ235" t="str">
            <v>Ambulatorio</v>
          </cell>
          <cell r="BA235" t="str">
            <v>Ambulatorio</v>
          </cell>
          <cell r="BB235" t="str">
            <v>Ambulatorio</v>
          </cell>
          <cell r="BC235" t="str">
            <v>Ambulatorio</v>
          </cell>
          <cell r="BD235" t="str">
            <v>Ambulatorio</v>
          </cell>
          <cell r="BE235" t="str">
            <v>Ambulatorio</v>
          </cell>
          <cell r="BF235" t="str">
            <v>Ambulatorio</v>
          </cell>
          <cell r="BG235" t="str">
            <v>Ambulatorio</v>
          </cell>
          <cell r="BH235" t="str">
            <v>Ambulatorio</v>
          </cell>
          <cell r="BI235" t="str">
            <v>Ambulatorio</v>
          </cell>
          <cell r="BJ235" t="str">
            <v>Ambulatorio</v>
          </cell>
          <cell r="BK235" t="str">
            <v>Ambulatorio</v>
          </cell>
          <cell r="BL235" t="str">
            <v>Ambulatorio</v>
          </cell>
        </row>
        <row r="236">
          <cell r="D236">
            <v>1040353</v>
          </cell>
          <cell r="E236" t="str">
            <v>OPD - ANDACOLLO</v>
          </cell>
          <cell r="F236" t="str">
            <v>DEPRODE</v>
          </cell>
          <cell r="G236">
            <v>20032</v>
          </cell>
          <cell r="H236" t="str">
            <v>O - OPD</v>
          </cell>
          <cell r="I236" t="str">
            <v>OPD</v>
          </cell>
          <cell r="J236" t="str">
            <v>ANDACOLLO</v>
          </cell>
          <cell r="K236" t="str">
            <v>217/B</v>
          </cell>
          <cell r="L236">
            <v>43318</v>
          </cell>
          <cell r="M236">
            <v>43263</v>
          </cell>
          <cell r="N236">
            <v>44359</v>
          </cell>
          <cell r="O236">
            <v>3100</v>
          </cell>
          <cell r="P236">
            <v>3100</v>
          </cell>
          <cell r="Q236">
            <v>3100</v>
          </cell>
          <cell r="R236">
            <v>3100</v>
          </cell>
          <cell r="S236">
            <v>3100</v>
          </cell>
          <cell r="T236">
            <v>3100</v>
          </cell>
          <cell r="U236">
            <v>3100</v>
          </cell>
          <cell r="V236">
            <v>3100</v>
          </cell>
          <cell r="W236">
            <v>3100</v>
          </cell>
          <cell r="X236">
            <v>3100</v>
          </cell>
          <cell r="Y236">
            <v>3100</v>
          </cell>
          <cell r="Z236">
            <v>3100</v>
          </cell>
          <cell r="AA236">
            <v>3100</v>
          </cell>
          <cell r="AB236">
            <v>62</v>
          </cell>
          <cell r="AC236">
            <v>62</v>
          </cell>
          <cell r="AD236">
            <v>60</v>
          </cell>
          <cell r="AE236">
            <v>69</v>
          </cell>
          <cell r="AF236">
            <v>67</v>
          </cell>
          <cell r="AG236">
            <v>68</v>
          </cell>
          <cell r="AH236">
            <v>0</v>
          </cell>
          <cell r="AI236">
            <v>70</v>
          </cell>
          <cell r="AJ236">
            <v>0</v>
          </cell>
          <cell r="AK236">
            <v>67</v>
          </cell>
          <cell r="AL236">
            <v>59</v>
          </cell>
          <cell r="AM236">
            <v>57</v>
          </cell>
          <cell r="AN236">
            <v>62</v>
          </cell>
          <cell r="AO236">
            <v>65</v>
          </cell>
          <cell r="AP236">
            <v>63</v>
          </cell>
          <cell r="AQ236">
            <v>67</v>
          </cell>
          <cell r="AR236">
            <v>69</v>
          </cell>
          <cell r="AS236">
            <v>67</v>
          </cell>
          <cell r="AT236">
            <v>69</v>
          </cell>
          <cell r="AU236">
            <v>71</v>
          </cell>
          <cell r="AV236">
            <v>79</v>
          </cell>
          <cell r="AW236">
            <v>67</v>
          </cell>
          <cell r="AX236">
            <v>56</v>
          </cell>
          <cell r="AY236">
            <v>58</v>
          </cell>
          <cell r="AZ236" t="str">
            <v>Ambulatorio</v>
          </cell>
          <cell r="BA236" t="str">
            <v>Ambulatorio</v>
          </cell>
          <cell r="BB236" t="str">
            <v>Ambulatorio</v>
          </cell>
          <cell r="BC236" t="str">
            <v>Ambulatorio</v>
          </cell>
          <cell r="BD236" t="str">
            <v>Ambulatorio</v>
          </cell>
          <cell r="BE236" t="str">
            <v>Ambulatorio</v>
          </cell>
          <cell r="BF236" t="str">
            <v>Ambulatorio</v>
          </cell>
          <cell r="BG236" t="str">
            <v>Ambulatorio</v>
          </cell>
          <cell r="BH236" t="str">
            <v>Ambulatorio</v>
          </cell>
          <cell r="BI236" t="str">
            <v>Ambulatorio</v>
          </cell>
          <cell r="BJ236" t="str">
            <v>Ambulatorio</v>
          </cell>
          <cell r="BK236" t="str">
            <v>Ambulatorio</v>
          </cell>
          <cell r="BL236" t="str">
            <v>Ambulatorio</v>
          </cell>
        </row>
        <row r="237">
          <cell r="D237">
            <v>1040365</v>
          </cell>
          <cell r="E237" t="str">
            <v>OPD - MONTE PATRIA</v>
          </cell>
          <cell r="F237" t="str">
            <v>DEPRODE</v>
          </cell>
          <cell r="G237">
            <v>20032</v>
          </cell>
          <cell r="H237" t="str">
            <v>O - OPD</v>
          </cell>
          <cell r="I237" t="str">
            <v>OPD</v>
          </cell>
          <cell r="J237" t="str">
            <v>MONTE PATRIA</v>
          </cell>
          <cell r="K237" t="str">
            <v>173/B</v>
          </cell>
          <cell r="L237">
            <v>43600</v>
          </cell>
          <cell r="M237">
            <v>43592</v>
          </cell>
          <cell r="N237">
            <v>44688</v>
          </cell>
          <cell r="O237">
            <v>2900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2900</v>
          </cell>
          <cell r="V237">
            <v>2900</v>
          </cell>
          <cell r="W237">
            <v>2900</v>
          </cell>
          <cell r="X237">
            <v>2900</v>
          </cell>
          <cell r="Y237">
            <v>2900</v>
          </cell>
          <cell r="Z237">
            <v>2900</v>
          </cell>
          <cell r="AA237">
            <v>2900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119</v>
          </cell>
          <cell r="AH237">
            <v>148</v>
          </cell>
          <cell r="AI237">
            <v>148</v>
          </cell>
          <cell r="AJ237">
            <v>0</v>
          </cell>
          <cell r="AK237">
            <v>123</v>
          </cell>
          <cell r="AL237">
            <v>141</v>
          </cell>
          <cell r="AM237">
            <v>157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148</v>
          </cell>
          <cell r="AV237">
            <v>116</v>
          </cell>
          <cell r="AW237">
            <v>128</v>
          </cell>
          <cell r="AX237">
            <v>147</v>
          </cell>
          <cell r="AY237">
            <v>163</v>
          </cell>
          <cell r="AZ237" t="str">
            <v>Ambulatorio</v>
          </cell>
          <cell r="BA237" t="str">
            <v>Ambulatorio</v>
          </cell>
          <cell r="BB237" t="str">
            <v>Ambulatorio</v>
          </cell>
          <cell r="BC237" t="str">
            <v>Ambulatorio</v>
          </cell>
          <cell r="BD237" t="str">
            <v>Ambulatorio</v>
          </cell>
          <cell r="BE237" t="str">
            <v>Ambulatorio</v>
          </cell>
          <cell r="BF237" t="str">
            <v>Ambulatorio</v>
          </cell>
          <cell r="BG237" t="str">
            <v>Ambulatorio</v>
          </cell>
          <cell r="BH237" t="str">
            <v>Ambulatorio</v>
          </cell>
          <cell r="BI237" t="str">
            <v>Ambulatorio</v>
          </cell>
          <cell r="BJ237" t="str">
            <v>Ambulatorio</v>
          </cell>
          <cell r="BK237" t="str">
            <v>Ambulatorio</v>
          </cell>
          <cell r="BL237" t="str">
            <v>Ambulatorio</v>
          </cell>
        </row>
        <row r="238">
          <cell r="D238">
            <v>1050606</v>
          </cell>
          <cell r="E238" t="str">
            <v>OPD - NIÑAS NIÑOS Y ADOLESCENTES DE LA COMUNA DE LLAY - LLAY</v>
          </cell>
          <cell r="F238" t="str">
            <v>DEPRODE</v>
          </cell>
          <cell r="G238">
            <v>20032</v>
          </cell>
          <cell r="H238" t="str">
            <v>O - OPD</v>
          </cell>
          <cell r="I238" t="str">
            <v>OPD</v>
          </cell>
          <cell r="J238" t="str">
            <v>LLAILLAY</v>
          </cell>
          <cell r="K238" t="str">
            <v>MEMO 929</v>
          </cell>
          <cell r="L238">
            <v>43426</v>
          </cell>
          <cell r="M238">
            <v>41153</v>
          </cell>
          <cell r="N238">
            <v>43508</v>
          </cell>
          <cell r="O238">
            <v>2085</v>
          </cell>
          <cell r="P238">
            <v>2085</v>
          </cell>
          <cell r="Q238">
            <v>2085</v>
          </cell>
          <cell r="R238">
            <v>2085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22</v>
          </cell>
          <cell r="AC238">
            <v>20</v>
          </cell>
          <cell r="AD238">
            <v>7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23</v>
          </cell>
          <cell r="AO238">
            <v>20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 t="str">
            <v>Ambulatorio</v>
          </cell>
          <cell r="BA238" t="str">
            <v>Ambulatorio</v>
          </cell>
          <cell r="BB238" t="str">
            <v>Ambulatorio</v>
          </cell>
          <cell r="BC238" t="str">
            <v>Ambulatorio</v>
          </cell>
          <cell r="BD238" t="str">
            <v>Ambulatorio</v>
          </cell>
          <cell r="BE238" t="str">
            <v>Ambulatorio</v>
          </cell>
          <cell r="BF238" t="str">
            <v>Ambulatorio</v>
          </cell>
          <cell r="BG238" t="str">
            <v>Ambulatorio</v>
          </cell>
          <cell r="BH238" t="str">
            <v>Ambulatorio</v>
          </cell>
          <cell r="BI238" t="str">
            <v>Ambulatorio</v>
          </cell>
          <cell r="BJ238" t="str">
            <v>Ambulatorio</v>
          </cell>
          <cell r="BK238" t="str">
            <v>Ambulatorio</v>
          </cell>
          <cell r="BL238" t="str">
            <v>Ambulatorio</v>
          </cell>
        </row>
        <row r="239">
          <cell r="D239">
            <v>1050655</v>
          </cell>
          <cell r="E239" t="str">
            <v>OPD - LIMACHE</v>
          </cell>
          <cell r="F239" t="str">
            <v>DEPRODE</v>
          </cell>
          <cell r="G239">
            <v>20032</v>
          </cell>
          <cell r="H239" t="str">
            <v>O - OPD</v>
          </cell>
          <cell r="I239" t="str">
            <v>OPD</v>
          </cell>
          <cell r="J239" t="str">
            <v>LIMACHE</v>
          </cell>
          <cell r="K239" t="str">
            <v>MEMO 608</v>
          </cell>
          <cell r="L239">
            <v>43804</v>
          </cell>
          <cell r="M239">
            <v>41586</v>
          </cell>
          <cell r="N239">
            <v>44013</v>
          </cell>
          <cell r="O239">
            <v>2300</v>
          </cell>
          <cell r="P239">
            <v>2300</v>
          </cell>
          <cell r="Q239">
            <v>2300</v>
          </cell>
          <cell r="R239">
            <v>2300</v>
          </cell>
          <cell r="S239">
            <v>2300</v>
          </cell>
          <cell r="T239">
            <v>2300</v>
          </cell>
          <cell r="U239">
            <v>2300</v>
          </cell>
          <cell r="V239">
            <v>2300</v>
          </cell>
          <cell r="W239">
            <v>2300</v>
          </cell>
          <cell r="X239">
            <v>2300</v>
          </cell>
          <cell r="Y239">
            <v>2300</v>
          </cell>
          <cell r="Z239">
            <v>2300</v>
          </cell>
          <cell r="AA239">
            <v>2300</v>
          </cell>
          <cell r="AB239">
            <v>36</v>
          </cell>
          <cell r="AC239">
            <v>35</v>
          </cell>
          <cell r="AD239">
            <v>35</v>
          </cell>
          <cell r="AE239">
            <v>30</v>
          </cell>
          <cell r="AF239">
            <v>32</v>
          </cell>
          <cell r="AG239">
            <v>33</v>
          </cell>
          <cell r="AH239">
            <v>36</v>
          </cell>
          <cell r="AI239">
            <v>40</v>
          </cell>
          <cell r="AJ239">
            <v>0</v>
          </cell>
          <cell r="AK239">
            <v>37</v>
          </cell>
          <cell r="AL239">
            <v>32</v>
          </cell>
          <cell r="AM239">
            <v>22</v>
          </cell>
          <cell r="AN239">
            <v>34</v>
          </cell>
          <cell r="AO239">
            <v>36</v>
          </cell>
          <cell r="AP239">
            <v>32</v>
          </cell>
          <cell r="AQ239">
            <v>34</v>
          </cell>
          <cell r="AR239">
            <v>32</v>
          </cell>
          <cell r="AS239">
            <v>33</v>
          </cell>
          <cell r="AT239">
            <v>37</v>
          </cell>
          <cell r="AU239">
            <v>42</v>
          </cell>
          <cell r="AV239">
            <v>39</v>
          </cell>
          <cell r="AW239">
            <v>37</v>
          </cell>
          <cell r="AX239">
            <v>32</v>
          </cell>
          <cell r="AY239">
            <v>16</v>
          </cell>
          <cell r="AZ239" t="str">
            <v>Ambulatorio</v>
          </cell>
          <cell r="BA239" t="str">
            <v>Ambulatorio</v>
          </cell>
          <cell r="BB239" t="str">
            <v>Ambulatorio</v>
          </cell>
          <cell r="BC239" t="str">
            <v>Ambulatorio</v>
          </cell>
          <cell r="BD239" t="str">
            <v>Ambulatorio</v>
          </cell>
          <cell r="BE239" t="str">
            <v>Ambulatorio</v>
          </cell>
          <cell r="BF239" t="str">
            <v>Ambulatorio</v>
          </cell>
          <cell r="BG239" t="str">
            <v>Ambulatorio</v>
          </cell>
          <cell r="BH239" t="str">
            <v>Ambulatorio</v>
          </cell>
          <cell r="BI239" t="str">
            <v>Ambulatorio</v>
          </cell>
          <cell r="BJ239" t="str">
            <v>Ambulatorio</v>
          </cell>
          <cell r="BK239" t="str">
            <v>Ambulatorio</v>
          </cell>
          <cell r="BL239" t="str">
            <v>Ambulatorio</v>
          </cell>
        </row>
        <row r="240">
          <cell r="D240">
            <v>1050720</v>
          </cell>
          <cell r="E240" t="str">
            <v>OPD - OLMUE</v>
          </cell>
          <cell r="F240" t="str">
            <v>DEPRODE</v>
          </cell>
          <cell r="G240">
            <v>20032</v>
          </cell>
          <cell r="H240" t="str">
            <v>O - OPD</v>
          </cell>
          <cell r="I240" t="str">
            <v>OPD</v>
          </cell>
          <cell r="J240" t="str">
            <v>OLMUÉ</v>
          </cell>
          <cell r="K240" t="str">
            <v>707/D</v>
          </cell>
          <cell r="L240">
            <v>42913</v>
          </cell>
          <cell r="M240">
            <v>41848</v>
          </cell>
          <cell r="N240">
            <v>44040</v>
          </cell>
          <cell r="O240">
            <v>2000</v>
          </cell>
          <cell r="P240">
            <v>2000</v>
          </cell>
          <cell r="Q240">
            <v>2000</v>
          </cell>
          <cell r="R240">
            <v>2000</v>
          </cell>
          <cell r="S240">
            <v>2000</v>
          </cell>
          <cell r="T240">
            <v>2000</v>
          </cell>
          <cell r="U240">
            <v>2000</v>
          </cell>
          <cell r="V240">
            <v>2000</v>
          </cell>
          <cell r="W240">
            <v>2000</v>
          </cell>
          <cell r="X240">
            <v>2000</v>
          </cell>
          <cell r="Y240">
            <v>2000</v>
          </cell>
          <cell r="Z240">
            <v>2000</v>
          </cell>
          <cell r="AA240">
            <v>2000</v>
          </cell>
          <cell r="AB240">
            <v>13</v>
          </cell>
          <cell r="AC240">
            <v>13</v>
          </cell>
          <cell r="AD240">
            <v>13</v>
          </cell>
          <cell r="AE240">
            <v>14</v>
          </cell>
          <cell r="AF240">
            <v>19</v>
          </cell>
          <cell r="AG240">
            <v>19</v>
          </cell>
          <cell r="AH240">
            <v>0</v>
          </cell>
          <cell r="AI240">
            <v>25</v>
          </cell>
          <cell r="AJ240">
            <v>0</v>
          </cell>
          <cell r="AK240">
            <v>24</v>
          </cell>
          <cell r="AL240">
            <v>29</v>
          </cell>
          <cell r="AM240">
            <v>32</v>
          </cell>
          <cell r="AN240">
            <v>13</v>
          </cell>
          <cell r="AO240">
            <v>14</v>
          </cell>
          <cell r="AP240">
            <v>12</v>
          </cell>
          <cell r="AQ240">
            <v>15</v>
          </cell>
          <cell r="AR240">
            <v>19</v>
          </cell>
          <cell r="AS240">
            <v>21</v>
          </cell>
          <cell r="AT240">
            <v>26</v>
          </cell>
          <cell r="AU240">
            <v>25</v>
          </cell>
          <cell r="AV240">
            <v>22</v>
          </cell>
          <cell r="AW240">
            <v>26</v>
          </cell>
          <cell r="AX240">
            <v>31</v>
          </cell>
          <cell r="AY240">
            <v>35</v>
          </cell>
          <cell r="AZ240" t="str">
            <v>Ambulatorio</v>
          </cell>
          <cell r="BA240" t="str">
            <v>Ambulatorio</v>
          </cell>
          <cell r="BB240" t="str">
            <v>Ambulatorio</v>
          </cell>
          <cell r="BC240" t="str">
            <v>Ambulatorio</v>
          </cell>
          <cell r="BD240" t="str">
            <v>Ambulatorio</v>
          </cell>
          <cell r="BE240" t="str">
            <v>Ambulatorio</v>
          </cell>
          <cell r="BF240" t="str">
            <v>Ambulatorio</v>
          </cell>
          <cell r="BG240" t="str">
            <v>Ambulatorio</v>
          </cell>
          <cell r="BH240" t="str">
            <v>Ambulatorio</v>
          </cell>
          <cell r="BI240" t="str">
            <v>Ambulatorio</v>
          </cell>
          <cell r="BJ240" t="str">
            <v>Ambulatorio</v>
          </cell>
          <cell r="BK240" t="str">
            <v>Ambulatorio</v>
          </cell>
          <cell r="BL240" t="str">
            <v>Ambulatorio</v>
          </cell>
        </row>
        <row r="241">
          <cell r="D241">
            <v>1050745</v>
          </cell>
          <cell r="E241" t="str">
            <v>OPD - CARTAGENA</v>
          </cell>
          <cell r="F241" t="str">
            <v>DEPRODE</v>
          </cell>
          <cell r="G241">
            <v>20032</v>
          </cell>
          <cell r="H241" t="str">
            <v>O - OPD</v>
          </cell>
          <cell r="I241" t="str">
            <v>OPD</v>
          </cell>
          <cell r="J241" t="str">
            <v>CARTAGENA</v>
          </cell>
          <cell r="K241" t="str">
            <v>622/D</v>
          </cell>
          <cell r="L241">
            <v>43301</v>
          </cell>
          <cell r="M241">
            <v>42209</v>
          </cell>
          <cell r="N241">
            <v>44401</v>
          </cell>
          <cell r="O241">
            <v>2900</v>
          </cell>
          <cell r="P241">
            <v>2900</v>
          </cell>
          <cell r="Q241">
            <v>2900</v>
          </cell>
          <cell r="R241">
            <v>2900</v>
          </cell>
          <cell r="S241">
            <v>2900</v>
          </cell>
          <cell r="T241">
            <v>2900</v>
          </cell>
          <cell r="U241">
            <v>2900</v>
          </cell>
          <cell r="V241">
            <v>2900</v>
          </cell>
          <cell r="W241">
            <v>2900</v>
          </cell>
          <cell r="X241">
            <v>2900</v>
          </cell>
          <cell r="Y241">
            <v>2900</v>
          </cell>
          <cell r="Z241">
            <v>2900</v>
          </cell>
          <cell r="AA241">
            <v>2900</v>
          </cell>
          <cell r="AB241">
            <v>49</v>
          </cell>
          <cell r="AC241">
            <v>51</v>
          </cell>
          <cell r="AD241">
            <v>46</v>
          </cell>
          <cell r="AE241">
            <v>53</v>
          </cell>
          <cell r="AF241">
            <v>63</v>
          </cell>
          <cell r="AG241">
            <v>61</v>
          </cell>
          <cell r="AH241">
            <v>0</v>
          </cell>
          <cell r="AI241">
            <v>59</v>
          </cell>
          <cell r="AJ241">
            <v>0</v>
          </cell>
          <cell r="AK241">
            <v>58</v>
          </cell>
          <cell r="AL241">
            <v>53</v>
          </cell>
          <cell r="AM241">
            <v>51</v>
          </cell>
          <cell r="AN241">
            <v>53</v>
          </cell>
          <cell r="AO241">
            <v>49</v>
          </cell>
          <cell r="AP241">
            <v>46</v>
          </cell>
          <cell r="AQ241">
            <v>57</v>
          </cell>
          <cell r="AR241">
            <v>64</v>
          </cell>
          <cell r="AS241">
            <v>62</v>
          </cell>
          <cell r="AT241">
            <v>57</v>
          </cell>
          <cell r="AU241">
            <v>55</v>
          </cell>
          <cell r="AV241">
            <v>44</v>
          </cell>
          <cell r="AW241">
            <v>58</v>
          </cell>
          <cell r="AX241">
            <v>55</v>
          </cell>
          <cell r="AY241">
            <v>49</v>
          </cell>
          <cell r="AZ241" t="str">
            <v>Ambulatorio</v>
          </cell>
          <cell r="BA241" t="str">
            <v>Ambulatorio</v>
          </cell>
          <cell r="BB241" t="str">
            <v>Ambulatorio</v>
          </cell>
          <cell r="BC241" t="str">
            <v>Ambulatorio</v>
          </cell>
          <cell r="BD241" t="str">
            <v>Ambulatorio</v>
          </cell>
          <cell r="BE241" t="str">
            <v>Ambulatorio</v>
          </cell>
          <cell r="BF241" t="str">
            <v>Ambulatorio</v>
          </cell>
          <cell r="BG241" t="str">
            <v>Ambulatorio</v>
          </cell>
          <cell r="BH241" t="str">
            <v>Ambulatorio</v>
          </cell>
          <cell r="BI241" t="str">
            <v>Ambulatorio</v>
          </cell>
          <cell r="BJ241" t="str">
            <v>Ambulatorio</v>
          </cell>
          <cell r="BK241" t="str">
            <v>Ambulatorio</v>
          </cell>
          <cell r="BL241" t="str">
            <v>Ambulatorio</v>
          </cell>
        </row>
        <row r="242">
          <cell r="D242">
            <v>1050750</v>
          </cell>
          <cell r="E242" t="str">
            <v>OPD - LA LIGUA</v>
          </cell>
          <cell r="F242" t="str">
            <v>DEPRODE</v>
          </cell>
          <cell r="G242">
            <v>20032</v>
          </cell>
          <cell r="H242" t="str">
            <v>O - OPD</v>
          </cell>
          <cell r="I242" t="str">
            <v>OPD</v>
          </cell>
          <cell r="J242" t="str">
            <v>LA LIGUA</v>
          </cell>
          <cell r="K242" t="str">
            <v>623/D</v>
          </cell>
          <cell r="L242">
            <v>43301</v>
          </cell>
          <cell r="M242">
            <v>42209</v>
          </cell>
          <cell r="N242">
            <v>44401</v>
          </cell>
          <cell r="O242">
            <v>4100</v>
          </cell>
          <cell r="P242">
            <v>4100</v>
          </cell>
          <cell r="Q242">
            <v>4100</v>
          </cell>
          <cell r="R242">
            <v>4100</v>
          </cell>
          <cell r="S242">
            <v>4100</v>
          </cell>
          <cell r="T242">
            <v>4100</v>
          </cell>
          <cell r="U242">
            <v>4100</v>
          </cell>
          <cell r="V242">
            <v>4100</v>
          </cell>
          <cell r="W242">
            <v>4100</v>
          </cell>
          <cell r="X242">
            <v>4100</v>
          </cell>
          <cell r="Y242">
            <v>4100</v>
          </cell>
          <cell r="Z242">
            <v>4100</v>
          </cell>
          <cell r="AA242">
            <v>4100</v>
          </cell>
          <cell r="AB242">
            <v>92</v>
          </cell>
          <cell r="AC242">
            <v>86</v>
          </cell>
          <cell r="AD242">
            <v>97</v>
          </cell>
          <cell r="AE242">
            <v>90</v>
          </cell>
          <cell r="AF242">
            <v>84</v>
          </cell>
          <cell r="AG242">
            <v>75</v>
          </cell>
          <cell r="AH242">
            <v>0</v>
          </cell>
          <cell r="AI242">
            <v>72</v>
          </cell>
          <cell r="AJ242">
            <v>0</v>
          </cell>
          <cell r="AK242">
            <v>65</v>
          </cell>
          <cell r="AL242">
            <v>72</v>
          </cell>
          <cell r="AM242">
            <v>73</v>
          </cell>
          <cell r="AN242">
            <v>92</v>
          </cell>
          <cell r="AO242">
            <v>80</v>
          </cell>
          <cell r="AP242">
            <v>99</v>
          </cell>
          <cell r="AQ242">
            <v>90</v>
          </cell>
          <cell r="AR242">
            <v>81</v>
          </cell>
          <cell r="AS242">
            <v>72</v>
          </cell>
          <cell r="AT242">
            <v>68</v>
          </cell>
          <cell r="AU242">
            <v>75</v>
          </cell>
          <cell r="AV242">
            <v>76</v>
          </cell>
          <cell r="AW242">
            <v>69</v>
          </cell>
          <cell r="AX242">
            <v>76</v>
          </cell>
          <cell r="AY242">
            <v>70</v>
          </cell>
          <cell r="AZ242" t="str">
            <v>Ambulatorio</v>
          </cell>
          <cell r="BA242" t="str">
            <v>Ambulatorio</v>
          </cell>
          <cell r="BB242" t="str">
            <v>Ambulatorio</v>
          </cell>
          <cell r="BC242" t="str">
            <v>Ambulatorio</v>
          </cell>
          <cell r="BD242" t="str">
            <v>Ambulatorio</v>
          </cell>
          <cell r="BE242" t="str">
            <v>Ambulatorio</v>
          </cell>
          <cell r="BF242" t="str">
            <v>Ambulatorio</v>
          </cell>
          <cell r="BG242" t="str">
            <v>Ambulatorio</v>
          </cell>
          <cell r="BH242" t="str">
            <v>Ambulatorio</v>
          </cell>
          <cell r="BI242" t="str">
            <v>Ambulatorio</v>
          </cell>
          <cell r="BJ242" t="str">
            <v>Ambulatorio</v>
          </cell>
          <cell r="BK242" t="str">
            <v>Ambulatorio</v>
          </cell>
          <cell r="BL242" t="str">
            <v>Ambulatorio</v>
          </cell>
        </row>
        <row r="243">
          <cell r="D243">
            <v>1050751</v>
          </cell>
          <cell r="E243" t="str">
            <v>OPD - PETORCA</v>
          </cell>
          <cell r="F243" t="str">
            <v>DEPRODE</v>
          </cell>
          <cell r="G243">
            <v>20032</v>
          </cell>
          <cell r="H243" t="str">
            <v>O - OPD</v>
          </cell>
          <cell r="I243" t="str">
            <v>OPD</v>
          </cell>
          <cell r="J243" t="str">
            <v>PETORCA</v>
          </cell>
          <cell r="K243" t="str">
            <v>625/D</v>
          </cell>
          <cell r="L243">
            <v>43301</v>
          </cell>
          <cell r="M243">
            <v>42209</v>
          </cell>
          <cell r="N243">
            <v>44401</v>
          </cell>
          <cell r="O243">
            <v>2000</v>
          </cell>
          <cell r="P243">
            <v>2000</v>
          </cell>
          <cell r="Q243">
            <v>2000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>
            <v>2000</v>
          </cell>
          <cell r="W243">
            <v>2000</v>
          </cell>
          <cell r="X243">
            <v>2000</v>
          </cell>
          <cell r="Y243">
            <v>2000</v>
          </cell>
          <cell r="Z243">
            <v>2000</v>
          </cell>
          <cell r="AA243">
            <v>2000</v>
          </cell>
          <cell r="AB243">
            <v>22</v>
          </cell>
          <cell r="AC243">
            <v>21</v>
          </cell>
          <cell r="AD243">
            <v>20</v>
          </cell>
          <cell r="AE243">
            <v>12</v>
          </cell>
          <cell r="AF243">
            <v>19</v>
          </cell>
          <cell r="AG243">
            <v>19</v>
          </cell>
          <cell r="AH243">
            <v>0</v>
          </cell>
          <cell r="AI243">
            <v>11</v>
          </cell>
          <cell r="AJ243">
            <v>0</v>
          </cell>
          <cell r="AK243">
            <v>10</v>
          </cell>
          <cell r="AL243">
            <v>12</v>
          </cell>
          <cell r="AM243">
            <v>13</v>
          </cell>
          <cell r="AN243">
            <v>22</v>
          </cell>
          <cell r="AO243">
            <v>20</v>
          </cell>
          <cell r="AP243">
            <v>16</v>
          </cell>
          <cell r="AQ243">
            <v>16</v>
          </cell>
          <cell r="AR243">
            <v>21</v>
          </cell>
          <cell r="AS243">
            <v>17</v>
          </cell>
          <cell r="AT243">
            <v>12</v>
          </cell>
          <cell r="AU243">
            <v>12</v>
          </cell>
          <cell r="AV243">
            <v>6</v>
          </cell>
          <cell r="AW243">
            <v>15</v>
          </cell>
          <cell r="AX243">
            <v>14</v>
          </cell>
          <cell r="AY243">
            <v>13</v>
          </cell>
          <cell r="AZ243" t="str">
            <v>Ambulatorio</v>
          </cell>
          <cell r="BA243" t="str">
            <v>Ambulatorio</v>
          </cell>
          <cell r="BB243" t="str">
            <v>Ambulatorio</v>
          </cell>
          <cell r="BC243" t="str">
            <v>Ambulatorio</v>
          </cell>
          <cell r="BD243" t="str">
            <v>Ambulatorio</v>
          </cell>
          <cell r="BE243" t="str">
            <v>Ambulatorio</v>
          </cell>
          <cell r="BF243" t="str">
            <v>Ambulatorio</v>
          </cell>
          <cell r="BG243" t="str">
            <v>Ambulatorio</v>
          </cell>
          <cell r="BH243" t="str">
            <v>Ambulatorio</v>
          </cell>
          <cell r="BI243" t="str">
            <v>Ambulatorio</v>
          </cell>
          <cell r="BJ243" t="str">
            <v>Ambulatorio</v>
          </cell>
          <cell r="BK243" t="str">
            <v>Ambulatorio</v>
          </cell>
          <cell r="BL243" t="str">
            <v>Ambulatorio</v>
          </cell>
        </row>
        <row r="244">
          <cell r="D244">
            <v>1050752</v>
          </cell>
          <cell r="E244" t="str">
            <v>OPD - CABILDO</v>
          </cell>
          <cell r="F244" t="str">
            <v>DEPRODE</v>
          </cell>
          <cell r="G244">
            <v>20032</v>
          </cell>
          <cell r="H244" t="str">
            <v>O - OPD</v>
          </cell>
          <cell r="I244" t="str">
            <v>OPD</v>
          </cell>
          <cell r="J244" t="str">
            <v>CABILDO</v>
          </cell>
          <cell r="K244" t="str">
            <v>628/D</v>
          </cell>
          <cell r="L244">
            <v>43304</v>
          </cell>
          <cell r="M244">
            <v>42209</v>
          </cell>
          <cell r="N244">
            <v>44401</v>
          </cell>
          <cell r="O244">
            <v>2000</v>
          </cell>
          <cell r="P244">
            <v>2000</v>
          </cell>
          <cell r="Q244">
            <v>2000</v>
          </cell>
          <cell r="R244">
            <v>2000</v>
          </cell>
          <cell r="S244">
            <v>2000</v>
          </cell>
          <cell r="T244">
            <v>2000</v>
          </cell>
          <cell r="U244">
            <v>2000</v>
          </cell>
          <cell r="V244">
            <v>2000</v>
          </cell>
          <cell r="W244">
            <v>2000</v>
          </cell>
          <cell r="X244">
            <v>2000</v>
          </cell>
          <cell r="Y244">
            <v>2000</v>
          </cell>
          <cell r="Z244">
            <v>2000</v>
          </cell>
          <cell r="AA244">
            <v>2000</v>
          </cell>
          <cell r="AB244">
            <v>29</v>
          </cell>
          <cell r="AC244">
            <v>31</v>
          </cell>
          <cell r="AD244">
            <v>33</v>
          </cell>
          <cell r="AE244">
            <v>38</v>
          </cell>
          <cell r="AF244">
            <v>40</v>
          </cell>
          <cell r="AG244">
            <v>46</v>
          </cell>
          <cell r="AH244">
            <v>0</v>
          </cell>
          <cell r="AI244">
            <v>47</v>
          </cell>
          <cell r="AJ244">
            <v>45</v>
          </cell>
          <cell r="AK244">
            <v>43</v>
          </cell>
          <cell r="AL244">
            <v>43</v>
          </cell>
          <cell r="AM244">
            <v>42</v>
          </cell>
          <cell r="AN244">
            <v>31</v>
          </cell>
          <cell r="AO244">
            <v>31</v>
          </cell>
          <cell r="AP244">
            <v>33</v>
          </cell>
          <cell r="AQ244">
            <v>40</v>
          </cell>
          <cell r="AR244">
            <v>40</v>
          </cell>
          <cell r="AS244">
            <v>46</v>
          </cell>
          <cell r="AT244">
            <v>46</v>
          </cell>
          <cell r="AU244">
            <v>47</v>
          </cell>
          <cell r="AV244">
            <v>44</v>
          </cell>
          <cell r="AW244">
            <v>43</v>
          </cell>
          <cell r="AX244">
            <v>45</v>
          </cell>
          <cell r="AY244">
            <v>42</v>
          </cell>
          <cell r="AZ244" t="str">
            <v>Ambulatorio</v>
          </cell>
          <cell r="BA244" t="str">
            <v>Ambulatorio</v>
          </cell>
          <cell r="BB244" t="str">
            <v>Ambulatorio</v>
          </cell>
          <cell r="BC244" t="str">
            <v>Ambulatorio</v>
          </cell>
          <cell r="BD244" t="str">
            <v>Ambulatorio</v>
          </cell>
          <cell r="BE244" t="str">
            <v>Ambulatorio</v>
          </cell>
          <cell r="BF244" t="str">
            <v>Ambulatorio</v>
          </cell>
          <cell r="BG244" t="str">
            <v>Ambulatorio</v>
          </cell>
          <cell r="BH244" t="str">
            <v>Ambulatorio</v>
          </cell>
          <cell r="BI244" t="str">
            <v>Ambulatorio</v>
          </cell>
          <cell r="BJ244" t="str">
            <v>Ambulatorio</v>
          </cell>
          <cell r="BK244" t="str">
            <v>Ambulatorio</v>
          </cell>
          <cell r="BL244" t="str">
            <v>Ambulatorio</v>
          </cell>
        </row>
        <row r="245">
          <cell r="D245">
            <v>1050754</v>
          </cell>
          <cell r="E245" t="str">
            <v>OPD - CASABLANCA</v>
          </cell>
          <cell r="F245" t="str">
            <v>DEPRODE</v>
          </cell>
          <cell r="G245">
            <v>20032</v>
          </cell>
          <cell r="H245" t="str">
            <v>O - OPD</v>
          </cell>
          <cell r="I245" t="str">
            <v>OPD</v>
          </cell>
          <cell r="J245" t="str">
            <v>CASABLANCA</v>
          </cell>
          <cell r="K245" t="str">
            <v>624/D</v>
          </cell>
          <cell r="L245">
            <v>43301</v>
          </cell>
          <cell r="M245">
            <v>42209</v>
          </cell>
          <cell r="N245">
            <v>44401</v>
          </cell>
          <cell r="O245">
            <v>2900</v>
          </cell>
          <cell r="P245">
            <v>2900</v>
          </cell>
          <cell r="Q245">
            <v>2900</v>
          </cell>
          <cell r="R245">
            <v>2900</v>
          </cell>
          <cell r="S245">
            <v>2900</v>
          </cell>
          <cell r="T245">
            <v>2900</v>
          </cell>
          <cell r="U245">
            <v>2900</v>
          </cell>
          <cell r="V245">
            <v>2900</v>
          </cell>
          <cell r="W245">
            <v>2900</v>
          </cell>
          <cell r="X245">
            <v>2900</v>
          </cell>
          <cell r="Y245">
            <v>2900</v>
          </cell>
          <cell r="Z245">
            <v>2900</v>
          </cell>
          <cell r="AA245">
            <v>2900</v>
          </cell>
          <cell r="AB245">
            <v>59</v>
          </cell>
          <cell r="AC245">
            <v>55</v>
          </cell>
          <cell r="AD245">
            <v>54</v>
          </cell>
          <cell r="AE245">
            <v>55</v>
          </cell>
          <cell r="AF245">
            <v>53</v>
          </cell>
          <cell r="AG245">
            <v>58</v>
          </cell>
          <cell r="AH245">
            <v>0</v>
          </cell>
          <cell r="AI245">
            <v>53</v>
          </cell>
          <cell r="AJ245">
            <v>0</v>
          </cell>
          <cell r="AK245">
            <v>52</v>
          </cell>
          <cell r="AL245">
            <v>51</v>
          </cell>
          <cell r="AM245">
            <v>47</v>
          </cell>
          <cell r="AN245">
            <v>58</v>
          </cell>
          <cell r="AO245">
            <v>55</v>
          </cell>
          <cell r="AP245">
            <v>57</v>
          </cell>
          <cell r="AQ245">
            <v>54</v>
          </cell>
          <cell r="AR245">
            <v>57</v>
          </cell>
          <cell r="AS245">
            <v>56</v>
          </cell>
          <cell r="AT245">
            <v>55</v>
          </cell>
          <cell r="AU245">
            <v>53</v>
          </cell>
          <cell r="AV245">
            <v>54</v>
          </cell>
          <cell r="AW245">
            <v>51</v>
          </cell>
          <cell r="AX245">
            <v>49</v>
          </cell>
          <cell r="AY245">
            <v>47</v>
          </cell>
          <cell r="AZ245" t="str">
            <v>Ambulatorio</v>
          </cell>
          <cell r="BA245" t="str">
            <v>Ambulatorio</v>
          </cell>
          <cell r="BB245" t="str">
            <v>Ambulatorio</v>
          </cell>
          <cell r="BC245" t="str">
            <v>Ambulatorio</v>
          </cell>
          <cell r="BD245" t="str">
            <v>Ambulatorio</v>
          </cell>
          <cell r="BE245" t="str">
            <v>Ambulatorio</v>
          </cell>
          <cell r="BF245" t="str">
            <v>Ambulatorio</v>
          </cell>
          <cell r="BG245" t="str">
            <v>Ambulatorio</v>
          </cell>
          <cell r="BH245" t="str">
            <v>Ambulatorio</v>
          </cell>
          <cell r="BI245" t="str">
            <v>Ambulatorio</v>
          </cell>
          <cell r="BJ245" t="str">
            <v>Ambulatorio</v>
          </cell>
          <cell r="BK245" t="str">
            <v>Ambulatorio</v>
          </cell>
          <cell r="BL245" t="str">
            <v>Ambulatorio</v>
          </cell>
        </row>
        <row r="246">
          <cell r="D246">
            <v>1050755</v>
          </cell>
          <cell r="E246" t="str">
            <v>OPD - PUCHUNCAVI</v>
          </cell>
          <cell r="F246" t="str">
            <v>DEPRODE</v>
          </cell>
          <cell r="G246">
            <v>20032</v>
          </cell>
          <cell r="H246" t="str">
            <v>O - OPD</v>
          </cell>
          <cell r="I246" t="str">
            <v>OPD</v>
          </cell>
          <cell r="J246" t="str">
            <v>PUCHUNCAVÍ</v>
          </cell>
          <cell r="K246" t="str">
            <v>620/D</v>
          </cell>
          <cell r="L246">
            <v>43301</v>
          </cell>
          <cell r="M246">
            <v>42209</v>
          </cell>
          <cell r="N246">
            <v>44401</v>
          </cell>
          <cell r="O246">
            <v>2500</v>
          </cell>
          <cell r="P246">
            <v>2500</v>
          </cell>
          <cell r="Q246">
            <v>2500</v>
          </cell>
          <cell r="R246">
            <v>2500</v>
          </cell>
          <cell r="S246">
            <v>2500</v>
          </cell>
          <cell r="T246">
            <v>2500</v>
          </cell>
          <cell r="U246">
            <v>2500</v>
          </cell>
          <cell r="V246">
            <v>2500</v>
          </cell>
          <cell r="W246">
            <v>2500</v>
          </cell>
          <cell r="X246">
            <v>2500</v>
          </cell>
          <cell r="Y246">
            <v>2500</v>
          </cell>
          <cell r="Z246">
            <v>2500</v>
          </cell>
          <cell r="AA246">
            <v>2500</v>
          </cell>
          <cell r="AB246">
            <v>19</v>
          </cell>
          <cell r="AC246">
            <v>14</v>
          </cell>
          <cell r="AD246">
            <v>14</v>
          </cell>
          <cell r="AE246">
            <v>16</v>
          </cell>
          <cell r="AF246">
            <v>20</v>
          </cell>
          <cell r="AG246">
            <v>22</v>
          </cell>
          <cell r="AH246">
            <v>0</v>
          </cell>
          <cell r="AI246">
            <v>23</v>
          </cell>
          <cell r="AJ246">
            <v>22</v>
          </cell>
          <cell r="AK246">
            <v>21</v>
          </cell>
          <cell r="AL246">
            <v>22</v>
          </cell>
          <cell r="AM246">
            <v>28</v>
          </cell>
          <cell r="AN246">
            <v>14</v>
          </cell>
          <cell r="AO246">
            <v>14</v>
          </cell>
          <cell r="AP246">
            <v>16</v>
          </cell>
          <cell r="AQ246">
            <v>19</v>
          </cell>
          <cell r="AR246">
            <v>22</v>
          </cell>
          <cell r="AS246">
            <v>22</v>
          </cell>
          <cell r="AT246">
            <v>28</v>
          </cell>
          <cell r="AU246">
            <v>22</v>
          </cell>
          <cell r="AV246">
            <v>22</v>
          </cell>
          <cell r="AW246">
            <v>21</v>
          </cell>
          <cell r="AX246">
            <v>28</v>
          </cell>
          <cell r="AY246">
            <v>28</v>
          </cell>
          <cell r="AZ246" t="str">
            <v>Ambulatorio</v>
          </cell>
          <cell r="BA246" t="str">
            <v>Ambulatorio</v>
          </cell>
          <cell r="BB246" t="str">
            <v>Ambulatorio</v>
          </cell>
          <cell r="BC246" t="str">
            <v>Ambulatorio</v>
          </cell>
          <cell r="BD246" t="str">
            <v>Ambulatorio</v>
          </cell>
          <cell r="BE246" t="str">
            <v>Ambulatorio</v>
          </cell>
          <cell r="BF246" t="str">
            <v>Ambulatorio</v>
          </cell>
          <cell r="BG246" t="str">
            <v>Ambulatorio</v>
          </cell>
          <cell r="BH246" t="str">
            <v>Ambulatorio</v>
          </cell>
          <cell r="BI246" t="str">
            <v>Ambulatorio</v>
          </cell>
          <cell r="BJ246" t="str">
            <v>Ambulatorio</v>
          </cell>
          <cell r="BK246" t="str">
            <v>Ambulatorio</v>
          </cell>
          <cell r="BL246" t="str">
            <v>Ambulatorio</v>
          </cell>
        </row>
        <row r="247">
          <cell r="D247">
            <v>1050757</v>
          </cell>
          <cell r="E247" t="str">
            <v>OPD - CASA DE LA FAMILIA ZAPALLAR</v>
          </cell>
          <cell r="F247" t="str">
            <v>DEPRODE</v>
          </cell>
          <cell r="G247">
            <v>20032</v>
          </cell>
          <cell r="H247" t="str">
            <v>O - OPD</v>
          </cell>
          <cell r="I247" t="str">
            <v>OPD</v>
          </cell>
          <cell r="J247" t="str">
            <v>ZAPALLAR</v>
          </cell>
          <cell r="K247" t="str">
            <v>626/D</v>
          </cell>
          <cell r="L247">
            <v>43301</v>
          </cell>
          <cell r="M247">
            <v>42209</v>
          </cell>
          <cell r="N247">
            <v>44401</v>
          </cell>
          <cell r="O247">
            <v>2500</v>
          </cell>
          <cell r="P247">
            <v>2500</v>
          </cell>
          <cell r="Q247">
            <v>2500</v>
          </cell>
          <cell r="R247">
            <v>2500</v>
          </cell>
          <cell r="S247">
            <v>2500</v>
          </cell>
          <cell r="T247">
            <v>2500</v>
          </cell>
          <cell r="U247">
            <v>2500</v>
          </cell>
          <cell r="V247">
            <v>2500</v>
          </cell>
          <cell r="W247">
            <v>2500</v>
          </cell>
          <cell r="X247">
            <v>2500</v>
          </cell>
          <cell r="Y247">
            <v>2500</v>
          </cell>
          <cell r="Z247">
            <v>2500</v>
          </cell>
          <cell r="AA247">
            <v>2500</v>
          </cell>
          <cell r="AB247">
            <v>33</v>
          </cell>
          <cell r="AC247">
            <v>31</v>
          </cell>
          <cell r="AD247">
            <v>26</v>
          </cell>
          <cell r="AE247">
            <v>26</v>
          </cell>
          <cell r="AF247">
            <v>28</v>
          </cell>
          <cell r="AG247">
            <v>24</v>
          </cell>
          <cell r="AH247">
            <v>0</v>
          </cell>
          <cell r="AI247">
            <v>29</v>
          </cell>
          <cell r="AJ247">
            <v>0</v>
          </cell>
          <cell r="AK247">
            <v>31</v>
          </cell>
          <cell r="AL247">
            <v>38</v>
          </cell>
          <cell r="AM247">
            <v>49</v>
          </cell>
          <cell r="AN247">
            <v>33</v>
          </cell>
          <cell r="AO247">
            <v>25</v>
          </cell>
          <cell r="AP247">
            <v>26</v>
          </cell>
          <cell r="AQ247">
            <v>26</v>
          </cell>
          <cell r="AR247">
            <v>28</v>
          </cell>
          <cell r="AS247">
            <v>26</v>
          </cell>
          <cell r="AT247">
            <v>29</v>
          </cell>
          <cell r="AU247">
            <v>29</v>
          </cell>
          <cell r="AV247">
            <v>34</v>
          </cell>
          <cell r="AW247">
            <v>31</v>
          </cell>
          <cell r="AX247">
            <v>42</v>
          </cell>
          <cell r="AY247">
            <v>51</v>
          </cell>
          <cell r="AZ247" t="str">
            <v>Ambulatorio</v>
          </cell>
          <cell r="BA247" t="str">
            <v>Ambulatorio</v>
          </cell>
          <cell r="BB247" t="str">
            <v>Ambulatorio</v>
          </cell>
          <cell r="BC247" t="str">
            <v>Ambulatorio</v>
          </cell>
          <cell r="BD247" t="str">
            <v>Ambulatorio</v>
          </cell>
          <cell r="BE247" t="str">
            <v>Ambulatorio</v>
          </cell>
          <cell r="BF247" t="str">
            <v>Ambulatorio</v>
          </cell>
          <cell r="BG247" t="str">
            <v>Ambulatorio</v>
          </cell>
          <cell r="BH247" t="str">
            <v>Ambulatorio</v>
          </cell>
          <cell r="BI247" t="str">
            <v>Ambulatorio</v>
          </cell>
          <cell r="BJ247" t="str">
            <v>Ambulatorio</v>
          </cell>
          <cell r="BK247" t="str">
            <v>Ambulatorio</v>
          </cell>
          <cell r="BL247" t="str">
            <v>Ambulatorio</v>
          </cell>
        </row>
        <row r="248">
          <cell r="D248">
            <v>1050758</v>
          </cell>
          <cell r="E248" t="str">
            <v>OPD - VALPARAISO</v>
          </cell>
          <cell r="F248" t="str">
            <v>DEPRODE</v>
          </cell>
          <cell r="G248">
            <v>20032</v>
          </cell>
          <cell r="H248" t="str">
            <v>O - OPD</v>
          </cell>
          <cell r="I248" t="str">
            <v>OPD</v>
          </cell>
          <cell r="J248" t="str">
            <v>VALPARAÍSO</v>
          </cell>
          <cell r="K248" t="str">
            <v>Correo</v>
          </cell>
          <cell r="L248">
            <v>43686</v>
          </cell>
          <cell r="M248">
            <v>42209</v>
          </cell>
          <cell r="N248">
            <v>43800</v>
          </cell>
          <cell r="O248">
            <v>7014</v>
          </cell>
          <cell r="P248">
            <v>7014</v>
          </cell>
          <cell r="Q248">
            <v>7014</v>
          </cell>
          <cell r="R248">
            <v>7014</v>
          </cell>
          <cell r="S248">
            <v>7014</v>
          </cell>
          <cell r="T248">
            <v>7014</v>
          </cell>
          <cell r="U248">
            <v>7014</v>
          </cell>
          <cell r="V248">
            <v>7014</v>
          </cell>
          <cell r="W248">
            <v>7014</v>
          </cell>
          <cell r="X248">
            <v>7014</v>
          </cell>
          <cell r="Y248">
            <v>7014</v>
          </cell>
          <cell r="Z248">
            <v>7014</v>
          </cell>
          <cell r="AA248">
            <v>7014</v>
          </cell>
          <cell r="AB248">
            <v>198</v>
          </cell>
          <cell r="AC248">
            <v>184</v>
          </cell>
          <cell r="AD248">
            <v>188</v>
          </cell>
          <cell r="AE248">
            <v>200</v>
          </cell>
          <cell r="AF248">
            <v>183</v>
          </cell>
          <cell r="AG248">
            <v>188</v>
          </cell>
          <cell r="AH248">
            <v>0</v>
          </cell>
          <cell r="AI248">
            <v>197</v>
          </cell>
          <cell r="AJ248">
            <v>0</v>
          </cell>
          <cell r="AK248">
            <v>142</v>
          </cell>
          <cell r="AL248">
            <v>142</v>
          </cell>
          <cell r="AM248">
            <v>140</v>
          </cell>
          <cell r="AN248">
            <v>186</v>
          </cell>
          <cell r="AO248">
            <v>191</v>
          </cell>
          <cell r="AP248">
            <v>199</v>
          </cell>
          <cell r="AQ248">
            <v>174</v>
          </cell>
          <cell r="AR248">
            <v>188</v>
          </cell>
          <cell r="AS248">
            <v>185</v>
          </cell>
          <cell r="AT248">
            <v>188</v>
          </cell>
          <cell r="AU248">
            <v>155</v>
          </cell>
          <cell r="AV248">
            <v>146</v>
          </cell>
          <cell r="AW248">
            <v>148</v>
          </cell>
          <cell r="AX248">
            <v>133</v>
          </cell>
          <cell r="AY248">
            <v>137</v>
          </cell>
          <cell r="AZ248" t="str">
            <v>Ambulatorio</v>
          </cell>
          <cell r="BA248" t="str">
            <v>Ambulatorio</v>
          </cell>
          <cell r="BB248" t="str">
            <v>Ambulatorio</v>
          </cell>
          <cell r="BC248" t="str">
            <v>Ambulatorio</v>
          </cell>
          <cell r="BD248" t="str">
            <v>Ambulatorio</v>
          </cell>
          <cell r="BE248" t="str">
            <v>Ambulatorio</v>
          </cell>
          <cell r="BF248" t="str">
            <v>Ambulatorio</v>
          </cell>
          <cell r="BG248" t="str">
            <v>Ambulatorio</v>
          </cell>
          <cell r="BH248" t="str">
            <v>Ambulatorio</v>
          </cell>
          <cell r="BI248" t="str">
            <v>Ambulatorio</v>
          </cell>
          <cell r="BJ248" t="str">
            <v>Ambulatorio</v>
          </cell>
          <cell r="BK248" t="str">
            <v>Ambulatorio</v>
          </cell>
          <cell r="BL248" t="str">
            <v>Ambulatorio</v>
          </cell>
        </row>
        <row r="249">
          <cell r="D249">
            <v>1050773</v>
          </cell>
          <cell r="E249" t="str">
            <v>OPD - CONCON</v>
          </cell>
          <cell r="F249" t="str">
            <v>DEPRODE</v>
          </cell>
          <cell r="G249">
            <v>20032</v>
          </cell>
          <cell r="H249" t="str">
            <v>O - OPD</v>
          </cell>
          <cell r="I249" t="str">
            <v>OPD</v>
          </cell>
          <cell r="J249" t="str">
            <v>CONCÓN</v>
          </cell>
          <cell r="K249" t="str">
            <v>627/D</v>
          </cell>
          <cell r="L249">
            <v>43304</v>
          </cell>
          <cell r="M249">
            <v>42209</v>
          </cell>
          <cell r="N249">
            <v>44401</v>
          </cell>
          <cell r="O249">
            <v>2900</v>
          </cell>
          <cell r="P249">
            <v>2900</v>
          </cell>
          <cell r="Q249">
            <v>2900</v>
          </cell>
          <cell r="R249">
            <v>2900</v>
          </cell>
          <cell r="S249">
            <v>2900</v>
          </cell>
          <cell r="T249">
            <v>2900</v>
          </cell>
          <cell r="U249">
            <v>2900</v>
          </cell>
          <cell r="V249">
            <v>2900</v>
          </cell>
          <cell r="W249">
            <v>2900</v>
          </cell>
          <cell r="X249">
            <v>2900</v>
          </cell>
          <cell r="Y249">
            <v>2900</v>
          </cell>
          <cell r="Z249">
            <v>2900</v>
          </cell>
          <cell r="AA249">
            <v>2900</v>
          </cell>
          <cell r="AB249">
            <v>69</v>
          </cell>
          <cell r="AC249">
            <v>76</v>
          </cell>
          <cell r="AD249">
            <v>86</v>
          </cell>
          <cell r="AE249">
            <v>87</v>
          </cell>
          <cell r="AF249">
            <v>84</v>
          </cell>
          <cell r="AG249">
            <v>92</v>
          </cell>
          <cell r="AH249">
            <v>0</v>
          </cell>
          <cell r="AI249">
            <v>95</v>
          </cell>
          <cell r="AJ249">
            <v>0</v>
          </cell>
          <cell r="AK249">
            <v>98</v>
          </cell>
          <cell r="AL249">
            <v>90</v>
          </cell>
          <cell r="AM249">
            <v>79</v>
          </cell>
          <cell r="AN249">
            <v>70</v>
          </cell>
          <cell r="AO249">
            <v>86</v>
          </cell>
          <cell r="AP249">
            <v>86</v>
          </cell>
          <cell r="AQ249">
            <v>88</v>
          </cell>
          <cell r="AR249">
            <v>82</v>
          </cell>
          <cell r="AS249">
            <v>95</v>
          </cell>
          <cell r="AT249">
            <v>95</v>
          </cell>
          <cell r="AU249">
            <v>100</v>
          </cell>
          <cell r="AV249">
            <v>100</v>
          </cell>
          <cell r="AW249">
            <v>97</v>
          </cell>
          <cell r="AX249">
            <v>85</v>
          </cell>
          <cell r="AY249">
            <v>80</v>
          </cell>
          <cell r="AZ249" t="str">
            <v>Ambulatorio</v>
          </cell>
          <cell r="BA249" t="str">
            <v>Ambulatorio</v>
          </cell>
          <cell r="BB249" t="str">
            <v>Ambulatorio</v>
          </cell>
          <cell r="BC249" t="str">
            <v>Ambulatorio</v>
          </cell>
          <cell r="BD249" t="str">
            <v>Ambulatorio</v>
          </cell>
          <cell r="BE249" t="str">
            <v>Ambulatorio</v>
          </cell>
          <cell r="BF249" t="str">
            <v>Ambulatorio</v>
          </cell>
          <cell r="BG249" t="str">
            <v>Ambulatorio</v>
          </cell>
          <cell r="BH249" t="str">
            <v>Ambulatorio</v>
          </cell>
          <cell r="BI249" t="str">
            <v>Ambulatorio</v>
          </cell>
          <cell r="BJ249" t="str">
            <v>Ambulatorio</v>
          </cell>
          <cell r="BK249" t="str">
            <v>Ambulatorio</v>
          </cell>
          <cell r="BL249" t="str">
            <v>Ambulatorio</v>
          </cell>
        </row>
        <row r="250">
          <cell r="D250">
            <v>1050799</v>
          </cell>
          <cell r="E250" t="str">
            <v>OPD - EL QUISCO</v>
          </cell>
          <cell r="F250" t="str">
            <v>DEPRODE</v>
          </cell>
          <cell r="G250">
            <v>20032</v>
          </cell>
          <cell r="H250" t="str">
            <v>O - OPD</v>
          </cell>
          <cell r="I250" t="str">
            <v>OPD</v>
          </cell>
          <cell r="J250" t="str">
            <v>EL QUISCO</v>
          </cell>
          <cell r="K250" t="str">
            <v>795/D</v>
          </cell>
          <cell r="L250">
            <v>43367</v>
          </cell>
          <cell r="M250">
            <v>42271</v>
          </cell>
          <cell r="N250">
            <v>44463</v>
          </cell>
          <cell r="O250">
            <v>3000</v>
          </cell>
          <cell r="P250">
            <v>3000</v>
          </cell>
          <cell r="Q250">
            <v>3000</v>
          </cell>
          <cell r="R250">
            <v>3000</v>
          </cell>
          <cell r="S250">
            <v>3000</v>
          </cell>
          <cell r="T250">
            <v>3000</v>
          </cell>
          <cell r="U250">
            <v>3000</v>
          </cell>
          <cell r="V250">
            <v>3000</v>
          </cell>
          <cell r="W250">
            <v>3000</v>
          </cell>
          <cell r="X250">
            <v>3000</v>
          </cell>
          <cell r="Y250">
            <v>3000</v>
          </cell>
          <cell r="Z250">
            <v>3000</v>
          </cell>
          <cell r="AA250">
            <v>3000</v>
          </cell>
          <cell r="AB250">
            <v>38</v>
          </cell>
          <cell r="AC250">
            <v>42</v>
          </cell>
          <cell r="AD250">
            <v>46</v>
          </cell>
          <cell r="AE250">
            <v>44</v>
          </cell>
          <cell r="AF250">
            <v>44</v>
          </cell>
          <cell r="AG250">
            <v>46</v>
          </cell>
          <cell r="AH250">
            <v>0</v>
          </cell>
          <cell r="AI250">
            <v>50</v>
          </cell>
          <cell r="AJ250">
            <v>0</v>
          </cell>
          <cell r="AK250">
            <v>61</v>
          </cell>
          <cell r="AL250">
            <v>57</v>
          </cell>
          <cell r="AM250">
            <v>52</v>
          </cell>
          <cell r="AN250">
            <v>41</v>
          </cell>
          <cell r="AO250">
            <v>44</v>
          </cell>
          <cell r="AP250">
            <v>48</v>
          </cell>
          <cell r="AQ250">
            <v>45</v>
          </cell>
          <cell r="AR250">
            <v>48</v>
          </cell>
          <cell r="AS250">
            <v>45</v>
          </cell>
          <cell r="AT250">
            <v>46</v>
          </cell>
          <cell r="AU250">
            <v>55</v>
          </cell>
          <cell r="AV250">
            <v>60</v>
          </cell>
          <cell r="AW250">
            <v>60</v>
          </cell>
          <cell r="AX250">
            <v>56</v>
          </cell>
          <cell r="AY250">
            <v>52</v>
          </cell>
          <cell r="AZ250" t="str">
            <v>Ambulatorio</v>
          </cell>
          <cell r="BA250" t="str">
            <v>Ambulatorio</v>
          </cell>
          <cell r="BB250" t="str">
            <v>Ambulatorio</v>
          </cell>
          <cell r="BC250" t="str">
            <v>Ambulatorio</v>
          </cell>
          <cell r="BD250" t="str">
            <v>Ambulatorio</v>
          </cell>
          <cell r="BE250" t="str">
            <v>Ambulatorio</v>
          </cell>
          <cell r="BF250" t="str">
            <v>Ambulatorio</v>
          </cell>
          <cell r="BG250" t="str">
            <v>Ambulatorio</v>
          </cell>
          <cell r="BH250" t="str">
            <v>Ambulatorio</v>
          </cell>
          <cell r="BI250" t="str">
            <v>Ambulatorio</v>
          </cell>
          <cell r="BJ250" t="str">
            <v>Ambulatorio</v>
          </cell>
          <cell r="BK250" t="str">
            <v>Ambulatorio</v>
          </cell>
          <cell r="BL250" t="str">
            <v>Ambulatorio</v>
          </cell>
        </row>
        <row r="251">
          <cell r="D251">
            <v>1050800</v>
          </cell>
          <cell r="E251" t="str">
            <v>OPD - SANTA MARIA</v>
          </cell>
          <cell r="F251" t="str">
            <v>DEPRODE</v>
          </cell>
          <cell r="G251">
            <v>20032</v>
          </cell>
          <cell r="H251" t="str">
            <v>O - OPD</v>
          </cell>
          <cell r="I251" t="str">
            <v>OPD</v>
          </cell>
          <cell r="J251" t="str">
            <v>SANTA MARÍA</v>
          </cell>
          <cell r="K251" t="str">
            <v>794/D</v>
          </cell>
          <cell r="L251">
            <v>43336</v>
          </cell>
          <cell r="M251">
            <v>42271</v>
          </cell>
          <cell r="N251">
            <v>44463</v>
          </cell>
          <cell r="O251">
            <v>2500</v>
          </cell>
          <cell r="P251">
            <v>2500</v>
          </cell>
          <cell r="Q251">
            <v>2500</v>
          </cell>
          <cell r="R251">
            <v>2500</v>
          </cell>
          <cell r="S251">
            <v>2500</v>
          </cell>
          <cell r="T251">
            <v>2500</v>
          </cell>
          <cell r="U251">
            <v>2500</v>
          </cell>
          <cell r="V251">
            <v>2500</v>
          </cell>
          <cell r="W251">
            <v>2500</v>
          </cell>
          <cell r="X251">
            <v>2500</v>
          </cell>
          <cell r="Y251">
            <v>2500</v>
          </cell>
          <cell r="Z251">
            <v>2500</v>
          </cell>
          <cell r="AA251">
            <v>2500</v>
          </cell>
          <cell r="AB251">
            <v>87</v>
          </cell>
          <cell r="AC251">
            <v>97</v>
          </cell>
          <cell r="AD251">
            <v>92</v>
          </cell>
          <cell r="AE251">
            <v>89</v>
          </cell>
          <cell r="AF251">
            <v>73</v>
          </cell>
          <cell r="AG251">
            <v>60</v>
          </cell>
          <cell r="AH251">
            <v>0</v>
          </cell>
          <cell r="AI251">
            <v>69</v>
          </cell>
          <cell r="AJ251">
            <v>0</v>
          </cell>
          <cell r="AK251">
            <v>47</v>
          </cell>
          <cell r="AL251">
            <v>51</v>
          </cell>
          <cell r="AM251">
            <v>44</v>
          </cell>
          <cell r="AN251">
            <v>89</v>
          </cell>
          <cell r="AO251">
            <v>87</v>
          </cell>
          <cell r="AP251">
            <v>89</v>
          </cell>
          <cell r="AQ251">
            <v>74</v>
          </cell>
          <cell r="AR251">
            <v>58</v>
          </cell>
          <cell r="AS251">
            <v>63</v>
          </cell>
          <cell r="AT251">
            <v>59</v>
          </cell>
          <cell r="AU251">
            <v>55</v>
          </cell>
          <cell r="AV251">
            <v>43</v>
          </cell>
          <cell r="AW251">
            <v>47</v>
          </cell>
          <cell r="AX251">
            <v>42</v>
          </cell>
          <cell r="AY251">
            <v>42</v>
          </cell>
          <cell r="AZ251" t="str">
            <v>Ambulatorio</v>
          </cell>
          <cell r="BA251" t="str">
            <v>Ambulatorio</v>
          </cell>
          <cell r="BB251" t="str">
            <v>Ambulatorio</v>
          </cell>
          <cell r="BC251" t="str">
            <v>Ambulatorio</v>
          </cell>
          <cell r="BD251" t="str">
            <v>Ambulatorio</v>
          </cell>
          <cell r="BE251" t="str">
            <v>Ambulatorio</v>
          </cell>
          <cell r="BF251" t="str">
            <v>Ambulatorio</v>
          </cell>
          <cell r="BG251" t="str">
            <v>Ambulatorio</v>
          </cell>
          <cell r="BH251" t="str">
            <v>Ambulatorio</v>
          </cell>
          <cell r="BI251" t="str">
            <v>Ambulatorio</v>
          </cell>
          <cell r="BJ251" t="str">
            <v>Ambulatorio</v>
          </cell>
          <cell r="BK251" t="str">
            <v>Ambulatorio</v>
          </cell>
          <cell r="BL251" t="str">
            <v>Ambulatorio</v>
          </cell>
        </row>
        <row r="252">
          <cell r="D252">
            <v>1050855</v>
          </cell>
          <cell r="E252" t="str">
            <v>OPD - PUTAENDO</v>
          </cell>
          <cell r="F252" t="str">
            <v>DEPRODE</v>
          </cell>
          <cell r="G252">
            <v>20032</v>
          </cell>
          <cell r="H252" t="str">
            <v>O - OPD</v>
          </cell>
          <cell r="I252" t="str">
            <v>OPD</v>
          </cell>
          <cell r="J252" t="str">
            <v>PUTAENDO</v>
          </cell>
          <cell r="K252" t="str">
            <v>Correo</v>
          </cell>
          <cell r="L252">
            <v>43686</v>
          </cell>
          <cell r="M252">
            <v>42499</v>
          </cell>
          <cell r="N252">
            <v>43800</v>
          </cell>
          <cell r="O252">
            <v>2500</v>
          </cell>
          <cell r="P252">
            <v>2500</v>
          </cell>
          <cell r="Q252">
            <v>2500</v>
          </cell>
          <cell r="R252">
            <v>2500</v>
          </cell>
          <cell r="S252">
            <v>2500</v>
          </cell>
          <cell r="T252">
            <v>2500</v>
          </cell>
          <cell r="U252">
            <v>2500</v>
          </cell>
          <cell r="V252">
            <v>2500</v>
          </cell>
          <cell r="W252">
            <v>2500</v>
          </cell>
          <cell r="X252">
            <v>2500</v>
          </cell>
          <cell r="Y252">
            <v>2500</v>
          </cell>
          <cell r="Z252">
            <v>2500</v>
          </cell>
          <cell r="AA252">
            <v>2500</v>
          </cell>
          <cell r="AB252">
            <v>28</v>
          </cell>
          <cell r="AC252">
            <v>24</v>
          </cell>
          <cell r="AD252">
            <v>21</v>
          </cell>
          <cell r="AE252">
            <v>19</v>
          </cell>
          <cell r="AF252">
            <v>19</v>
          </cell>
          <cell r="AG252">
            <v>5</v>
          </cell>
          <cell r="AH252">
            <v>24</v>
          </cell>
          <cell r="AI252">
            <v>28</v>
          </cell>
          <cell r="AJ252">
            <v>0</v>
          </cell>
          <cell r="AK252">
            <v>23</v>
          </cell>
          <cell r="AL252">
            <v>20</v>
          </cell>
          <cell r="AM252">
            <v>18</v>
          </cell>
          <cell r="AN252">
            <v>24</v>
          </cell>
          <cell r="AO252">
            <v>24</v>
          </cell>
          <cell r="AP252">
            <v>19</v>
          </cell>
          <cell r="AQ252">
            <v>20</v>
          </cell>
          <cell r="AR252">
            <v>19</v>
          </cell>
          <cell r="AS252">
            <v>23</v>
          </cell>
          <cell r="AT252">
            <v>28</v>
          </cell>
          <cell r="AU252">
            <v>29</v>
          </cell>
          <cell r="AV252">
            <v>27</v>
          </cell>
          <cell r="AW252">
            <v>22</v>
          </cell>
          <cell r="AX252">
            <v>18</v>
          </cell>
          <cell r="AY252">
            <v>20</v>
          </cell>
          <cell r="AZ252" t="str">
            <v>Ambulatorio</v>
          </cell>
          <cell r="BA252" t="str">
            <v>Ambulatorio</v>
          </cell>
          <cell r="BB252" t="str">
            <v>Ambulatorio</v>
          </cell>
          <cell r="BC252" t="str">
            <v>Ambulatorio</v>
          </cell>
          <cell r="BD252" t="str">
            <v>Ambulatorio</v>
          </cell>
          <cell r="BE252" t="str">
            <v>Ambulatorio</v>
          </cell>
          <cell r="BF252" t="str">
            <v>Ambulatorio</v>
          </cell>
          <cell r="BG252" t="str">
            <v>Ambulatorio</v>
          </cell>
          <cell r="BH252" t="str">
            <v>Ambulatorio</v>
          </cell>
          <cell r="BI252" t="str">
            <v>Ambulatorio</v>
          </cell>
          <cell r="BJ252" t="str">
            <v>Ambulatorio</v>
          </cell>
          <cell r="BK252" t="str">
            <v>Ambulatorio</v>
          </cell>
          <cell r="BL252" t="str">
            <v>Ambulatorio</v>
          </cell>
        </row>
        <row r="253">
          <cell r="D253">
            <v>1050857</v>
          </cell>
          <cell r="E253" t="str">
            <v>OPD - EL TABO</v>
          </cell>
          <cell r="F253" t="str">
            <v>DEPRODE</v>
          </cell>
          <cell r="G253">
            <v>20032</v>
          </cell>
          <cell r="H253" t="str">
            <v>O - OPD</v>
          </cell>
          <cell r="I253" t="str">
            <v>OPD</v>
          </cell>
          <cell r="J253" t="str">
            <v>EL TABO</v>
          </cell>
          <cell r="K253" t="str">
            <v>393/D</v>
          </cell>
          <cell r="L253">
            <v>43573</v>
          </cell>
          <cell r="M253">
            <v>42489</v>
          </cell>
          <cell r="N253">
            <v>44680</v>
          </cell>
          <cell r="O253">
            <v>2500</v>
          </cell>
          <cell r="P253">
            <v>2500</v>
          </cell>
          <cell r="Q253">
            <v>2500</v>
          </cell>
          <cell r="R253">
            <v>2500</v>
          </cell>
          <cell r="S253">
            <v>2500</v>
          </cell>
          <cell r="T253">
            <v>2500</v>
          </cell>
          <cell r="U253">
            <v>2500</v>
          </cell>
          <cell r="V253">
            <v>2500</v>
          </cell>
          <cell r="W253">
            <v>2500</v>
          </cell>
          <cell r="X253">
            <v>2500</v>
          </cell>
          <cell r="Y253">
            <v>2500</v>
          </cell>
          <cell r="Z253">
            <v>2500</v>
          </cell>
          <cell r="AA253">
            <v>2500</v>
          </cell>
          <cell r="AB253">
            <v>60</v>
          </cell>
          <cell r="AC253">
            <v>58</v>
          </cell>
          <cell r="AD253">
            <v>46</v>
          </cell>
          <cell r="AE253">
            <v>46</v>
          </cell>
          <cell r="AF253">
            <v>55</v>
          </cell>
          <cell r="AG253">
            <v>71</v>
          </cell>
          <cell r="AH253">
            <v>0</v>
          </cell>
          <cell r="AI253">
            <v>52</v>
          </cell>
          <cell r="AJ253">
            <v>0</v>
          </cell>
          <cell r="AK253">
            <v>41</v>
          </cell>
          <cell r="AL253">
            <v>38</v>
          </cell>
          <cell r="AM253">
            <v>41</v>
          </cell>
          <cell r="AN253">
            <v>62</v>
          </cell>
          <cell r="AO253">
            <v>45</v>
          </cell>
          <cell r="AP253">
            <v>48</v>
          </cell>
          <cell r="AQ253">
            <v>48</v>
          </cell>
          <cell r="AR253">
            <v>61</v>
          </cell>
          <cell r="AS253">
            <v>76</v>
          </cell>
          <cell r="AT253">
            <v>63</v>
          </cell>
          <cell r="AU253">
            <v>37</v>
          </cell>
          <cell r="AV253">
            <v>42</v>
          </cell>
          <cell r="AW253">
            <v>41</v>
          </cell>
          <cell r="AX253">
            <v>40</v>
          </cell>
          <cell r="AY253">
            <v>44</v>
          </cell>
          <cell r="AZ253" t="str">
            <v>Ambulatorio</v>
          </cell>
          <cell r="BA253" t="str">
            <v>Ambulatorio</v>
          </cell>
          <cell r="BB253" t="str">
            <v>Ambulatorio</v>
          </cell>
          <cell r="BC253" t="str">
            <v>Ambulatorio</v>
          </cell>
          <cell r="BD253" t="str">
            <v>Ambulatorio</v>
          </cell>
          <cell r="BE253" t="str">
            <v>Ambulatorio</v>
          </cell>
          <cell r="BF253" t="str">
            <v>Ambulatorio</v>
          </cell>
          <cell r="BG253" t="str">
            <v>Ambulatorio</v>
          </cell>
          <cell r="BH253" t="str">
            <v>Ambulatorio</v>
          </cell>
          <cell r="BI253" t="str">
            <v>Ambulatorio</v>
          </cell>
          <cell r="BJ253" t="str">
            <v>Ambulatorio</v>
          </cell>
          <cell r="BK253" t="str">
            <v>Ambulatorio</v>
          </cell>
          <cell r="BL253" t="str">
            <v>Ambulatorio</v>
          </cell>
        </row>
        <row r="254">
          <cell r="D254">
            <v>1050865</v>
          </cell>
          <cell r="E254" t="str">
            <v>OPD - RINCONADA</v>
          </cell>
          <cell r="F254" t="str">
            <v>DEPRODE</v>
          </cell>
          <cell r="G254">
            <v>20032</v>
          </cell>
          <cell r="H254" t="str">
            <v>O - OPD</v>
          </cell>
          <cell r="I254" t="str">
            <v>OPD</v>
          </cell>
          <cell r="J254" t="str">
            <v>RINCONADA</v>
          </cell>
          <cell r="K254" t="str">
            <v>385/D</v>
          </cell>
          <cell r="L254">
            <v>43564</v>
          </cell>
          <cell r="M254">
            <v>42489</v>
          </cell>
          <cell r="N254">
            <v>44680</v>
          </cell>
          <cell r="O254">
            <v>2500</v>
          </cell>
          <cell r="P254">
            <v>2500</v>
          </cell>
          <cell r="Q254">
            <v>2500</v>
          </cell>
          <cell r="R254">
            <v>2500</v>
          </cell>
          <cell r="S254">
            <v>2500</v>
          </cell>
          <cell r="T254">
            <v>2500</v>
          </cell>
          <cell r="U254">
            <v>2500</v>
          </cell>
          <cell r="V254">
            <v>2500</v>
          </cell>
          <cell r="W254">
            <v>2500</v>
          </cell>
          <cell r="X254">
            <v>2500</v>
          </cell>
          <cell r="Y254">
            <v>2500</v>
          </cell>
          <cell r="Z254">
            <v>2500</v>
          </cell>
          <cell r="AA254">
            <v>2500</v>
          </cell>
          <cell r="AB254">
            <v>73</v>
          </cell>
          <cell r="AC254">
            <v>71</v>
          </cell>
          <cell r="AD254">
            <v>72</v>
          </cell>
          <cell r="AE254">
            <v>73</v>
          </cell>
          <cell r="AF254">
            <v>59</v>
          </cell>
          <cell r="AG254">
            <v>66</v>
          </cell>
          <cell r="AH254">
            <v>0</v>
          </cell>
          <cell r="AI254">
            <v>52</v>
          </cell>
          <cell r="AJ254">
            <v>0</v>
          </cell>
          <cell r="AK254">
            <v>30</v>
          </cell>
          <cell r="AL254">
            <v>34</v>
          </cell>
          <cell r="AM254">
            <v>35</v>
          </cell>
          <cell r="AN254">
            <v>76</v>
          </cell>
          <cell r="AO254">
            <v>71</v>
          </cell>
          <cell r="AP254">
            <v>76</v>
          </cell>
          <cell r="AQ254">
            <v>74</v>
          </cell>
          <cell r="AR254">
            <v>64</v>
          </cell>
          <cell r="AS254">
            <v>62</v>
          </cell>
          <cell r="AT254">
            <v>57</v>
          </cell>
          <cell r="AU254">
            <v>39</v>
          </cell>
          <cell r="AV254">
            <v>35</v>
          </cell>
          <cell r="AW254">
            <v>31</v>
          </cell>
          <cell r="AX254">
            <v>37</v>
          </cell>
          <cell r="AY254">
            <v>31</v>
          </cell>
          <cell r="AZ254" t="str">
            <v>Ambulatorio</v>
          </cell>
          <cell r="BA254" t="str">
            <v>Ambulatorio</v>
          </cell>
          <cell r="BB254" t="str">
            <v>Ambulatorio</v>
          </cell>
          <cell r="BC254" t="str">
            <v>Ambulatorio</v>
          </cell>
          <cell r="BD254" t="str">
            <v>Ambulatorio</v>
          </cell>
          <cell r="BE254" t="str">
            <v>Ambulatorio</v>
          </cell>
          <cell r="BF254" t="str">
            <v>Ambulatorio</v>
          </cell>
          <cell r="BG254" t="str">
            <v>Ambulatorio</v>
          </cell>
          <cell r="BH254" t="str">
            <v>Ambulatorio</v>
          </cell>
          <cell r="BI254" t="str">
            <v>Ambulatorio</v>
          </cell>
          <cell r="BJ254" t="str">
            <v>Ambulatorio</v>
          </cell>
          <cell r="BK254" t="str">
            <v>Ambulatorio</v>
          </cell>
          <cell r="BL254" t="str">
            <v>Ambulatorio</v>
          </cell>
        </row>
        <row r="255">
          <cell r="D255">
            <v>1050866</v>
          </cell>
          <cell r="E255" t="str">
            <v>OPD - ISLA DE PASCUA HAPA O INGA TATOU HAKA ARA</v>
          </cell>
          <cell r="F255" t="str">
            <v>DEPRODE</v>
          </cell>
          <cell r="G255">
            <v>20032</v>
          </cell>
          <cell r="H255" t="str">
            <v>O - OPD</v>
          </cell>
          <cell r="I255" t="str">
            <v>OPD</v>
          </cell>
          <cell r="J255" t="str">
            <v>ISLA DE PASCUA</v>
          </cell>
          <cell r="K255" t="str">
            <v>MEMO 601</v>
          </cell>
          <cell r="L255">
            <v>43796</v>
          </cell>
          <cell r="M255">
            <v>42535</v>
          </cell>
          <cell r="N255">
            <v>43831</v>
          </cell>
          <cell r="O255">
            <v>2500</v>
          </cell>
          <cell r="P255">
            <v>2500</v>
          </cell>
          <cell r="Q255">
            <v>2500</v>
          </cell>
          <cell r="R255">
            <v>2500</v>
          </cell>
          <cell r="S255">
            <v>2500</v>
          </cell>
          <cell r="T255">
            <v>2500</v>
          </cell>
          <cell r="U255">
            <v>2500</v>
          </cell>
          <cell r="V255">
            <v>2500</v>
          </cell>
          <cell r="W255">
            <v>2500</v>
          </cell>
          <cell r="X255">
            <v>2500</v>
          </cell>
          <cell r="Y255">
            <v>2500</v>
          </cell>
          <cell r="Z255">
            <v>2500</v>
          </cell>
          <cell r="AA255">
            <v>2500</v>
          </cell>
          <cell r="AB255">
            <v>16</v>
          </cell>
          <cell r="AC255">
            <v>16</v>
          </cell>
          <cell r="AD255">
            <v>17</v>
          </cell>
          <cell r="AE255">
            <v>18</v>
          </cell>
          <cell r="AF255">
            <v>17</v>
          </cell>
          <cell r="AG255">
            <v>16</v>
          </cell>
          <cell r="AH255">
            <v>19</v>
          </cell>
          <cell r="AI255">
            <v>18</v>
          </cell>
          <cell r="AJ255">
            <v>18</v>
          </cell>
          <cell r="AK255">
            <v>19</v>
          </cell>
          <cell r="AL255">
            <v>21</v>
          </cell>
          <cell r="AM255">
            <v>22</v>
          </cell>
          <cell r="AN255">
            <v>16</v>
          </cell>
          <cell r="AO255">
            <v>16</v>
          </cell>
          <cell r="AP255">
            <v>18</v>
          </cell>
          <cell r="AQ255">
            <v>18</v>
          </cell>
          <cell r="AR255">
            <v>16</v>
          </cell>
          <cell r="AS255">
            <v>21</v>
          </cell>
          <cell r="AT255">
            <v>18</v>
          </cell>
          <cell r="AU255">
            <v>18</v>
          </cell>
          <cell r="AV255">
            <v>19</v>
          </cell>
          <cell r="AW255">
            <v>20</v>
          </cell>
          <cell r="AX255">
            <v>25</v>
          </cell>
          <cell r="AY255">
            <v>24</v>
          </cell>
          <cell r="AZ255" t="str">
            <v>Ambulatorio</v>
          </cell>
          <cell r="BA255" t="str">
            <v>Ambulatorio</v>
          </cell>
          <cell r="BB255" t="str">
            <v>Ambulatorio</v>
          </cell>
          <cell r="BC255" t="str">
            <v>Ambulatorio</v>
          </cell>
          <cell r="BD255" t="str">
            <v>Ambulatorio</v>
          </cell>
          <cell r="BE255" t="str">
            <v>Ambulatorio</v>
          </cell>
          <cell r="BF255" t="str">
            <v>Ambulatorio</v>
          </cell>
          <cell r="BG255" t="str">
            <v>Ambulatorio</v>
          </cell>
          <cell r="BH255" t="str">
            <v>Ambulatorio</v>
          </cell>
          <cell r="BI255" t="str">
            <v>Ambulatorio</v>
          </cell>
          <cell r="BJ255" t="str">
            <v>Ambulatorio</v>
          </cell>
          <cell r="BK255" t="str">
            <v>Ambulatorio</v>
          </cell>
          <cell r="BL255" t="str">
            <v>Ambulatorio</v>
          </cell>
        </row>
        <row r="256">
          <cell r="D256">
            <v>1050944</v>
          </cell>
          <cell r="E256" t="str">
            <v>OPD - VIÑA DEL MAR</v>
          </cell>
          <cell r="F256" t="str">
            <v>DEPRODE</v>
          </cell>
          <cell r="G256">
            <v>20032</v>
          </cell>
          <cell r="H256" t="str">
            <v>O - OPD</v>
          </cell>
          <cell r="I256" t="str">
            <v>OPD</v>
          </cell>
          <cell r="J256" t="str">
            <v>VIÑA DEL MAR</v>
          </cell>
          <cell r="K256" t="str">
            <v>650/D</v>
          </cell>
          <cell r="L256">
            <v>43637</v>
          </cell>
          <cell r="M256">
            <v>42907</v>
          </cell>
          <cell r="N256">
            <v>44369</v>
          </cell>
          <cell r="O256">
            <v>6600</v>
          </cell>
          <cell r="P256">
            <v>6600</v>
          </cell>
          <cell r="Q256">
            <v>6600</v>
          </cell>
          <cell r="R256">
            <v>6600</v>
          </cell>
          <cell r="S256">
            <v>6600</v>
          </cell>
          <cell r="T256">
            <v>6600</v>
          </cell>
          <cell r="U256">
            <v>6600</v>
          </cell>
          <cell r="V256">
            <v>6600</v>
          </cell>
          <cell r="W256">
            <v>6600</v>
          </cell>
          <cell r="X256">
            <v>6600</v>
          </cell>
          <cell r="Y256">
            <v>6600</v>
          </cell>
          <cell r="Z256">
            <v>6600</v>
          </cell>
          <cell r="AA256">
            <v>6600</v>
          </cell>
          <cell r="AB256">
            <v>108</v>
          </cell>
          <cell r="AC256">
            <v>107</v>
          </cell>
          <cell r="AD256">
            <v>115</v>
          </cell>
          <cell r="AE256">
            <v>157</v>
          </cell>
          <cell r="AF256">
            <v>176</v>
          </cell>
          <cell r="AG256">
            <v>177</v>
          </cell>
          <cell r="AH256">
            <v>142</v>
          </cell>
          <cell r="AI256">
            <v>133</v>
          </cell>
          <cell r="AJ256">
            <v>0</v>
          </cell>
          <cell r="AK256">
            <v>118</v>
          </cell>
          <cell r="AL256">
            <v>114</v>
          </cell>
          <cell r="AM256">
            <v>118</v>
          </cell>
          <cell r="AN256">
            <v>107</v>
          </cell>
          <cell r="AO256">
            <v>114</v>
          </cell>
          <cell r="AP256">
            <v>115</v>
          </cell>
          <cell r="AQ256">
            <v>172</v>
          </cell>
          <cell r="AR256">
            <v>180</v>
          </cell>
          <cell r="AS256">
            <v>156</v>
          </cell>
          <cell r="AT256">
            <v>137</v>
          </cell>
          <cell r="AU256">
            <v>118</v>
          </cell>
          <cell r="AV256">
            <v>122</v>
          </cell>
          <cell r="AW256">
            <v>116</v>
          </cell>
          <cell r="AX256">
            <v>119</v>
          </cell>
          <cell r="AY256">
            <v>113</v>
          </cell>
          <cell r="AZ256" t="str">
            <v>Ambulatorio</v>
          </cell>
          <cell r="BA256" t="str">
            <v>Ambulatorio</v>
          </cell>
          <cell r="BB256" t="str">
            <v>Ambulatorio</v>
          </cell>
          <cell r="BC256" t="str">
            <v>Ambulatorio</v>
          </cell>
          <cell r="BD256" t="str">
            <v>Ambulatorio</v>
          </cell>
          <cell r="BE256" t="str">
            <v>Ambulatorio</v>
          </cell>
          <cell r="BF256" t="str">
            <v>Ambulatorio</v>
          </cell>
          <cell r="BG256" t="str">
            <v>Ambulatorio</v>
          </cell>
          <cell r="BH256" t="str">
            <v>Ambulatorio</v>
          </cell>
          <cell r="BI256" t="str">
            <v>Ambulatorio</v>
          </cell>
          <cell r="BJ256" t="str">
            <v>Ambulatorio</v>
          </cell>
          <cell r="BK256" t="str">
            <v>Ambulatorio</v>
          </cell>
          <cell r="BL256" t="str">
            <v>Ambulatorio</v>
          </cell>
        </row>
        <row r="257">
          <cell r="D257">
            <v>1050996</v>
          </cell>
          <cell r="E257" t="str">
            <v>OPD - NIÑOS Y NIÑAS Y ADOLESCENTES DE CATEMU</v>
          </cell>
          <cell r="F257" t="str">
            <v>DEPRODE</v>
          </cell>
          <cell r="G257">
            <v>20032</v>
          </cell>
          <cell r="H257" t="str">
            <v>O - OPD</v>
          </cell>
          <cell r="I257" t="str">
            <v>OPD</v>
          </cell>
          <cell r="J257" t="str">
            <v>CATEMU</v>
          </cell>
          <cell r="K257" t="str">
            <v>436/D</v>
          </cell>
          <cell r="L257">
            <v>43255</v>
          </cell>
          <cell r="M257">
            <v>43263</v>
          </cell>
          <cell r="N257">
            <v>44359</v>
          </cell>
          <cell r="O257">
            <v>1905</v>
          </cell>
          <cell r="P257">
            <v>1905</v>
          </cell>
          <cell r="Q257">
            <v>1905</v>
          </cell>
          <cell r="R257">
            <v>1905</v>
          </cell>
          <cell r="S257">
            <v>1905</v>
          </cell>
          <cell r="T257">
            <v>1905</v>
          </cell>
          <cell r="U257">
            <v>1905</v>
          </cell>
          <cell r="V257">
            <v>1905</v>
          </cell>
          <cell r="W257">
            <v>1905</v>
          </cell>
          <cell r="X257">
            <v>1905</v>
          </cell>
          <cell r="Y257">
            <v>1905</v>
          </cell>
          <cell r="Z257">
            <v>1905</v>
          </cell>
          <cell r="AA257">
            <v>1905</v>
          </cell>
          <cell r="AB257">
            <v>51</v>
          </cell>
          <cell r="AC257">
            <v>48</v>
          </cell>
          <cell r="AD257">
            <v>46</v>
          </cell>
          <cell r="AE257">
            <v>44</v>
          </cell>
          <cell r="AF257">
            <v>46</v>
          </cell>
          <cell r="AG257">
            <v>53</v>
          </cell>
          <cell r="AH257">
            <v>0</v>
          </cell>
          <cell r="AI257">
            <v>39</v>
          </cell>
          <cell r="AJ257">
            <v>0</v>
          </cell>
          <cell r="AK257">
            <v>49</v>
          </cell>
          <cell r="AL257">
            <v>47</v>
          </cell>
          <cell r="AM257">
            <v>45</v>
          </cell>
          <cell r="AN257">
            <v>51</v>
          </cell>
          <cell r="AO257">
            <v>46</v>
          </cell>
          <cell r="AP257">
            <v>46</v>
          </cell>
          <cell r="AQ257">
            <v>45</v>
          </cell>
          <cell r="AR257">
            <v>50</v>
          </cell>
          <cell r="AS257">
            <v>51</v>
          </cell>
          <cell r="AT257">
            <v>42</v>
          </cell>
          <cell r="AU257">
            <v>39</v>
          </cell>
          <cell r="AV257">
            <v>47</v>
          </cell>
          <cell r="AW257">
            <v>48</v>
          </cell>
          <cell r="AX257">
            <v>47</v>
          </cell>
          <cell r="AY257">
            <v>48</v>
          </cell>
          <cell r="AZ257" t="str">
            <v>Ambulatorio</v>
          </cell>
          <cell r="BA257" t="str">
            <v>Ambulatorio</v>
          </cell>
          <cell r="BB257" t="str">
            <v>Ambulatorio</v>
          </cell>
          <cell r="BC257" t="str">
            <v>Ambulatorio</v>
          </cell>
          <cell r="BD257" t="str">
            <v>Ambulatorio</v>
          </cell>
          <cell r="BE257" t="str">
            <v>Ambulatorio</v>
          </cell>
          <cell r="BF257" t="str">
            <v>Ambulatorio</v>
          </cell>
          <cell r="BG257" t="str">
            <v>Ambulatorio</v>
          </cell>
          <cell r="BH257" t="str">
            <v>Ambulatorio</v>
          </cell>
          <cell r="BI257" t="str">
            <v>Ambulatorio</v>
          </cell>
          <cell r="BJ257" t="str">
            <v>Ambulatorio</v>
          </cell>
          <cell r="BK257" t="str">
            <v>Ambulatorio</v>
          </cell>
          <cell r="BL257" t="str">
            <v>Ambulatorio</v>
          </cell>
        </row>
        <row r="258">
          <cell r="D258">
            <v>1050997</v>
          </cell>
          <cell r="E258" t="str">
            <v>OPD - SAN FELIPE CONSTRUYENDO CUIDADANIA</v>
          </cell>
          <cell r="F258" t="str">
            <v>DEPRODE</v>
          </cell>
          <cell r="G258">
            <v>20032</v>
          </cell>
          <cell r="H258" t="str">
            <v>O - OPD</v>
          </cell>
          <cell r="I258" t="str">
            <v>OPD</v>
          </cell>
          <cell r="J258" t="str">
            <v>SAN FELIPE</v>
          </cell>
          <cell r="K258" t="str">
            <v>492/D</v>
          </cell>
          <cell r="L258">
            <v>43262</v>
          </cell>
          <cell r="M258">
            <v>43263</v>
          </cell>
          <cell r="N258">
            <v>44359</v>
          </cell>
          <cell r="O258">
            <v>4500</v>
          </cell>
          <cell r="P258">
            <v>4500</v>
          </cell>
          <cell r="Q258">
            <v>4500</v>
          </cell>
          <cell r="R258">
            <v>4500</v>
          </cell>
          <cell r="S258">
            <v>4500</v>
          </cell>
          <cell r="T258">
            <v>4500</v>
          </cell>
          <cell r="U258">
            <v>4500</v>
          </cell>
          <cell r="V258">
            <v>4500</v>
          </cell>
          <cell r="W258">
            <v>4500</v>
          </cell>
          <cell r="X258">
            <v>4500</v>
          </cell>
          <cell r="Y258">
            <v>4500</v>
          </cell>
          <cell r="Z258">
            <v>4500</v>
          </cell>
          <cell r="AA258">
            <v>4500</v>
          </cell>
          <cell r="AB258">
            <v>35</v>
          </cell>
          <cell r="AC258">
            <v>42</v>
          </cell>
          <cell r="AD258">
            <v>39</v>
          </cell>
          <cell r="AE258">
            <v>42</v>
          </cell>
          <cell r="AF258">
            <v>39</v>
          </cell>
          <cell r="AG258">
            <v>32</v>
          </cell>
          <cell r="AH258">
            <v>0</v>
          </cell>
          <cell r="AI258">
            <v>43</v>
          </cell>
          <cell r="AJ258">
            <v>0</v>
          </cell>
          <cell r="AK258">
            <v>30</v>
          </cell>
          <cell r="AL258">
            <v>34</v>
          </cell>
          <cell r="AM258">
            <v>35</v>
          </cell>
          <cell r="AN258">
            <v>37</v>
          </cell>
          <cell r="AO258">
            <v>39</v>
          </cell>
          <cell r="AP258">
            <v>39</v>
          </cell>
          <cell r="AQ258">
            <v>43</v>
          </cell>
          <cell r="AR258">
            <v>35</v>
          </cell>
          <cell r="AS258">
            <v>30</v>
          </cell>
          <cell r="AT258">
            <v>40</v>
          </cell>
          <cell r="AU258">
            <v>44</v>
          </cell>
          <cell r="AV258">
            <v>30</v>
          </cell>
          <cell r="AW258">
            <v>34</v>
          </cell>
          <cell r="AX258">
            <v>36</v>
          </cell>
          <cell r="AY258">
            <v>31</v>
          </cell>
          <cell r="AZ258" t="str">
            <v>Ambulatorio</v>
          </cell>
          <cell r="BA258" t="str">
            <v>Ambulatorio</v>
          </cell>
          <cell r="BB258" t="str">
            <v>Ambulatorio</v>
          </cell>
          <cell r="BC258" t="str">
            <v>Ambulatorio</v>
          </cell>
          <cell r="BD258" t="str">
            <v>Ambulatorio</v>
          </cell>
          <cell r="BE258" t="str">
            <v>Ambulatorio</v>
          </cell>
          <cell r="BF258" t="str">
            <v>Ambulatorio</v>
          </cell>
          <cell r="BG258" t="str">
            <v>Ambulatorio</v>
          </cell>
          <cell r="BH258" t="str">
            <v>Ambulatorio</v>
          </cell>
          <cell r="BI258" t="str">
            <v>Ambulatorio</v>
          </cell>
          <cell r="BJ258" t="str">
            <v>Ambulatorio</v>
          </cell>
          <cell r="BK258" t="str">
            <v>Ambulatorio</v>
          </cell>
          <cell r="BL258" t="str">
            <v>Ambulatorio</v>
          </cell>
        </row>
        <row r="259">
          <cell r="D259">
            <v>1050998</v>
          </cell>
          <cell r="E259" t="str">
            <v>OPD - QUINTERO</v>
          </cell>
          <cell r="F259" t="str">
            <v>DEPRODE</v>
          </cell>
          <cell r="G259">
            <v>20032</v>
          </cell>
          <cell r="H259" t="str">
            <v>O - OPD</v>
          </cell>
          <cell r="I259" t="str">
            <v>OPD</v>
          </cell>
          <cell r="J259" t="str">
            <v>QUINTERO</v>
          </cell>
          <cell r="K259" t="str">
            <v>494/D</v>
          </cell>
          <cell r="L259">
            <v>43262</v>
          </cell>
          <cell r="M259">
            <v>43263</v>
          </cell>
          <cell r="N259">
            <v>44359</v>
          </cell>
          <cell r="O259">
            <v>3500</v>
          </cell>
          <cell r="P259">
            <v>3500</v>
          </cell>
          <cell r="Q259">
            <v>3500</v>
          </cell>
          <cell r="R259">
            <v>3500</v>
          </cell>
          <cell r="S259">
            <v>3500</v>
          </cell>
          <cell r="T259">
            <v>3500</v>
          </cell>
          <cell r="U259">
            <v>3500</v>
          </cell>
          <cell r="V259">
            <v>3500</v>
          </cell>
          <cell r="W259">
            <v>3500</v>
          </cell>
          <cell r="X259">
            <v>3500</v>
          </cell>
          <cell r="Y259">
            <v>3500</v>
          </cell>
          <cell r="Z259">
            <v>3500</v>
          </cell>
          <cell r="AA259">
            <v>3500</v>
          </cell>
          <cell r="AB259">
            <v>28</v>
          </cell>
          <cell r="AC259">
            <v>30</v>
          </cell>
          <cell r="AD259">
            <v>24</v>
          </cell>
          <cell r="AE259">
            <v>23</v>
          </cell>
          <cell r="AF259">
            <v>19</v>
          </cell>
          <cell r="AG259">
            <v>25</v>
          </cell>
          <cell r="AH259">
            <v>0</v>
          </cell>
          <cell r="AI259">
            <v>41</v>
          </cell>
          <cell r="AJ259">
            <v>0</v>
          </cell>
          <cell r="AK259">
            <v>34</v>
          </cell>
          <cell r="AL259">
            <v>34</v>
          </cell>
          <cell r="AM259">
            <v>40</v>
          </cell>
          <cell r="AN259">
            <v>32</v>
          </cell>
          <cell r="AO259">
            <v>27</v>
          </cell>
          <cell r="AP259">
            <v>24</v>
          </cell>
          <cell r="AQ259">
            <v>18</v>
          </cell>
          <cell r="AR259">
            <v>27</v>
          </cell>
          <cell r="AS259">
            <v>24</v>
          </cell>
          <cell r="AT259">
            <v>37</v>
          </cell>
          <cell r="AU259">
            <v>42</v>
          </cell>
          <cell r="AV259">
            <v>42</v>
          </cell>
          <cell r="AW259">
            <v>36</v>
          </cell>
          <cell r="AX259">
            <v>39</v>
          </cell>
          <cell r="AY259">
            <v>42</v>
          </cell>
          <cell r="AZ259" t="str">
            <v>Ambulatorio</v>
          </cell>
          <cell r="BA259" t="str">
            <v>Ambulatorio</v>
          </cell>
          <cell r="BB259" t="str">
            <v>Ambulatorio</v>
          </cell>
          <cell r="BC259" t="str">
            <v>Ambulatorio</v>
          </cell>
          <cell r="BD259" t="str">
            <v>Ambulatorio</v>
          </cell>
          <cell r="BE259" t="str">
            <v>Ambulatorio</v>
          </cell>
          <cell r="BF259" t="str">
            <v>Ambulatorio</v>
          </cell>
          <cell r="BG259" t="str">
            <v>Ambulatorio</v>
          </cell>
          <cell r="BH259" t="str">
            <v>Ambulatorio</v>
          </cell>
          <cell r="BI259" t="str">
            <v>Ambulatorio</v>
          </cell>
          <cell r="BJ259" t="str">
            <v>Ambulatorio</v>
          </cell>
          <cell r="BK259" t="str">
            <v>Ambulatorio</v>
          </cell>
          <cell r="BL259" t="str">
            <v>Ambulatorio</v>
          </cell>
        </row>
        <row r="260">
          <cell r="D260">
            <v>1050999</v>
          </cell>
          <cell r="E260" t="str">
            <v>OPD - INFANCIA LOS ANDES</v>
          </cell>
          <cell r="F260" t="str">
            <v>DEPRODE</v>
          </cell>
          <cell r="G260">
            <v>20032</v>
          </cell>
          <cell r="H260" t="str">
            <v>O - OPD</v>
          </cell>
          <cell r="I260" t="str">
            <v>OPD</v>
          </cell>
          <cell r="J260" t="str">
            <v>LOS ANDES</v>
          </cell>
          <cell r="K260" t="str">
            <v>496/D</v>
          </cell>
          <cell r="L260">
            <v>43262</v>
          </cell>
          <cell r="M260">
            <v>43263</v>
          </cell>
          <cell r="N260">
            <v>44359</v>
          </cell>
          <cell r="O260">
            <v>3500</v>
          </cell>
          <cell r="P260">
            <v>3500</v>
          </cell>
          <cell r="Q260">
            <v>3500</v>
          </cell>
          <cell r="R260">
            <v>3500</v>
          </cell>
          <cell r="S260">
            <v>3500</v>
          </cell>
          <cell r="T260">
            <v>3500</v>
          </cell>
          <cell r="U260">
            <v>3500</v>
          </cell>
          <cell r="V260">
            <v>3500</v>
          </cell>
          <cell r="W260">
            <v>3500</v>
          </cell>
          <cell r="X260">
            <v>3500</v>
          </cell>
          <cell r="Y260">
            <v>3500</v>
          </cell>
          <cell r="Z260">
            <v>3500</v>
          </cell>
          <cell r="AA260">
            <v>3500</v>
          </cell>
          <cell r="AB260">
            <v>134</v>
          </cell>
          <cell r="AC260">
            <v>151</v>
          </cell>
          <cell r="AD260">
            <v>165</v>
          </cell>
          <cell r="AE260">
            <v>180</v>
          </cell>
          <cell r="AF260">
            <v>133</v>
          </cell>
          <cell r="AG260">
            <v>126</v>
          </cell>
          <cell r="AH260">
            <v>0</v>
          </cell>
          <cell r="AI260">
            <v>173</v>
          </cell>
          <cell r="AJ260">
            <v>0</v>
          </cell>
          <cell r="AK260">
            <v>180</v>
          </cell>
          <cell r="AL260">
            <v>170</v>
          </cell>
          <cell r="AM260">
            <v>168</v>
          </cell>
          <cell r="AN260">
            <v>138</v>
          </cell>
          <cell r="AO260">
            <v>152</v>
          </cell>
          <cell r="AP260">
            <v>179</v>
          </cell>
          <cell r="AQ260">
            <v>170</v>
          </cell>
          <cell r="AR260">
            <v>124</v>
          </cell>
          <cell r="AS260">
            <v>128</v>
          </cell>
          <cell r="AT260">
            <v>157</v>
          </cell>
          <cell r="AU260">
            <v>179</v>
          </cell>
          <cell r="AV260">
            <v>185</v>
          </cell>
          <cell r="AW260">
            <v>176</v>
          </cell>
          <cell r="AX260">
            <v>171</v>
          </cell>
          <cell r="AY260">
            <v>152</v>
          </cell>
          <cell r="AZ260" t="str">
            <v>Ambulatorio</v>
          </cell>
          <cell r="BA260" t="str">
            <v>Ambulatorio</v>
          </cell>
          <cell r="BB260" t="str">
            <v>Ambulatorio</v>
          </cell>
          <cell r="BC260" t="str">
            <v>Ambulatorio</v>
          </cell>
          <cell r="BD260" t="str">
            <v>Ambulatorio</v>
          </cell>
          <cell r="BE260" t="str">
            <v>Ambulatorio</v>
          </cell>
          <cell r="BF260" t="str">
            <v>Ambulatorio</v>
          </cell>
          <cell r="BG260" t="str">
            <v>Ambulatorio</v>
          </cell>
          <cell r="BH260" t="str">
            <v>Ambulatorio</v>
          </cell>
          <cell r="BI260" t="str">
            <v>Ambulatorio</v>
          </cell>
          <cell r="BJ260" t="str">
            <v>Ambulatorio</v>
          </cell>
          <cell r="BK260" t="str">
            <v>Ambulatorio</v>
          </cell>
          <cell r="BL260" t="str">
            <v>Ambulatorio</v>
          </cell>
        </row>
        <row r="261">
          <cell r="D261">
            <v>1051001</v>
          </cell>
          <cell r="E261" t="str">
            <v>OPD - SAN ANTONIO</v>
          </cell>
          <cell r="F261" t="str">
            <v>DEPRODE</v>
          </cell>
          <cell r="G261">
            <v>20032</v>
          </cell>
          <cell r="H261" t="str">
            <v>O - OPD</v>
          </cell>
          <cell r="I261" t="str">
            <v>OPD</v>
          </cell>
          <cell r="J261" t="str">
            <v>SAN ANTONIO</v>
          </cell>
          <cell r="K261" t="str">
            <v>491/D</v>
          </cell>
          <cell r="L261">
            <v>43262</v>
          </cell>
          <cell r="M261">
            <v>43263</v>
          </cell>
          <cell r="N261">
            <v>44359</v>
          </cell>
          <cell r="O261">
            <v>4500</v>
          </cell>
          <cell r="P261">
            <v>4500</v>
          </cell>
          <cell r="Q261">
            <v>4500</v>
          </cell>
          <cell r="R261">
            <v>4500</v>
          </cell>
          <cell r="S261">
            <v>4500</v>
          </cell>
          <cell r="T261">
            <v>4500</v>
          </cell>
          <cell r="U261">
            <v>4500</v>
          </cell>
          <cell r="V261">
            <v>4500</v>
          </cell>
          <cell r="W261">
            <v>4500</v>
          </cell>
          <cell r="X261">
            <v>4500</v>
          </cell>
          <cell r="Y261">
            <v>4500</v>
          </cell>
          <cell r="Z261">
            <v>4500</v>
          </cell>
          <cell r="AA261">
            <v>4500</v>
          </cell>
          <cell r="AB261">
            <v>143</v>
          </cell>
          <cell r="AC261">
            <v>137</v>
          </cell>
          <cell r="AD261">
            <v>134</v>
          </cell>
          <cell r="AE261">
            <v>144</v>
          </cell>
          <cell r="AF261">
            <v>172</v>
          </cell>
          <cell r="AG261">
            <v>177</v>
          </cell>
          <cell r="AH261">
            <v>0</v>
          </cell>
          <cell r="AI261">
            <v>194</v>
          </cell>
          <cell r="AJ261">
            <v>0</v>
          </cell>
          <cell r="AK261">
            <v>129</v>
          </cell>
          <cell r="AL261">
            <v>128</v>
          </cell>
          <cell r="AM261">
            <v>122</v>
          </cell>
          <cell r="AN261">
            <v>137</v>
          </cell>
          <cell r="AO261">
            <v>135</v>
          </cell>
          <cell r="AP261">
            <v>136</v>
          </cell>
          <cell r="AQ261">
            <v>155</v>
          </cell>
          <cell r="AR261">
            <v>171</v>
          </cell>
          <cell r="AS261">
            <v>175</v>
          </cell>
          <cell r="AT261">
            <v>190</v>
          </cell>
          <cell r="AU261">
            <v>191</v>
          </cell>
          <cell r="AV261">
            <v>126</v>
          </cell>
          <cell r="AW261">
            <v>132</v>
          </cell>
          <cell r="AX261">
            <v>123</v>
          </cell>
          <cell r="AY261">
            <v>112</v>
          </cell>
          <cell r="AZ261" t="str">
            <v>Ambulatorio</v>
          </cell>
          <cell r="BA261" t="str">
            <v>Ambulatorio</v>
          </cell>
          <cell r="BB261" t="str">
            <v>Ambulatorio</v>
          </cell>
          <cell r="BC261" t="str">
            <v>Ambulatorio</v>
          </cell>
          <cell r="BD261" t="str">
            <v>Ambulatorio</v>
          </cell>
          <cell r="BE261" t="str">
            <v>Ambulatorio</v>
          </cell>
          <cell r="BF261" t="str">
            <v>Ambulatorio</v>
          </cell>
          <cell r="BG261" t="str">
            <v>Ambulatorio</v>
          </cell>
          <cell r="BH261" t="str">
            <v>Ambulatorio</v>
          </cell>
          <cell r="BI261" t="str">
            <v>Ambulatorio</v>
          </cell>
          <cell r="BJ261" t="str">
            <v>Ambulatorio</v>
          </cell>
          <cell r="BK261" t="str">
            <v>Ambulatorio</v>
          </cell>
          <cell r="BL261" t="str">
            <v>Ambulatorio</v>
          </cell>
        </row>
        <row r="262">
          <cell r="D262">
            <v>1051002</v>
          </cell>
          <cell r="E262" t="str">
            <v>OPD - INFANCIA VILLA ALEMANA</v>
          </cell>
          <cell r="F262" t="str">
            <v>DEPRODE</v>
          </cell>
          <cell r="G262">
            <v>20032</v>
          </cell>
          <cell r="H262" t="str">
            <v>O - OPD</v>
          </cell>
          <cell r="I262" t="str">
            <v>OPD</v>
          </cell>
          <cell r="J262" t="str">
            <v>VILLA ALEMANA</v>
          </cell>
          <cell r="K262" t="str">
            <v>493/D</v>
          </cell>
          <cell r="L262">
            <v>43262</v>
          </cell>
          <cell r="M262">
            <v>43263</v>
          </cell>
          <cell r="N262">
            <v>44359</v>
          </cell>
          <cell r="O262">
            <v>4500</v>
          </cell>
          <cell r="P262">
            <v>4500</v>
          </cell>
          <cell r="Q262">
            <v>4500</v>
          </cell>
          <cell r="R262">
            <v>4500</v>
          </cell>
          <cell r="S262">
            <v>4500</v>
          </cell>
          <cell r="T262">
            <v>4500</v>
          </cell>
          <cell r="U262">
            <v>4500</v>
          </cell>
          <cell r="V262">
            <v>4500</v>
          </cell>
          <cell r="W262">
            <v>4500</v>
          </cell>
          <cell r="X262">
            <v>4500</v>
          </cell>
          <cell r="Y262">
            <v>4500</v>
          </cell>
          <cell r="Z262">
            <v>4500</v>
          </cell>
          <cell r="AA262">
            <v>4500</v>
          </cell>
          <cell r="AB262">
            <v>43</v>
          </cell>
          <cell r="AC262">
            <v>48</v>
          </cell>
          <cell r="AD262">
            <v>38</v>
          </cell>
          <cell r="AE262">
            <v>36</v>
          </cell>
          <cell r="AF262">
            <v>32</v>
          </cell>
          <cell r="AG262">
            <v>39</v>
          </cell>
          <cell r="AH262">
            <v>0</v>
          </cell>
          <cell r="AI262">
            <v>47</v>
          </cell>
          <cell r="AJ262">
            <v>0</v>
          </cell>
          <cell r="AK262">
            <v>43</v>
          </cell>
          <cell r="AL262">
            <v>51</v>
          </cell>
          <cell r="AM262">
            <v>52</v>
          </cell>
          <cell r="AN262">
            <v>43</v>
          </cell>
          <cell r="AO262">
            <v>39</v>
          </cell>
          <cell r="AP262">
            <v>35</v>
          </cell>
          <cell r="AQ262">
            <v>33</v>
          </cell>
          <cell r="AR262">
            <v>26</v>
          </cell>
          <cell r="AS262">
            <v>34</v>
          </cell>
          <cell r="AT262">
            <v>43</v>
          </cell>
          <cell r="AU262">
            <v>45</v>
          </cell>
          <cell r="AV262">
            <v>44</v>
          </cell>
          <cell r="AW262">
            <v>43</v>
          </cell>
          <cell r="AX262">
            <v>54</v>
          </cell>
          <cell r="AY262">
            <v>47</v>
          </cell>
          <cell r="AZ262" t="str">
            <v>Ambulatorio</v>
          </cell>
          <cell r="BA262" t="str">
            <v>Ambulatorio</v>
          </cell>
          <cell r="BB262" t="str">
            <v>Ambulatorio</v>
          </cell>
          <cell r="BC262" t="str">
            <v>Ambulatorio</v>
          </cell>
          <cell r="BD262" t="str">
            <v>Ambulatorio</v>
          </cell>
          <cell r="BE262" t="str">
            <v>Ambulatorio</v>
          </cell>
          <cell r="BF262" t="str">
            <v>Ambulatorio</v>
          </cell>
          <cell r="BG262" t="str">
            <v>Ambulatorio</v>
          </cell>
          <cell r="BH262" t="str">
            <v>Ambulatorio</v>
          </cell>
          <cell r="BI262" t="str">
            <v>Ambulatorio</v>
          </cell>
          <cell r="BJ262" t="str">
            <v>Ambulatorio</v>
          </cell>
          <cell r="BK262" t="str">
            <v>Ambulatorio</v>
          </cell>
          <cell r="BL262" t="str">
            <v>Ambulatorio</v>
          </cell>
        </row>
        <row r="263">
          <cell r="D263">
            <v>1051003</v>
          </cell>
          <cell r="E263" t="str">
            <v>OPD - NIÑOS NIÑAS Y ADOLESCENTES DE LA CALERA</v>
          </cell>
          <cell r="F263" t="str">
            <v>DEPRODE</v>
          </cell>
          <cell r="G263">
            <v>20032</v>
          </cell>
          <cell r="H263" t="str">
            <v>O - OPD</v>
          </cell>
          <cell r="I263" t="str">
            <v>OPD</v>
          </cell>
          <cell r="J263" t="str">
            <v>CALERA</v>
          </cell>
          <cell r="K263" t="str">
            <v>498/D</v>
          </cell>
          <cell r="L263">
            <v>43262</v>
          </cell>
          <cell r="M263">
            <v>43263</v>
          </cell>
          <cell r="N263">
            <v>44359</v>
          </cell>
          <cell r="O263">
            <v>3500</v>
          </cell>
          <cell r="P263">
            <v>3500</v>
          </cell>
          <cell r="Q263">
            <v>3500</v>
          </cell>
          <cell r="R263">
            <v>3500</v>
          </cell>
          <cell r="S263">
            <v>3500</v>
          </cell>
          <cell r="T263">
            <v>3500</v>
          </cell>
          <cell r="U263">
            <v>3500</v>
          </cell>
          <cell r="V263">
            <v>3500</v>
          </cell>
          <cell r="W263">
            <v>3500</v>
          </cell>
          <cell r="X263">
            <v>3500</v>
          </cell>
          <cell r="Y263">
            <v>3500</v>
          </cell>
          <cell r="Z263">
            <v>3500</v>
          </cell>
          <cell r="AA263">
            <v>3500</v>
          </cell>
          <cell r="AB263">
            <v>39</v>
          </cell>
          <cell r="AC263">
            <v>34</v>
          </cell>
          <cell r="AD263">
            <v>34</v>
          </cell>
          <cell r="AE263">
            <v>29</v>
          </cell>
          <cell r="AF263">
            <v>23</v>
          </cell>
          <cell r="AG263">
            <v>24</v>
          </cell>
          <cell r="AH263">
            <v>0</v>
          </cell>
          <cell r="AI263">
            <v>27</v>
          </cell>
          <cell r="AJ263">
            <v>0</v>
          </cell>
          <cell r="AK263">
            <v>40</v>
          </cell>
          <cell r="AL263">
            <v>41</v>
          </cell>
          <cell r="AM263">
            <v>40</v>
          </cell>
          <cell r="AN263">
            <v>36</v>
          </cell>
          <cell r="AO263">
            <v>32</v>
          </cell>
          <cell r="AP263">
            <v>35</v>
          </cell>
          <cell r="AQ263">
            <v>26</v>
          </cell>
          <cell r="AR263">
            <v>23</v>
          </cell>
          <cell r="AS263">
            <v>27</v>
          </cell>
          <cell r="AT263">
            <v>26</v>
          </cell>
          <cell r="AU263">
            <v>26</v>
          </cell>
          <cell r="AV263">
            <v>37</v>
          </cell>
          <cell r="AW263">
            <v>41</v>
          </cell>
          <cell r="AX263">
            <v>43</v>
          </cell>
          <cell r="AY263">
            <v>40</v>
          </cell>
          <cell r="AZ263" t="str">
            <v>Ambulatorio</v>
          </cell>
          <cell r="BA263" t="str">
            <v>Ambulatorio</v>
          </cell>
          <cell r="BB263" t="str">
            <v>Ambulatorio</v>
          </cell>
          <cell r="BC263" t="str">
            <v>Ambulatorio</v>
          </cell>
          <cell r="BD263" t="str">
            <v>Ambulatorio</v>
          </cell>
          <cell r="BE263" t="str">
            <v>Ambulatorio</v>
          </cell>
          <cell r="BF263" t="str">
            <v>Ambulatorio</v>
          </cell>
          <cell r="BG263" t="str">
            <v>Ambulatorio</v>
          </cell>
          <cell r="BH263" t="str">
            <v>Ambulatorio</v>
          </cell>
          <cell r="BI263" t="str">
            <v>Ambulatorio</v>
          </cell>
          <cell r="BJ263" t="str">
            <v>Ambulatorio</v>
          </cell>
          <cell r="BK263" t="str">
            <v>Ambulatorio</v>
          </cell>
          <cell r="BL263" t="str">
            <v>Ambulatorio</v>
          </cell>
        </row>
        <row r="264">
          <cell r="D264">
            <v>1051004</v>
          </cell>
          <cell r="E264" t="str">
            <v>OPD - QUILLOTA</v>
          </cell>
          <cell r="F264" t="str">
            <v>DEPRODE</v>
          </cell>
          <cell r="G264">
            <v>20032</v>
          </cell>
          <cell r="H264" t="str">
            <v>O - OPD</v>
          </cell>
          <cell r="I264" t="str">
            <v>OPD</v>
          </cell>
          <cell r="J264" t="str">
            <v>QUILLOTA</v>
          </cell>
          <cell r="K264" t="str">
            <v>695/D</v>
          </cell>
          <cell r="L264">
            <v>43319</v>
          </cell>
          <cell r="M264">
            <v>43263</v>
          </cell>
          <cell r="N264">
            <v>44359</v>
          </cell>
          <cell r="O264">
            <v>4500</v>
          </cell>
          <cell r="P264">
            <v>4500</v>
          </cell>
          <cell r="Q264">
            <v>4500</v>
          </cell>
          <cell r="R264">
            <v>4500</v>
          </cell>
          <cell r="S264">
            <v>4500</v>
          </cell>
          <cell r="T264">
            <v>4500</v>
          </cell>
          <cell r="U264">
            <v>4500</v>
          </cell>
          <cell r="V264">
            <v>4500</v>
          </cell>
          <cell r="W264">
            <v>4500</v>
          </cell>
          <cell r="X264">
            <v>4500</v>
          </cell>
          <cell r="Y264">
            <v>4500</v>
          </cell>
          <cell r="Z264">
            <v>4500</v>
          </cell>
          <cell r="AA264">
            <v>4500</v>
          </cell>
          <cell r="AB264">
            <v>50</v>
          </cell>
          <cell r="AC264">
            <v>45</v>
          </cell>
          <cell r="AD264">
            <v>40</v>
          </cell>
          <cell r="AE264">
            <v>36</v>
          </cell>
          <cell r="AF264">
            <v>38</v>
          </cell>
          <cell r="AG264">
            <v>37</v>
          </cell>
          <cell r="AH264">
            <v>27</v>
          </cell>
          <cell r="AI264">
            <v>32</v>
          </cell>
          <cell r="AJ264">
            <v>0</v>
          </cell>
          <cell r="AK264">
            <v>43</v>
          </cell>
          <cell r="AL264">
            <v>46</v>
          </cell>
          <cell r="AM264">
            <v>48</v>
          </cell>
          <cell r="AN264">
            <v>53</v>
          </cell>
          <cell r="AO264">
            <v>43</v>
          </cell>
          <cell r="AP264">
            <v>38</v>
          </cell>
          <cell r="AQ264">
            <v>37</v>
          </cell>
          <cell r="AR264">
            <v>42</v>
          </cell>
          <cell r="AS264">
            <v>26</v>
          </cell>
          <cell r="AT264">
            <v>25</v>
          </cell>
          <cell r="AU264">
            <v>35</v>
          </cell>
          <cell r="AV264">
            <v>41</v>
          </cell>
          <cell r="AW264">
            <v>46</v>
          </cell>
          <cell r="AX264">
            <v>48</v>
          </cell>
          <cell r="AY264">
            <v>46</v>
          </cell>
          <cell r="AZ264" t="str">
            <v>Ambulatorio</v>
          </cell>
          <cell r="BA264" t="str">
            <v>Ambulatorio</v>
          </cell>
          <cell r="BB264" t="str">
            <v>Ambulatorio</v>
          </cell>
          <cell r="BC264" t="str">
            <v>Ambulatorio</v>
          </cell>
          <cell r="BD264" t="str">
            <v>Ambulatorio</v>
          </cell>
          <cell r="BE264" t="str">
            <v>Ambulatorio</v>
          </cell>
          <cell r="BF264" t="str">
            <v>Ambulatorio</v>
          </cell>
          <cell r="BG264" t="str">
            <v>Ambulatorio</v>
          </cell>
          <cell r="BH264" t="str">
            <v>Ambulatorio</v>
          </cell>
          <cell r="BI264" t="str">
            <v>Ambulatorio</v>
          </cell>
          <cell r="BJ264" t="str">
            <v>Ambulatorio</v>
          </cell>
          <cell r="BK264" t="str">
            <v>Ambulatorio</v>
          </cell>
          <cell r="BL264" t="str">
            <v>Ambulatorio</v>
          </cell>
        </row>
        <row r="265">
          <cell r="D265">
            <v>1051043</v>
          </cell>
          <cell r="E265" t="str">
            <v>OPD - LLAY LLAY</v>
          </cell>
          <cell r="F265" t="str">
            <v>DEPRODE</v>
          </cell>
          <cell r="G265">
            <v>20032</v>
          </cell>
          <cell r="H265" t="str">
            <v>O - OPD</v>
          </cell>
          <cell r="I265" t="str">
            <v>OPD</v>
          </cell>
          <cell r="J265" t="str">
            <v>LLAILLAY</v>
          </cell>
          <cell r="K265" t="str">
            <v>169/D</v>
          </cell>
          <cell r="L265">
            <v>43504</v>
          </cell>
          <cell r="M265">
            <v>43507</v>
          </cell>
          <cell r="N265">
            <v>44603</v>
          </cell>
          <cell r="O265">
            <v>2085</v>
          </cell>
          <cell r="P265">
            <v>0</v>
          </cell>
          <cell r="Q265">
            <v>0</v>
          </cell>
          <cell r="R265">
            <v>2085</v>
          </cell>
          <cell r="S265">
            <v>2085</v>
          </cell>
          <cell r="T265">
            <v>2085</v>
          </cell>
          <cell r="U265">
            <v>2085</v>
          </cell>
          <cell r="V265">
            <v>2085</v>
          </cell>
          <cell r="W265">
            <v>2085</v>
          </cell>
          <cell r="X265">
            <v>2085</v>
          </cell>
          <cell r="Y265">
            <v>2085</v>
          </cell>
          <cell r="Z265">
            <v>2085</v>
          </cell>
          <cell r="AA265">
            <v>2085</v>
          </cell>
          <cell r="AB265">
            <v>0</v>
          </cell>
          <cell r="AC265">
            <v>0</v>
          </cell>
          <cell r="AD265">
            <v>12</v>
          </cell>
          <cell r="AE265">
            <v>16</v>
          </cell>
          <cell r="AF265">
            <v>19</v>
          </cell>
          <cell r="AG265">
            <v>18</v>
          </cell>
          <cell r="AH265">
            <v>0</v>
          </cell>
          <cell r="AI265">
            <v>17</v>
          </cell>
          <cell r="AJ265">
            <v>0</v>
          </cell>
          <cell r="AK265">
            <v>17</v>
          </cell>
          <cell r="AL265">
            <v>16</v>
          </cell>
          <cell r="AM265">
            <v>16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20</v>
          </cell>
          <cell r="AS265">
            <v>18</v>
          </cell>
          <cell r="AT265">
            <v>16</v>
          </cell>
          <cell r="AU265">
            <v>16</v>
          </cell>
          <cell r="AV265">
            <v>18</v>
          </cell>
          <cell r="AW265">
            <v>17</v>
          </cell>
          <cell r="AX265">
            <v>16</v>
          </cell>
          <cell r="AY265">
            <v>21</v>
          </cell>
          <cell r="AZ265" t="str">
            <v>Ambulatorio</v>
          </cell>
          <cell r="BA265" t="str">
            <v>Ambulatorio</v>
          </cell>
          <cell r="BB265" t="str">
            <v>Ambulatorio</v>
          </cell>
          <cell r="BC265" t="str">
            <v>Ambulatorio</v>
          </cell>
          <cell r="BD265" t="str">
            <v>Ambulatorio</v>
          </cell>
          <cell r="BE265" t="str">
            <v>Ambulatorio</v>
          </cell>
          <cell r="BF265" t="str">
            <v>Ambulatorio</v>
          </cell>
          <cell r="BG265" t="str">
            <v>Ambulatorio</v>
          </cell>
          <cell r="BH265" t="str">
            <v>Ambulatorio</v>
          </cell>
          <cell r="BI265" t="str">
            <v>Ambulatorio</v>
          </cell>
          <cell r="BJ265" t="str">
            <v>Ambulatorio</v>
          </cell>
          <cell r="BK265" t="str">
            <v>Ambulatorio</v>
          </cell>
          <cell r="BL265" t="str">
            <v>Ambulatorio</v>
          </cell>
        </row>
        <row r="266">
          <cell r="D266">
            <v>1060173</v>
          </cell>
          <cell r="E266" t="str">
            <v>OPD - CORDILLERA</v>
          </cell>
          <cell r="F266" t="str">
            <v>DEPRODE</v>
          </cell>
          <cell r="G266">
            <v>20032</v>
          </cell>
          <cell r="H266" t="str">
            <v>O - OPD</v>
          </cell>
          <cell r="I266" t="str">
            <v>OPD</v>
          </cell>
          <cell r="J266" t="str">
            <v>CODEGUA</v>
          </cell>
          <cell r="K266" t="str">
            <v>Correo</v>
          </cell>
          <cell r="L266">
            <v>43686</v>
          </cell>
          <cell r="M266">
            <v>40970</v>
          </cell>
          <cell r="N266">
            <v>43800</v>
          </cell>
          <cell r="O266">
            <v>3500</v>
          </cell>
          <cell r="P266">
            <v>3500</v>
          </cell>
          <cell r="Q266">
            <v>3500</v>
          </cell>
          <cell r="R266">
            <v>3500</v>
          </cell>
          <cell r="S266">
            <v>3500</v>
          </cell>
          <cell r="T266">
            <v>3500</v>
          </cell>
          <cell r="U266">
            <v>3500</v>
          </cell>
          <cell r="V266">
            <v>3500</v>
          </cell>
          <cell r="W266">
            <v>3500</v>
          </cell>
          <cell r="X266">
            <v>3500</v>
          </cell>
          <cell r="Y266">
            <v>3500</v>
          </cell>
          <cell r="Z266">
            <v>3500</v>
          </cell>
          <cell r="AA266">
            <v>3500</v>
          </cell>
          <cell r="AB266">
            <v>231</v>
          </cell>
          <cell r="AC266">
            <v>236</v>
          </cell>
          <cell r="AD266">
            <v>160</v>
          </cell>
          <cell r="AE266">
            <v>129</v>
          </cell>
          <cell r="AF266">
            <v>106</v>
          </cell>
          <cell r="AG266">
            <v>112</v>
          </cell>
          <cell r="AH266">
            <v>0</v>
          </cell>
          <cell r="AI266">
            <v>106</v>
          </cell>
          <cell r="AJ266">
            <v>105</v>
          </cell>
          <cell r="AK266">
            <v>119</v>
          </cell>
          <cell r="AL266">
            <v>97</v>
          </cell>
          <cell r="AM266">
            <v>82</v>
          </cell>
          <cell r="AN266">
            <v>238</v>
          </cell>
          <cell r="AO266">
            <v>232</v>
          </cell>
          <cell r="AP266">
            <v>7</v>
          </cell>
          <cell r="AQ266">
            <v>132</v>
          </cell>
          <cell r="AR266">
            <v>110</v>
          </cell>
          <cell r="AS266">
            <v>118</v>
          </cell>
          <cell r="AT266">
            <v>101</v>
          </cell>
          <cell r="AU266">
            <v>108</v>
          </cell>
          <cell r="AV266">
            <v>114</v>
          </cell>
          <cell r="AW266">
            <v>124</v>
          </cell>
          <cell r="AX266">
            <v>90</v>
          </cell>
          <cell r="AY266">
            <v>97</v>
          </cell>
          <cell r="AZ266" t="str">
            <v>Ambulatorio</v>
          </cell>
          <cell r="BA266" t="str">
            <v>Ambulatorio</v>
          </cell>
          <cell r="BB266" t="str">
            <v>Ambulatorio</v>
          </cell>
          <cell r="BC266" t="str">
            <v>Ambulatorio</v>
          </cell>
          <cell r="BD266" t="str">
            <v>Ambulatorio</v>
          </cell>
          <cell r="BE266" t="str">
            <v>Ambulatorio</v>
          </cell>
          <cell r="BF266" t="str">
            <v>Ambulatorio</v>
          </cell>
          <cell r="BG266" t="str">
            <v>Ambulatorio</v>
          </cell>
          <cell r="BH266" t="str">
            <v>Ambulatorio</v>
          </cell>
          <cell r="BI266" t="str">
            <v>Ambulatorio</v>
          </cell>
          <cell r="BJ266" t="str">
            <v>Ambulatorio</v>
          </cell>
          <cell r="BK266" t="str">
            <v>Ambulatorio</v>
          </cell>
          <cell r="BL266" t="str">
            <v>Ambulatorio</v>
          </cell>
        </row>
        <row r="267">
          <cell r="D267">
            <v>1060227</v>
          </cell>
          <cell r="E267" t="str">
            <v>OPD - COSTA</v>
          </cell>
          <cell r="F267" t="str">
            <v>DEPRODE</v>
          </cell>
          <cell r="G267">
            <v>20032</v>
          </cell>
          <cell r="H267" t="str">
            <v>O - OPD</v>
          </cell>
          <cell r="I267" t="str">
            <v>OPD</v>
          </cell>
          <cell r="J267" t="str">
            <v>PICHILEMU</v>
          </cell>
          <cell r="K267">
            <v>231</v>
          </cell>
          <cell r="L267">
            <v>43266</v>
          </cell>
          <cell r="M267">
            <v>42156</v>
          </cell>
          <cell r="N267">
            <v>44348</v>
          </cell>
          <cell r="O267">
            <v>3500</v>
          </cell>
          <cell r="P267">
            <v>3500</v>
          </cell>
          <cell r="Q267">
            <v>3500</v>
          </cell>
          <cell r="R267">
            <v>3500</v>
          </cell>
          <cell r="S267">
            <v>3500</v>
          </cell>
          <cell r="T267">
            <v>3500</v>
          </cell>
          <cell r="U267">
            <v>3500</v>
          </cell>
          <cell r="V267">
            <v>3500</v>
          </cell>
          <cell r="W267">
            <v>3500</v>
          </cell>
          <cell r="X267">
            <v>3500</v>
          </cell>
          <cell r="Y267">
            <v>3500</v>
          </cell>
          <cell r="Z267">
            <v>3500</v>
          </cell>
          <cell r="AA267">
            <v>3500</v>
          </cell>
          <cell r="AB267">
            <v>152</v>
          </cell>
          <cell r="AC267">
            <v>147</v>
          </cell>
          <cell r="AD267">
            <v>126</v>
          </cell>
          <cell r="AE267">
            <v>114</v>
          </cell>
          <cell r="AF267">
            <v>114</v>
          </cell>
          <cell r="AG267">
            <v>120</v>
          </cell>
          <cell r="AH267">
            <v>127</v>
          </cell>
          <cell r="AI267">
            <v>112</v>
          </cell>
          <cell r="AJ267">
            <v>0</v>
          </cell>
          <cell r="AK267">
            <v>92</v>
          </cell>
          <cell r="AL267">
            <v>98</v>
          </cell>
          <cell r="AM267">
            <v>97</v>
          </cell>
          <cell r="AN267">
            <v>151</v>
          </cell>
          <cell r="AO267">
            <v>143</v>
          </cell>
          <cell r="AP267">
            <v>124</v>
          </cell>
          <cell r="AQ267">
            <v>117</v>
          </cell>
          <cell r="AR267">
            <v>116</v>
          </cell>
          <cell r="AS267">
            <v>121</v>
          </cell>
          <cell r="AT267">
            <v>125</v>
          </cell>
          <cell r="AU267">
            <v>111</v>
          </cell>
          <cell r="AV267">
            <v>103</v>
          </cell>
          <cell r="AW267">
            <v>91</v>
          </cell>
          <cell r="AX267">
            <v>102</v>
          </cell>
          <cell r="AY267">
            <v>105</v>
          </cell>
          <cell r="AZ267" t="str">
            <v>Ambulatorio</v>
          </cell>
          <cell r="BA267" t="str">
            <v>Ambulatorio</v>
          </cell>
          <cell r="BB267" t="str">
            <v>Ambulatorio</v>
          </cell>
          <cell r="BC267" t="str">
            <v>Ambulatorio</v>
          </cell>
          <cell r="BD267" t="str">
            <v>Ambulatorio</v>
          </cell>
          <cell r="BE267" t="str">
            <v>Ambulatorio</v>
          </cell>
          <cell r="BF267" t="str">
            <v>Ambulatorio</v>
          </cell>
          <cell r="BG267" t="str">
            <v>Ambulatorio</v>
          </cell>
          <cell r="BH267" t="str">
            <v>Ambulatorio</v>
          </cell>
          <cell r="BI267" t="str">
            <v>Ambulatorio</v>
          </cell>
          <cell r="BJ267" t="str">
            <v>Ambulatorio</v>
          </cell>
          <cell r="BK267" t="str">
            <v>Ambulatorio</v>
          </cell>
          <cell r="BL267" t="str">
            <v>Ambulatorio</v>
          </cell>
        </row>
        <row r="268">
          <cell r="D268">
            <v>1060228</v>
          </cell>
          <cell r="E268" t="str">
            <v>OPD - LUCHANDO POR LA SONRISA DE LOS NIÑOS NIÑAS Y ADOLESCENTES</v>
          </cell>
          <cell r="F268" t="str">
            <v>DEPRODE</v>
          </cell>
          <cell r="G268">
            <v>20032</v>
          </cell>
          <cell r="H268" t="str">
            <v>O - OPD</v>
          </cell>
          <cell r="I268" t="str">
            <v>OPD</v>
          </cell>
          <cell r="J268" t="str">
            <v>RENGO</v>
          </cell>
          <cell r="K268">
            <v>197</v>
          </cell>
          <cell r="L268">
            <v>43252</v>
          </cell>
          <cell r="M268">
            <v>42156</v>
          </cell>
          <cell r="N268">
            <v>44348</v>
          </cell>
          <cell r="O268">
            <v>3000</v>
          </cell>
          <cell r="P268">
            <v>3000</v>
          </cell>
          <cell r="Q268">
            <v>3000</v>
          </cell>
          <cell r="R268">
            <v>3000</v>
          </cell>
          <cell r="S268">
            <v>3000</v>
          </cell>
          <cell r="T268">
            <v>3000</v>
          </cell>
          <cell r="U268">
            <v>3000</v>
          </cell>
          <cell r="V268">
            <v>3000</v>
          </cell>
          <cell r="W268">
            <v>3000</v>
          </cell>
          <cell r="X268">
            <v>3000</v>
          </cell>
          <cell r="Y268">
            <v>3000</v>
          </cell>
          <cell r="Z268">
            <v>3000</v>
          </cell>
          <cell r="AA268">
            <v>3000</v>
          </cell>
          <cell r="AB268">
            <v>104</v>
          </cell>
          <cell r="AC268">
            <v>101</v>
          </cell>
          <cell r="AD268">
            <v>102</v>
          </cell>
          <cell r="AE268">
            <v>109</v>
          </cell>
          <cell r="AF268">
            <v>115</v>
          </cell>
          <cell r="AG268">
            <v>119</v>
          </cell>
          <cell r="AH268">
            <v>0</v>
          </cell>
          <cell r="AI268">
            <v>117</v>
          </cell>
          <cell r="AJ268">
            <v>0</v>
          </cell>
          <cell r="AK268">
            <v>129</v>
          </cell>
          <cell r="AL268">
            <v>126</v>
          </cell>
          <cell r="AM268">
            <v>135</v>
          </cell>
          <cell r="AN268">
            <v>96</v>
          </cell>
          <cell r="AO268">
            <v>100</v>
          </cell>
          <cell r="AP268">
            <v>103</v>
          </cell>
          <cell r="AQ268">
            <v>113</v>
          </cell>
          <cell r="AR268">
            <v>114</v>
          </cell>
          <cell r="AS268">
            <v>114</v>
          </cell>
          <cell r="AT268">
            <v>122</v>
          </cell>
          <cell r="AU268">
            <v>116</v>
          </cell>
          <cell r="AV268">
            <v>121</v>
          </cell>
          <cell r="AW268">
            <v>118</v>
          </cell>
          <cell r="AX268">
            <v>126</v>
          </cell>
          <cell r="AY268">
            <v>132</v>
          </cell>
          <cell r="AZ268" t="str">
            <v>Ambulatorio</v>
          </cell>
          <cell r="BA268" t="str">
            <v>Ambulatorio</v>
          </cell>
          <cell r="BB268" t="str">
            <v>Ambulatorio</v>
          </cell>
          <cell r="BC268" t="str">
            <v>Ambulatorio</v>
          </cell>
          <cell r="BD268" t="str">
            <v>Ambulatorio</v>
          </cell>
          <cell r="BE268" t="str">
            <v>Ambulatorio</v>
          </cell>
          <cell r="BF268" t="str">
            <v>Ambulatorio</v>
          </cell>
          <cell r="BG268" t="str">
            <v>Ambulatorio</v>
          </cell>
          <cell r="BH268" t="str">
            <v>Ambulatorio</v>
          </cell>
          <cell r="BI268" t="str">
            <v>Ambulatorio</v>
          </cell>
          <cell r="BJ268" t="str">
            <v>Ambulatorio</v>
          </cell>
          <cell r="BK268" t="str">
            <v>Ambulatorio</v>
          </cell>
          <cell r="BL268" t="str">
            <v>Ambulatorio</v>
          </cell>
        </row>
        <row r="269">
          <cell r="D269">
            <v>1060229</v>
          </cell>
          <cell r="E269" t="str">
            <v>OPD - SEMBRANDO DERECHOS</v>
          </cell>
          <cell r="F269" t="str">
            <v>DEPRODE</v>
          </cell>
          <cell r="G269">
            <v>20032</v>
          </cell>
          <cell r="H269" t="str">
            <v>O - OPD</v>
          </cell>
          <cell r="I269" t="str">
            <v>OPD</v>
          </cell>
          <cell r="J269" t="str">
            <v>CHÉPICA</v>
          </cell>
          <cell r="K269">
            <v>199</v>
          </cell>
          <cell r="L269">
            <v>43255</v>
          </cell>
          <cell r="M269">
            <v>42156</v>
          </cell>
          <cell r="N269">
            <v>44348</v>
          </cell>
          <cell r="O269">
            <v>4500</v>
          </cell>
          <cell r="P269">
            <v>4500</v>
          </cell>
          <cell r="Q269">
            <v>4500</v>
          </cell>
          <cell r="R269">
            <v>4500</v>
          </cell>
          <cell r="S269">
            <v>4500</v>
          </cell>
          <cell r="T269">
            <v>4500</v>
          </cell>
          <cell r="U269">
            <v>4500</v>
          </cell>
          <cell r="V269">
            <v>4500</v>
          </cell>
          <cell r="W269">
            <v>4500</v>
          </cell>
          <cell r="X269">
            <v>4500</v>
          </cell>
          <cell r="Y269">
            <v>4500</v>
          </cell>
          <cell r="Z269">
            <v>4500</v>
          </cell>
          <cell r="AA269">
            <v>4500</v>
          </cell>
          <cell r="AB269">
            <v>184</v>
          </cell>
          <cell r="AC269">
            <v>192</v>
          </cell>
          <cell r="AD269">
            <v>195</v>
          </cell>
          <cell r="AE269">
            <v>157</v>
          </cell>
          <cell r="AF269">
            <v>147</v>
          </cell>
          <cell r="AG269">
            <v>165</v>
          </cell>
          <cell r="AH269">
            <v>0</v>
          </cell>
          <cell r="AI269">
            <v>162</v>
          </cell>
          <cell r="AJ269">
            <v>0</v>
          </cell>
          <cell r="AK269">
            <v>170</v>
          </cell>
          <cell r="AL269">
            <v>178</v>
          </cell>
          <cell r="AM269">
            <v>175</v>
          </cell>
          <cell r="AN269">
            <v>194</v>
          </cell>
          <cell r="AO269">
            <v>197</v>
          </cell>
          <cell r="AP269">
            <v>192</v>
          </cell>
          <cell r="AQ269">
            <v>145</v>
          </cell>
          <cell r="AR269">
            <v>143</v>
          </cell>
          <cell r="AS269">
            <v>185</v>
          </cell>
          <cell r="AT269">
            <v>146</v>
          </cell>
          <cell r="AU269">
            <v>169</v>
          </cell>
          <cell r="AV269">
            <v>159</v>
          </cell>
          <cell r="AW269">
            <v>170</v>
          </cell>
          <cell r="AX269">
            <v>181</v>
          </cell>
          <cell r="AY269">
            <v>190</v>
          </cell>
          <cell r="AZ269" t="str">
            <v>Ambulatorio</v>
          </cell>
          <cell r="BA269" t="str">
            <v>Ambulatorio</v>
          </cell>
          <cell r="BB269" t="str">
            <v>Ambulatorio</v>
          </cell>
          <cell r="BC269" t="str">
            <v>Ambulatorio</v>
          </cell>
          <cell r="BD269" t="str">
            <v>Ambulatorio</v>
          </cell>
          <cell r="BE269" t="str">
            <v>Ambulatorio</v>
          </cell>
          <cell r="BF269" t="str">
            <v>Ambulatorio</v>
          </cell>
          <cell r="BG269" t="str">
            <v>Ambulatorio</v>
          </cell>
          <cell r="BH269" t="str">
            <v>Ambulatorio</v>
          </cell>
          <cell r="BI269" t="str">
            <v>Ambulatorio</v>
          </cell>
          <cell r="BJ269" t="str">
            <v>Ambulatorio</v>
          </cell>
          <cell r="BK269" t="str">
            <v>Ambulatorio</v>
          </cell>
          <cell r="BL269" t="str">
            <v>Ambulatorio</v>
          </cell>
        </row>
        <row r="270">
          <cell r="D270">
            <v>1060230</v>
          </cell>
          <cell r="E270" t="str">
            <v>OPD - JUNTOS POR TUS DERECHOS</v>
          </cell>
          <cell r="F270" t="str">
            <v>DEPRODE</v>
          </cell>
          <cell r="G270">
            <v>20032</v>
          </cell>
          <cell r="H270" t="str">
            <v>O - OPD</v>
          </cell>
          <cell r="I270" t="str">
            <v>OPD</v>
          </cell>
          <cell r="J270" t="str">
            <v>QUINTA DE TILCOCO</v>
          </cell>
          <cell r="K270">
            <v>311</v>
          </cell>
          <cell r="L270">
            <v>43321</v>
          </cell>
          <cell r="M270">
            <v>42209</v>
          </cell>
          <cell r="N270">
            <v>44401</v>
          </cell>
          <cell r="O270">
            <v>2000</v>
          </cell>
          <cell r="P270">
            <v>2000</v>
          </cell>
          <cell r="Q270">
            <v>2000</v>
          </cell>
          <cell r="R270">
            <v>2000</v>
          </cell>
          <cell r="S270">
            <v>2000</v>
          </cell>
          <cell r="T270">
            <v>2000</v>
          </cell>
          <cell r="U270">
            <v>2000</v>
          </cell>
          <cell r="V270">
            <v>2000</v>
          </cell>
          <cell r="W270">
            <v>2000</v>
          </cell>
          <cell r="X270">
            <v>2000</v>
          </cell>
          <cell r="Y270">
            <v>2000</v>
          </cell>
          <cell r="Z270">
            <v>2000</v>
          </cell>
          <cell r="AA270">
            <v>0</v>
          </cell>
          <cell r="AB270">
            <v>61</v>
          </cell>
          <cell r="AC270">
            <v>70</v>
          </cell>
          <cell r="AD270">
            <v>72</v>
          </cell>
          <cell r="AE270">
            <v>74</v>
          </cell>
          <cell r="AF270">
            <v>70</v>
          </cell>
          <cell r="AG270">
            <v>64</v>
          </cell>
          <cell r="AH270">
            <v>0</v>
          </cell>
          <cell r="AI270">
            <v>69</v>
          </cell>
          <cell r="AJ270">
            <v>71</v>
          </cell>
          <cell r="AK270">
            <v>58</v>
          </cell>
          <cell r="AL270">
            <v>1</v>
          </cell>
          <cell r="AM270">
            <v>0</v>
          </cell>
          <cell r="AN270">
            <v>68</v>
          </cell>
          <cell r="AO270">
            <v>73</v>
          </cell>
          <cell r="AP270">
            <v>68</v>
          </cell>
          <cell r="AQ270">
            <v>76</v>
          </cell>
          <cell r="AR270">
            <v>64</v>
          </cell>
          <cell r="AS270">
            <v>65</v>
          </cell>
          <cell r="AT270">
            <v>60</v>
          </cell>
          <cell r="AU270">
            <v>67</v>
          </cell>
          <cell r="AV270">
            <v>73</v>
          </cell>
          <cell r="AW270">
            <v>57</v>
          </cell>
          <cell r="AX270">
            <v>62</v>
          </cell>
          <cell r="AY270">
            <v>64</v>
          </cell>
          <cell r="AZ270" t="str">
            <v>Ambulatorio</v>
          </cell>
          <cell r="BA270" t="str">
            <v>Ambulatorio</v>
          </cell>
          <cell r="BB270" t="str">
            <v>Ambulatorio</v>
          </cell>
          <cell r="BC270" t="str">
            <v>Ambulatorio</v>
          </cell>
          <cell r="BD270" t="str">
            <v>Ambulatorio</v>
          </cell>
          <cell r="BE270" t="str">
            <v>Ambulatorio</v>
          </cell>
          <cell r="BF270" t="str">
            <v>Ambulatorio</v>
          </cell>
          <cell r="BG270" t="str">
            <v>Ambulatorio</v>
          </cell>
          <cell r="BH270" t="str">
            <v>Ambulatorio</v>
          </cell>
          <cell r="BI270" t="str">
            <v>Ambulatorio</v>
          </cell>
          <cell r="BJ270" t="str">
            <v>Ambulatorio</v>
          </cell>
          <cell r="BK270" t="str">
            <v>Ambulatorio</v>
          </cell>
          <cell r="BL270" t="str">
            <v>Ambulatorio</v>
          </cell>
        </row>
        <row r="271">
          <cell r="D271">
            <v>1060231</v>
          </cell>
          <cell r="E271" t="str">
            <v>OPD - EXIGIENDO Y LUCHANDO POR NUESTROS DERECHOS</v>
          </cell>
          <cell r="F271" t="str">
            <v>DEPRODE</v>
          </cell>
          <cell r="G271">
            <v>20032</v>
          </cell>
          <cell r="H271" t="str">
            <v>O - OPD</v>
          </cell>
          <cell r="I271" t="str">
            <v>OPD</v>
          </cell>
          <cell r="J271" t="str">
            <v>PICHIDEGUA</v>
          </cell>
          <cell r="K271" t="str">
            <v>MEMO 616</v>
          </cell>
          <cell r="L271">
            <v>43804</v>
          </cell>
          <cell r="M271">
            <v>42209</v>
          </cell>
          <cell r="N271">
            <v>43831</v>
          </cell>
          <cell r="O271">
            <v>2900</v>
          </cell>
          <cell r="P271">
            <v>2900</v>
          </cell>
          <cell r="Q271">
            <v>2900</v>
          </cell>
          <cell r="R271">
            <v>2900</v>
          </cell>
          <cell r="S271">
            <v>2900</v>
          </cell>
          <cell r="T271">
            <v>2900</v>
          </cell>
          <cell r="U271">
            <v>2900</v>
          </cell>
          <cell r="V271">
            <v>2900</v>
          </cell>
          <cell r="W271">
            <v>2900</v>
          </cell>
          <cell r="X271">
            <v>2900</v>
          </cell>
          <cell r="Y271">
            <v>2900</v>
          </cell>
          <cell r="Z271">
            <v>2900</v>
          </cell>
          <cell r="AA271">
            <v>2900</v>
          </cell>
          <cell r="AB271">
            <v>50</v>
          </cell>
          <cell r="AC271">
            <v>39</v>
          </cell>
          <cell r="AD271">
            <v>44</v>
          </cell>
          <cell r="AE271">
            <v>42</v>
          </cell>
          <cell r="AF271">
            <v>40</v>
          </cell>
          <cell r="AG271">
            <v>47</v>
          </cell>
          <cell r="AH271">
            <v>51</v>
          </cell>
          <cell r="AI271">
            <v>50</v>
          </cell>
          <cell r="AJ271">
            <v>49</v>
          </cell>
          <cell r="AK271">
            <v>45</v>
          </cell>
          <cell r="AL271">
            <v>39</v>
          </cell>
          <cell r="AM271">
            <v>36</v>
          </cell>
          <cell r="AN271">
            <v>41</v>
          </cell>
          <cell r="AO271">
            <v>39</v>
          </cell>
          <cell r="AP271">
            <v>45</v>
          </cell>
          <cell r="AQ271">
            <v>43</v>
          </cell>
          <cell r="AR271">
            <v>41</v>
          </cell>
          <cell r="AS271">
            <v>50</v>
          </cell>
          <cell r="AT271">
            <v>54</v>
          </cell>
          <cell r="AU271">
            <v>51</v>
          </cell>
          <cell r="AV271">
            <v>48</v>
          </cell>
          <cell r="AW271">
            <v>43</v>
          </cell>
          <cell r="AX271">
            <v>38</v>
          </cell>
          <cell r="AY271">
            <v>35</v>
          </cell>
          <cell r="AZ271" t="str">
            <v>Ambulatorio</v>
          </cell>
          <cell r="BA271" t="str">
            <v>Ambulatorio</v>
          </cell>
          <cell r="BB271" t="str">
            <v>Ambulatorio</v>
          </cell>
          <cell r="BC271" t="str">
            <v>Ambulatorio</v>
          </cell>
          <cell r="BD271" t="str">
            <v>Ambulatorio</v>
          </cell>
          <cell r="BE271" t="str">
            <v>Ambulatorio</v>
          </cell>
          <cell r="BF271" t="str">
            <v>Ambulatorio</v>
          </cell>
          <cell r="BG271" t="str">
            <v>Ambulatorio</v>
          </cell>
          <cell r="BH271" t="str">
            <v>Ambulatorio</v>
          </cell>
          <cell r="BI271" t="str">
            <v>Ambulatorio</v>
          </cell>
          <cell r="BJ271" t="str">
            <v>Ambulatorio</v>
          </cell>
          <cell r="BK271" t="str">
            <v>Ambulatorio</v>
          </cell>
          <cell r="BL271" t="str">
            <v>Ambulatorio</v>
          </cell>
        </row>
        <row r="272">
          <cell r="D272">
            <v>1060246</v>
          </cell>
          <cell r="E272" t="str">
            <v>OPD - REQUINOA CON LA FUERZA DE LOS NIÑOS NIÑAS Y ADOLESCENTES</v>
          </cell>
          <cell r="F272" t="str">
            <v>DEPRODE</v>
          </cell>
          <cell r="G272">
            <v>20032</v>
          </cell>
          <cell r="H272" t="str">
            <v>O - OPD</v>
          </cell>
          <cell r="I272" t="str">
            <v>OPD</v>
          </cell>
          <cell r="J272" t="str">
            <v>REQUÍNOA</v>
          </cell>
          <cell r="K272" t="str">
            <v>Correo</v>
          </cell>
          <cell r="L272">
            <v>43686</v>
          </cell>
          <cell r="M272">
            <v>42243</v>
          </cell>
          <cell r="N272">
            <v>43800</v>
          </cell>
          <cell r="O272">
            <v>2000</v>
          </cell>
          <cell r="P272">
            <v>2000</v>
          </cell>
          <cell r="Q272">
            <v>2000</v>
          </cell>
          <cell r="R272">
            <v>2000</v>
          </cell>
          <cell r="S272">
            <v>2000</v>
          </cell>
          <cell r="T272">
            <v>2000</v>
          </cell>
          <cell r="U272">
            <v>2000</v>
          </cell>
          <cell r="V272">
            <v>2000</v>
          </cell>
          <cell r="W272">
            <v>2000</v>
          </cell>
          <cell r="X272">
            <v>2000</v>
          </cell>
          <cell r="Y272">
            <v>2000</v>
          </cell>
          <cell r="Z272">
            <v>2000</v>
          </cell>
          <cell r="AA272">
            <v>2000</v>
          </cell>
          <cell r="AB272">
            <v>88</v>
          </cell>
          <cell r="AC272">
            <v>90</v>
          </cell>
          <cell r="AD272">
            <v>71</v>
          </cell>
          <cell r="AE272">
            <v>73</v>
          </cell>
          <cell r="AF272">
            <v>62</v>
          </cell>
          <cell r="AG272">
            <v>85</v>
          </cell>
          <cell r="AH272">
            <v>0</v>
          </cell>
          <cell r="AI272">
            <v>107</v>
          </cell>
          <cell r="AJ272">
            <v>0</v>
          </cell>
          <cell r="AK272">
            <v>99</v>
          </cell>
          <cell r="AL272">
            <v>97</v>
          </cell>
          <cell r="AM272">
            <v>105</v>
          </cell>
          <cell r="AN272">
            <v>89</v>
          </cell>
          <cell r="AO272">
            <v>63</v>
          </cell>
          <cell r="AP272">
            <v>78</v>
          </cell>
          <cell r="AQ272">
            <v>57</v>
          </cell>
          <cell r="AR272">
            <v>64</v>
          </cell>
          <cell r="AS272">
            <v>94</v>
          </cell>
          <cell r="AT272">
            <v>103</v>
          </cell>
          <cell r="AU272">
            <v>109</v>
          </cell>
          <cell r="AV272">
            <v>94</v>
          </cell>
          <cell r="AW272">
            <v>109</v>
          </cell>
          <cell r="AX272">
            <v>103</v>
          </cell>
          <cell r="AY272">
            <v>113</v>
          </cell>
          <cell r="AZ272" t="str">
            <v>Ambulatorio</v>
          </cell>
          <cell r="BA272" t="str">
            <v>Ambulatorio</v>
          </cell>
          <cell r="BB272" t="str">
            <v>Ambulatorio</v>
          </cell>
          <cell r="BC272" t="str">
            <v>Ambulatorio</v>
          </cell>
          <cell r="BD272" t="str">
            <v>Ambulatorio</v>
          </cell>
          <cell r="BE272" t="str">
            <v>Ambulatorio</v>
          </cell>
          <cell r="BF272" t="str">
            <v>Ambulatorio</v>
          </cell>
          <cell r="BG272" t="str">
            <v>Ambulatorio</v>
          </cell>
          <cell r="BH272" t="str">
            <v>Ambulatorio</v>
          </cell>
          <cell r="BI272" t="str">
            <v>Ambulatorio</v>
          </cell>
          <cell r="BJ272" t="str">
            <v>Ambulatorio</v>
          </cell>
          <cell r="BK272" t="str">
            <v>Ambulatorio</v>
          </cell>
          <cell r="BL272" t="str">
            <v>Ambulatorio</v>
          </cell>
        </row>
        <row r="273">
          <cell r="D273">
            <v>1060248</v>
          </cell>
          <cell r="E273" t="str">
            <v>OPD - TIERNA INFANCIA</v>
          </cell>
          <cell r="F273" t="str">
            <v>DEPRODE</v>
          </cell>
          <cell r="G273">
            <v>20032</v>
          </cell>
          <cell r="H273" t="str">
            <v>O - OPD</v>
          </cell>
          <cell r="I273" t="str">
            <v>OPD</v>
          </cell>
          <cell r="J273" t="str">
            <v>PALMILLA</v>
          </cell>
          <cell r="K273" t="str">
            <v>Correo</v>
          </cell>
          <cell r="L273">
            <v>43686</v>
          </cell>
          <cell r="M273">
            <v>42262</v>
          </cell>
          <cell r="N273">
            <v>43800</v>
          </cell>
          <cell r="O273">
            <v>2300</v>
          </cell>
          <cell r="P273">
            <v>2300</v>
          </cell>
          <cell r="Q273">
            <v>2300</v>
          </cell>
          <cell r="R273">
            <v>2300</v>
          </cell>
          <cell r="S273">
            <v>2300</v>
          </cell>
          <cell r="T273">
            <v>2300</v>
          </cell>
          <cell r="U273">
            <v>2300</v>
          </cell>
          <cell r="V273">
            <v>2300</v>
          </cell>
          <cell r="W273">
            <v>2300</v>
          </cell>
          <cell r="X273">
            <v>2300</v>
          </cell>
          <cell r="Y273">
            <v>2300</v>
          </cell>
          <cell r="Z273">
            <v>2300</v>
          </cell>
          <cell r="AA273">
            <v>2300</v>
          </cell>
          <cell r="AB273">
            <v>63</v>
          </cell>
          <cell r="AC273">
            <v>54</v>
          </cell>
          <cell r="AD273">
            <v>53</v>
          </cell>
          <cell r="AE273">
            <v>55</v>
          </cell>
          <cell r="AF273">
            <v>58</v>
          </cell>
          <cell r="AG273">
            <v>58</v>
          </cell>
          <cell r="AH273">
            <v>0</v>
          </cell>
          <cell r="AI273">
            <v>65</v>
          </cell>
          <cell r="AJ273">
            <v>0</v>
          </cell>
          <cell r="AK273">
            <v>65</v>
          </cell>
          <cell r="AL273">
            <v>74</v>
          </cell>
          <cell r="AM273">
            <v>67</v>
          </cell>
          <cell r="AN273">
            <v>63</v>
          </cell>
          <cell r="AO273">
            <v>46</v>
          </cell>
          <cell r="AP273">
            <v>52</v>
          </cell>
          <cell r="AQ273">
            <v>55</v>
          </cell>
          <cell r="AR273">
            <v>60</v>
          </cell>
          <cell r="AS273">
            <v>53</v>
          </cell>
          <cell r="AT273">
            <v>62</v>
          </cell>
          <cell r="AU273">
            <v>64</v>
          </cell>
          <cell r="AV273">
            <v>70</v>
          </cell>
          <cell r="AW273">
            <v>63</v>
          </cell>
          <cell r="AX273">
            <v>78</v>
          </cell>
          <cell r="AY273">
            <v>61</v>
          </cell>
          <cell r="AZ273" t="str">
            <v>Ambulatorio</v>
          </cell>
          <cell r="BA273" t="str">
            <v>Ambulatorio</v>
          </cell>
          <cell r="BB273" t="str">
            <v>Ambulatorio</v>
          </cell>
          <cell r="BC273" t="str">
            <v>Ambulatorio</v>
          </cell>
          <cell r="BD273" t="str">
            <v>Ambulatorio</v>
          </cell>
          <cell r="BE273" t="str">
            <v>Ambulatorio</v>
          </cell>
          <cell r="BF273" t="str">
            <v>Ambulatorio</v>
          </cell>
          <cell r="BG273" t="str">
            <v>Ambulatorio</v>
          </cell>
          <cell r="BH273" t="str">
            <v>Ambulatorio</v>
          </cell>
          <cell r="BI273" t="str">
            <v>Ambulatorio</v>
          </cell>
          <cell r="BJ273" t="str">
            <v>Ambulatorio</v>
          </cell>
          <cell r="BK273" t="str">
            <v>Ambulatorio</v>
          </cell>
          <cell r="BL273" t="str">
            <v>Ambulatorio</v>
          </cell>
        </row>
        <row r="274">
          <cell r="D274">
            <v>1060249</v>
          </cell>
          <cell r="E274" t="str">
            <v>OPD - COLCHAGUA</v>
          </cell>
          <cell r="F274" t="str">
            <v>DEPRODE</v>
          </cell>
          <cell r="G274">
            <v>20032</v>
          </cell>
          <cell r="H274" t="str">
            <v>O - OPD</v>
          </cell>
          <cell r="I274" t="str">
            <v>OPD</v>
          </cell>
          <cell r="J274" t="str">
            <v>SAN FERNANDO</v>
          </cell>
          <cell r="K274" t="str">
            <v>Correo</v>
          </cell>
          <cell r="L274">
            <v>43686</v>
          </cell>
          <cell r="M274">
            <v>42262</v>
          </cell>
          <cell r="N274">
            <v>43800</v>
          </cell>
          <cell r="O274">
            <v>3500</v>
          </cell>
          <cell r="P274">
            <v>3500</v>
          </cell>
          <cell r="Q274">
            <v>3500</v>
          </cell>
          <cell r="R274">
            <v>3500</v>
          </cell>
          <cell r="S274">
            <v>3500</v>
          </cell>
          <cell r="T274">
            <v>3500</v>
          </cell>
          <cell r="U274">
            <v>3500</v>
          </cell>
          <cell r="V274">
            <v>3500</v>
          </cell>
          <cell r="W274">
            <v>3500</v>
          </cell>
          <cell r="X274">
            <v>3500</v>
          </cell>
          <cell r="Y274">
            <v>3500</v>
          </cell>
          <cell r="Z274">
            <v>3500</v>
          </cell>
          <cell r="AA274">
            <v>3500</v>
          </cell>
          <cell r="AB274">
            <v>73</v>
          </cell>
          <cell r="AC274">
            <v>67</v>
          </cell>
          <cell r="AD274">
            <v>65</v>
          </cell>
          <cell r="AE274">
            <v>56</v>
          </cell>
          <cell r="AF274">
            <v>59</v>
          </cell>
          <cell r="AG274">
            <v>59</v>
          </cell>
          <cell r="AH274">
            <v>0</v>
          </cell>
          <cell r="AI274">
            <v>69</v>
          </cell>
          <cell r="AJ274">
            <v>0</v>
          </cell>
          <cell r="AK274">
            <v>69</v>
          </cell>
          <cell r="AL274">
            <v>80</v>
          </cell>
          <cell r="AM274">
            <v>89</v>
          </cell>
          <cell r="AN274">
            <v>76</v>
          </cell>
          <cell r="AO274">
            <v>62</v>
          </cell>
          <cell r="AP274">
            <v>68</v>
          </cell>
          <cell r="AQ274">
            <v>49</v>
          </cell>
          <cell r="AR274">
            <v>63</v>
          </cell>
          <cell r="AS274">
            <v>61</v>
          </cell>
          <cell r="AT274">
            <v>62</v>
          </cell>
          <cell r="AU274">
            <v>74</v>
          </cell>
          <cell r="AV274">
            <v>68</v>
          </cell>
          <cell r="AW274">
            <v>76</v>
          </cell>
          <cell r="AX274">
            <v>89</v>
          </cell>
          <cell r="AY274">
            <v>88</v>
          </cell>
          <cell r="AZ274" t="str">
            <v>Ambulatorio</v>
          </cell>
          <cell r="BA274" t="str">
            <v>Ambulatorio</v>
          </cell>
          <cell r="BB274" t="str">
            <v>Ambulatorio</v>
          </cell>
          <cell r="BC274" t="str">
            <v>Ambulatorio</v>
          </cell>
          <cell r="BD274" t="str">
            <v>Ambulatorio</v>
          </cell>
          <cell r="BE274" t="str">
            <v>Ambulatorio</v>
          </cell>
          <cell r="BF274" t="str">
            <v>Ambulatorio</v>
          </cell>
          <cell r="BG274" t="str">
            <v>Ambulatorio</v>
          </cell>
          <cell r="BH274" t="str">
            <v>Ambulatorio</v>
          </cell>
          <cell r="BI274" t="str">
            <v>Ambulatorio</v>
          </cell>
          <cell r="BJ274" t="str">
            <v>Ambulatorio</v>
          </cell>
          <cell r="BK274" t="str">
            <v>Ambulatorio</v>
          </cell>
          <cell r="BL274" t="str">
            <v>Ambulatorio</v>
          </cell>
        </row>
        <row r="275">
          <cell r="D275">
            <v>1060251</v>
          </cell>
          <cell r="E275" t="str">
            <v>OPD - GRANEROS</v>
          </cell>
          <cell r="F275" t="str">
            <v>DEPRODE</v>
          </cell>
          <cell r="G275">
            <v>20032</v>
          </cell>
          <cell r="H275" t="str">
            <v>O - OPD</v>
          </cell>
          <cell r="I275" t="str">
            <v>OPD</v>
          </cell>
          <cell r="J275" t="str">
            <v>GRANEROS</v>
          </cell>
          <cell r="K275" t="str">
            <v>Correo</v>
          </cell>
          <cell r="L275">
            <v>43686</v>
          </cell>
          <cell r="M275">
            <v>42347</v>
          </cell>
          <cell r="N275">
            <v>43800</v>
          </cell>
          <cell r="O275">
            <v>2560</v>
          </cell>
          <cell r="P275">
            <v>2560</v>
          </cell>
          <cell r="Q275">
            <v>2560</v>
          </cell>
          <cell r="R275">
            <v>2560</v>
          </cell>
          <cell r="S275">
            <v>2560</v>
          </cell>
          <cell r="T275">
            <v>2560</v>
          </cell>
          <cell r="U275">
            <v>2560</v>
          </cell>
          <cell r="V275">
            <v>2560</v>
          </cell>
          <cell r="W275">
            <v>2560</v>
          </cell>
          <cell r="X275">
            <v>2560</v>
          </cell>
          <cell r="Y275">
            <v>2560</v>
          </cell>
          <cell r="Z275">
            <v>2560</v>
          </cell>
          <cell r="AA275">
            <v>2560</v>
          </cell>
          <cell r="AB275">
            <v>24</v>
          </cell>
          <cell r="AC275">
            <v>93</v>
          </cell>
          <cell r="AD275">
            <v>46</v>
          </cell>
          <cell r="AE275">
            <v>45</v>
          </cell>
          <cell r="AF275">
            <v>51</v>
          </cell>
          <cell r="AG275">
            <v>56</v>
          </cell>
          <cell r="AH275">
            <v>0</v>
          </cell>
          <cell r="AI275">
            <v>43</v>
          </cell>
          <cell r="AJ275">
            <v>35</v>
          </cell>
          <cell r="AK275">
            <v>35</v>
          </cell>
          <cell r="AL275">
            <v>31</v>
          </cell>
          <cell r="AM275">
            <v>28</v>
          </cell>
          <cell r="AN275">
            <v>97</v>
          </cell>
          <cell r="AO275">
            <v>69</v>
          </cell>
          <cell r="AP275">
            <v>43</v>
          </cell>
          <cell r="AQ275">
            <v>48</v>
          </cell>
          <cell r="AR275">
            <v>51</v>
          </cell>
          <cell r="AS275">
            <v>54</v>
          </cell>
          <cell r="AT275">
            <v>48</v>
          </cell>
          <cell r="AU275">
            <v>39</v>
          </cell>
          <cell r="AV275">
            <v>36</v>
          </cell>
          <cell r="AW275">
            <v>38</v>
          </cell>
          <cell r="AX275">
            <v>30</v>
          </cell>
          <cell r="AY275">
            <v>26</v>
          </cell>
          <cell r="AZ275" t="str">
            <v>Ambulatorio</v>
          </cell>
          <cell r="BA275" t="str">
            <v>Ambulatorio</v>
          </cell>
          <cell r="BB275" t="str">
            <v>Ambulatorio</v>
          </cell>
          <cell r="BC275" t="str">
            <v>Ambulatorio</v>
          </cell>
          <cell r="BD275" t="str">
            <v>Ambulatorio</v>
          </cell>
          <cell r="BE275" t="str">
            <v>Ambulatorio</v>
          </cell>
          <cell r="BF275" t="str">
            <v>Ambulatorio</v>
          </cell>
          <cell r="BG275" t="str">
            <v>Ambulatorio</v>
          </cell>
          <cell r="BH275" t="str">
            <v>Ambulatorio</v>
          </cell>
          <cell r="BI275" t="str">
            <v>Ambulatorio</v>
          </cell>
          <cell r="BJ275" t="str">
            <v>Ambulatorio</v>
          </cell>
          <cell r="BK275" t="str">
            <v>Ambulatorio</v>
          </cell>
          <cell r="BL275" t="str">
            <v>Ambulatorio</v>
          </cell>
        </row>
        <row r="276">
          <cell r="D276">
            <v>1060259</v>
          </cell>
          <cell r="E276" t="str">
            <v>OPD - MALLO</v>
          </cell>
          <cell r="F276" t="str">
            <v>DEPRODE</v>
          </cell>
          <cell r="G276">
            <v>20032</v>
          </cell>
          <cell r="H276" t="str">
            <v>O - OPD</v>
          </cell>
          <cell r="I276" t="str">
            <v>OPD</v>
          </cell>
          <cell r="J276" t="str">
            <v>MALLOA</v>
          </cell>
          <cell r="K276">
            <v>180</v>
          </cell>
          <cell r="L276">
            <v>43580</v>
          </cell>
          <cell r="M276">
            <v>42489</v>
          </cell>
          <cell r="N276">
            <v>44680</v>
          </cell>
          <cell r="O276">
            <v>2500</v>
          </cell>
          <cell r="P276">
            <v>2500</v>
          </cell>
          <cell r="Q276">
            <v>2500</v>
          </cell>
          <cell r="R276">
            <v>2500</v>
          </cell>
          <cell r="S276">
            <v>2500</v>
          </cell>
          <cell r="T276">
            <v>2500</v>
          </cell>
          <cell r="U276">
            <v>2500</v>
          </cell>
          <cell r="V276">
            <v>2500</v>
          </cell>
          <cell r="W276">
            <v>2500</v>
          </cell>
          <cell r="X276">
            <v>2500</v>
          </cell>
          <cell r="Y276">
            <v>2500</v>
          </cell>
          <cell r="Z276">
            <v>2500</v>
          </cell>
          <cell r="AA276">
            <v>2500</v>
          </cell>
          <cell r="AB276">
            <v>116</v>
          </cell>
          <cell r="AC276">
            <v>90</v>
          </cell>
          <cell r="AD276">
            <v>94</v>
          </cell>
          <cell r="AE276">
            <v>66</v>
          </cell>
          <cell r="AF276">
            <v>82</v>
          </cell>
          <cell r="AG276">
            <v>98</v>
          </cell>
          <cell r="AH276">
            <v>0</v>
          </cell>
          <cell r="AI276">
            <v>93</v>
          </cell>
          <cell r="AJ276">
            <v>0</v>
          </cell>
          <cell r="AK276">
            <v>79</v>
          </cell>
          <cell r="AL276">
            <v>94</v>
          </cell>
          <cell r="AM276">
            <v>104</v>
          </cell>
          <cell r="AN276">
            <v>88</v>
          </cell>
          <cell r="AO276">
            <v>92</v>
          </cell>
          <cell r="AP276">
            <v>63</v>
          </cell>
          <cell r="AQ276">
            <v>71</v>
          </cell>
          <cell r="AR276">
            <v>93</v>
          </cell>
          <cell r="AS276">
            <v>101</v>
          </cell>
          <cell r="AT276">
            <v>86</v>
          </cell>
          <cell r="AU276">
            <v>96</v>
          </cell>
          <cell r="AV276">
            <v>82</v>
          </cell>
          <cell r="AW276">
            <v>82</v>
          </cell>
          <cell r="AX276">
            <v>106</v>
          </cell>
          <cell r="AY276">
            <v>95</v>
          </cell>
          <cell r="AZ276" t="str">
            <v>Ambulatorio</v>
          </cell>
          <cell r="BA276" t="str">
            <v>Ambulatorio</v>
          </cell>
          <cell r="BB276" t="str">
            <v>Ambulatorio</v>
          </cell>
          <cell r="BC276" t="str">
            <v>Ambulatorio</v>
          </cell>
          <cell r="BD276" t="str">
            <v>Ambulatorio</v>
          </cell>
          <cell r="BE276" t="str">
            <v>Ambulatorio</v>
          </cell>
          <cell r="BF276" t="str">
            <v>Ambulatorio</v>
          </cell>
          <cell r="BG276" t="str">
            <v>Ambulatorio</v>
          </cell>
          <cell r="BH276" t="str">
            <v>Ambulatorio</v>
          </cell>
          <cell r="BI276" t="str">
            <v>Ambulatorio</v>
          </cell>
          <cell r="BJ276" t="str">
            <v>Ambulatorio</v>
          </cell>
          <cell r="BK276" t="str">
            <v>Ambulatorio</v>
          </cell>
          <cell r="BL276" t="str">
            <v>Ambulatorio</v>
          </cell>
        </row>
        <row r="277">
          <cell r="D277">
            <v>1060266</v>
          </cell>
          <cell r="E277" t="str">
            <v>OPD - POR UNA VIDA CON DERECHOS</v>
          </cell>
          <cell r="F277" t="str">
            <v>DEPRODE</v>
          </cell>
          <cell r="G277">
            <v>20032</v>
          </cell>
          <cell r="H277" t="str">
            <v>O - OPD</v>
          </cell>
          <cell r="I277" t="str">
            <v>OPD</v>
          </cell>
          <cell r="J277" t="str">
            <v>PLACILLA</v>
          </cell>
          <cell r="K277">
            <v>179</v>
          </cell>
          <cell r="L277">
            <v>43580</v>
          </cell>
          <cell r="M277">
            <v>42489</v>
          </cell>
          <cell r="N277">
            <v>44680</v>
          </cell>
          <cell r="O277">
            <v>2000</v>
          </cell>
          <cell r="P277">
            <v>2000</v>
          </cell>
          <cell r="Q277">
            <v>2000</v>
          </cell>
          <cell r="R277">
            <v>2000</v>
          </cell>
          <cell r="S277">
            <v>2000</v>
          </cell>
          <cell r="T277">
            <v>2000</v>
          </cell>
          <cell r="U277">
            <v>2000</v>
          </cell>
          <cell r="V277">
            <v>2000</v>
          </cell>
          <cell r="W277">
            <v>2000</v>
          </cell>
          <cell r="X277">
            <v>2000</v>
          </cell>
          <cell r="Y277">
            <v>2000</v>
          </cell>
          <cell r="Z277">
            <v>2000</v>
          </cell>
          <cell r="AA277">
            <v>2000</v>
          </cell>
          <cell r="AB277">
            <v>53</v>
          </cell>
          <cell r="AC277">
            <v>50</v>
          </cell>
          <cell r="AD277">
            <v>46</v>
          </cell>
          <cell r="AE277">
            <v>43</v>
          </cell>
          <cell r="AF277">
            <v>25</v>
          </cell>
          <cell r="AG277">
            <v>26</v>
          </cell>
          <cell r="AH277">
            <v>0</v>
          </cell>
          <cell r="AI277">
            <v>25</v>
          </cell>
          <cell r="AJ277">
            <v>0</v>
          </cell>
          <cell r="AK277">
            <v>37</v>
          </cell>
          <cell r="AL277">
            <v>46</v>
          </cell>
          <cell r="AM277">
            <v>48</v>
          </cell>
          <cell r="AN277">
            <v>53</v>
          </cell>
          <cell r="AO277">
            <v>49</v>
          </cell>
          <cell r="AP277">
            <v>49</v>
          </cell>
          <cell r="AQ277">
            <v>33</v>
          </cell>
          <cell r="AR277">
            <v>26</v>
          </cell>
          <cell r="AS277">
            <v>27</v>
          </cell>
          <cell r="AT277">
            <v>25</v>
          </cell>
          <cell r="AU277">
            <v>25</v>
          </cell>
          <cell r="AV277">
            <v>33</v>
          </cell>
          <cell r="AW277">
            <v>47</v>
          </cell>
          <cell r="AX277">
            <v>48</v>
          </cell>
          <cell r="AY277">
            <v>52</v>
          </cell>
          <cell r="AZ277" t="str">
            <v>Ambulatorio</v>
          </cell>
          <cell r="BA277" t="str">
            <v>Ambulatorio</v>
          </cell>
          <cell r="BB277" t="str">
            <v>Ambulatorio</v>
          </cell>
          <cell r="BC277" t="str">
            <v>Ambulatorio</v>
          </cell>
          <cell r="BD277" t="str">
            <v>Ambulatorio</v>
          </cell>
          <cell r="BE277" t="str">
            <v>Ambulatorio</v>
          </cell>
          <cell r="BF277" t="str">
            <v>Ambulatorio</v>
          </cell>
          <cell r="BG277" t="str">
            <v>Ambulatorio</v>
          </cell>
          <cell r="BH277" t="str">
            <v>Ambulatorio</v>
          </cell>
          <cell r="BI277" t="str">
            <v>Ambulatorio</v>
          </cell>
          <cell r="BJ277" t="str">
            <v>Ambulatorio</v>
          </cell>
          <cell r="BK277" t="str">
            <v>Ambulatorio</v>
          </cell>
          <cell r="BL277" t="str">
            <v>Ambulatorio</v>
          </cell>
        </row>
        <row r="278">
          <cell r="D278">
            <v>1060315</v>
          </cell>
          <cell r="E278" t="str">
            <v>OPD - AYELEN CONVENIO MACHALÍ</v>
          </cell>
          <cell r="F278" t="str">
            <v>DEPRODE</v>
          </cell>
          <cell r="G278">
            <v>20032</v>
          </cell>
          <cell r="H278" t="str">
            <v>O - OPD</v>
          </cell>
          <cell r="I278" t="str">
            <v>OPD</v>
          </cell>
          <cell r="J278" t="str">
            <v>MACHALÍ</v>
          </cell>
          <cell r="K278">
            <v>60</v>
          </cell>
          <cell r="L278">
            <v>43507</v>
          </cell>
          <cell r="M278">
            <v>43507</v>
          </cell>
          <cell r="N278">
            <v>44603</v>
          </cell>
          <cell r="O278">
            <v>2000</v>
          </cell>
          <cell r="P278">
            <v>0</v>
          </cell>
          <cell r="Q278">
            <v>0</v>
          </cell>
          <cell r="R278">
            <v>2000</v>
          </cell>
          <cell r="S278">
            <v>2000</v>
          </cell>
          <cell r="T278">
            <v>2000</v>
          </cell>
          <cell r="U278">
            <v>2000</v>
          </cell>
          <cell r="V278">
            <v>2000</v>
          </cell>
          <cell r="W278">
            <v>2000</v>
          </cell>
          <cell r="X278">
            <v>2000</v>
          </cell>
          <cell r="Y278">
            <v>2000</v>
          </cell>
          <cell r="Z278">
            <v>2000</v>
          </cell>
          <cell r="AA278">
            <v>2000</v>
          </cell>
          <cell r="AB278">
            <v>0</v>
          </cell>
          <cell r="AC278">
            <v>0</v>
          </cell>
          <cell r="AD278">
            <v>52</v>
          </cell>
          <cell r="AE278">
            <v>87</v>
          </cell>
          <cell r="AF278">
            <v>99</v>
          </cell>
          <cell r="AG278">
            <v>110</v>
          </cell>
          <cell r="AH278">
            <v>111</v>
          </cell>
          <cell r="AI278">
            <v>114</v>
          </cell>
          <cell r="AJ278">
            <v>0</v>
          </cell>
          <cell r="AK278">
            <v>134</v>
          </cell>
          <cell r="AL278">
            <v>145</v>
          </cell>
          <cell r="AM278">
            <v>137</v>
          </cell>
          <cell r="AN278">
            <v>0</v>
          </cell>
          <cell r="AO278">
            <v>0</v>
          </cell>
          <cell r="AP278">
            <v>206</v>
          </cell>
          <cell r="AQ278">
            <v>94</v>
          </cell>
          <cell r="AR278">
            <v>109</v>
          </cell>
          <cell r="AS278">
            <v>123</v>
          </cell>
          <cell r="AT278">
            <v>115</v>
          </cell>
          <cell r="AU278">
            <v>124</v>
          </cell>
          <cell r="AV278">
            <v>129</v>
          </cell>
          <cell r="AW278">
            <v>142</v>
          </cell>
          <cell r="AX278">
            <v>149</v>
          </cell>
          <cell r="AY278">
            <v>128</v>
          </cell>
          <cell r="AZ278" t="str">
            <v>Ambulatorio</v>
          </cell>
          <cell r="BA278" t="str">
            <v>Ambulatorio</v>
          </cell>
          <cell r="BB278" t="str">
            <v>Ambulatorio</v>
          </cell>
          <cell r="BC278" t="str">
            <v>Ambulatorio</v>
          </cell>
          <cell r="BD278" t="str">
            <v>Ambulatorio</v>
          </cell>
          <cell r="BE278" t="str">
            <v>Ambulatorio</v>
          </cell>
          <cell r="BF278" t="str">
            <v>Ambulatorio</v>
          </cell>
          <cell r="BG278" t="str">
            <v>Ambulatorio</v>
          </cell>
          <cell r="BH278" t="str">
            <v>Ambulatorio</v>
          </cell>
          <cell r="BI278" t="str">
            <v>Ambulatorio</v>
          </cell>
          <cell r="BJ278" t="str">
            <v>Ambulatorio</v>
          </cell>
          <cell r="BK278" t="str">
            <v>Ambulatorio</v>
          </cell>
          <cell r="BL278" t="str">
            <v>Ambulatorio</v>
          </cell>
        </row>
        <row r="279">
          <cell r="D279">
            <v>1070287</v>
          </cell>
          <cell r="E279" t="str">
            <v>OPD - CONSTITUCION EMPEDRADO</v>
          </cell>
          <cell r="F279" t="str">
            <v>DEPRODE</v>
          </cell>
          <cell r="G279">
            <v>20032</v>
          </cell>
          <cell r="H279" t="str">
            <v>O - OPD</v>
          </cell>
          <cell r="I279" t="str">
            <v>OPD</v>
          </cell>
          <cell r="J279" t="str">
            <v>CONSTITUCIÓN</v>
          </cell>
          <cell r="K279" t="str">
            <v>MEMO 929</v>
          </cell>
          <cell r="L279">
            <v>43426</v>
          </cell>
          <cell r="M279">
            <v>40979</v>
          </cell>
          <cell r="N279">
            <v>43508</v>
          </cell>
          <cell r="O279">
            <v>4500</v>
          </cell>
          <cell r="P279">
            <v>4500</v>
          </cell>
          <cell r="Q279">
            <v>4500</v>
          </cell>
          <cell r="R279">
            <v>4500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131</v>
          </cell>
          <cell r="AC279">
            <v>145</v>
          </cell>
          <cell r="AD279">
            <v>53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133</v>
          </cell>
          <cell r="AO279">
            <v>142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 t="str">
            <v>Ambulatorio</v>
          </cell>
          <cell r="BA279" t="str">
            <v>Ambulatorio</v>
          </cell>
          <cell r="BB279" t="str">
            <v>Ambulatorio</v>
          </cell>
          <cell r="BC279" t="str">
            <v>Ambulatorio</v>
          </cell>
          <cell r="BD279" t="str">
            <v>Ambulatorio</v>
          </cell>
          <cell r="BE279" t="str">
            <v>Ambulatorio</v>
          </cell>
          <cell r="BF279" t="str">
            <v>Ambulatorio</v>
          </cell>
          <cell r="BG279" t="str">
            <v>Ambulatorio</v>
          </cell>
          <cell r="BH279" t="str">
            <v>Ambulatorio</v>
          </cell>
          <cell r="BI279" t="str">
            <v>Ambulatorio</v>
          </cell>
          <cell r="BJ279" t="str">
            <v>Ambulatorio</v>
          </cell>
          <cell r="BK279" t="str">
            <v>Ambulatorio</v>
          </cell>
          <cell r="BL279" t="str">
            <v>Ambulatorio</v>
          </cell>
        </row>
        <row r="280">
          <cell r="D280">
            <v>1070301</v>
          </cell>
          <cell r="E280" t="str">
            <v>OPD - SAN CLEMENTE</v>
          </cell>
          <cell r="F280" t="str">
            <v>DEPRODE</v>
          </cell>
          <cell r="G280">
            <v>20032</v>
          </cell>
          <cell r="H280" t="str">
            <v>O - OPD</v>
          </cell>
          <cell r="I280" t="str">
            <v>OPD</v>
          </cell>
          <cell r="J280" t="str">
            <v>SAN CLEMENTE</v>
          </cell>
          <cell r="K280" t="str">
            <v>MEMO 929</v>
          </cell>
          <cell r="L280">
            <v>43426</v>
          </cell>
          <cell r="M280">
            <v>41153</v>
          </cell>
          <cell r="N280">
            <v>43508</v>
          </cell>
          <cell r="O280">
            <v>3500</v>
          </cell>
          <cell r="P280">
            <v>3500</v>
          </cell>
          <cell r="Q280">
            <v>3500</v>
          </cell>
          <cell r="R280">
            <v>3500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150</v>
          </cell>
          <cell r="AC280">
            <v>146</v>
          </cell>
          <cell r="AD280">
            <v>51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149</v>
          </cell>
          <cell r="AO280">
            <v>142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 t="str">
            <v>Ambulatorio</v>
          </cell>
          <cell r="BA280" t="str">
            <v>Ambulatorio</v>
          </cell>
          <cell r="BB280" t="str">
            <v>Ambulatorio</v>
          </cell>
          <cell r="BC280" t="str">
            <v>Ambulatorio</v>
          </cell>
          <cell r="BD280" t="str">
            <v>Ambulatorio</v>
          </cell>
          <cell r="BE280" t="str">
            <v>Ambulatorio</v>
          </cell>
          <cell r="BF280" t="str">
            <v>Ambulatorio</v>
          </cell>
          <cell r="BG280" t="str">
            <v>Ambulatorio</v>
          </cell>
          <cell r="BH280" t="str">
            <v>Ambulatorio</v>
          </cell>
          <cell r="BI280" t="str">
            <v>Ambulatorio</v>
          </cell>
          <cell r="BJ280" t="str">
            <v>Ambulatorio</v>
          </cell>
          <cell r="BK280" t="str">
            <v>Ambulatorio</v>
          </cell>
          <cell r="BL280" t="str">
            <v>Ambulatorio</v>
          </cell>
        </row>
        <row r="281">
          <cell r="D281">
            <v>1070366</v>
          </cell>
          <cell r="E281" t="str">
            <v>OPD - ASOCIATIVA CUREPTO Y PENCAHUE</v>
          </cell>
          <cell r="F281" t="str">
            <v>DEPRODE</v>
          </cell>
          <cell r="G281">
            <v>20032</v>
          </cell>
          <cell r="H281" t="str">
            <v>O - OPD</v>
          </cell>
          <cell r="I281" t="str">
            <v>OPD</v>
          </cell>
          <cell r="J281" t="str">
            <v>CUREPTO</v>
          </cell>
          <cell r="K281">
            <v>270</v>
          </cell>
          <cell r="L281">
            <v>43602</v>
          </cell>
          <cell r="M281">
            <v>42156</v>
          </cell>
          <cell r="N281">
            <v>44349</v>
          </cell>
          <cell r="O281">
            <v>2300</v>
          </cell>
          <cell r="P281">
            <v>2300</v>
          </cell>
          <cell r="Q281">
            <v>2300</v>
          </cell>
          <cell r="R281">
            <v>2300</v>
          </cell>
          <cell r="S281">
            <v>2300</v>
          </cell>
          <cell r="T281">
            <v>2300</v>
          </cell>
          <cell r="U281">
            <v>2300</v>
          </cell>
          <cell r="V281">
            <v>2300</v>
          </cell>
          <cell r="W281">
            <v>2300</v>
          </cell>
          <cell r="X281">
            <v>2300</v>
          </cell>
          <cell r="Y281">
            <v>2300</v>
          </cell>
          <cell r="Z281">
            <v>2300</v>
          </cell>
          <cell r="AA281">
            <v>2300</v>
          </cell>
          <cell r="AB281">
            <v>62</v>
          </cell>
          <cell r="AC281">
            <v>58</v>
          </cell>
          <cell r="AD281">
            <v>60</v>
          </cell>
          <cell r="AE281">
            <v>58</v>
          </cell>
          <cell r="AF281">
            <v>55</v>
          </cell>
          <cell r="AG281">
            <v>55</v>
          </cell>
          <cell r="AH281">
            <v>0</v>
          </cell>
          <cell r="AI281">
            <v>57</v>
          </cell>
          <cell r="AJ281">
            <v>0</v>
          </cell>
          <cell r="AK281">
            <v>68</v>
          </cell>
          <cell r="AL281">
            <v>71</v>
          </cell>
          <cell r="AM281">
            <v>76</v>
          </cell>
          <cell r="AN281">
            <v>62</v>
          </cell>
          <cell r="AO281">
            <v>60</v>
          </cell>
          <cell r="AP281">
            <v>59</v>
          </cell>
          <cell r="AQ281">
            <v>56</v>
          </cell>
          <cell r="AR281">
            <v>56</v>
          </cell>
          <cell r="AS281">
            <v>56</v>
          </cell>
          <cell r="AT281">
            <v>57</v>
          </cell>
          <cell r="AU281">
            <v>59</v>
          </cell>
          <cell r="AV281">
            <v>69</v>
          </cell>
          <cell r="AW281">
            <v>69</v>
          </cell>
          <cell r="AX281">
            <v>76</v>
          </cell>
          <cell r="AY281">
            <v>79</v>
          </cell>
          <cell r="AZ281" t="str">
            <v>Ambulatorio</v>
          </cell>
          <cell r="BA281" t="str">
            <v>Ambulatorio</v>
          </cell>
          <cell r="BB281" t="str">
            <v>Ambulatorio</v>
          </cell>
          <cell r="BC281" t="str">
            <v>Ambulatorio</v>
          </cell>
          <cell r="BD281" t="str">
            <v>Ambulatorio</v>
          </cell>
          <cell r="BE281" t="str">
            <v>Ambulatorio</v>
          </cell>
          <cell r="BF281" t="str">
            <v>Ambulatorio</v>
          </cell>
          <cell r="BG281" t="str">
            <v>Ambulatorio</v>
          </cell>
          <cell r="BH281" t="str">
            <v>Ambulatorio</v>
          </cell>
          <cell r="BI281" t="str">
            <v>Ambulatorio</v>
          </cell>
          <cell r="BJ281" t="str">
            <v>Ambulatorio</v>
          </cell>
          <cell r="BK281" t="str">
            <v>Ambulatorio</v>
          </cell>
          <cell r="BL281" t="str">
            <v>Ambulatorio</v>
          </cell>
        </row>
        <row r="282">
          <cell r="D282">
            <v>1070367</v>
          </cell>
          <cell r="E282" t="str">
            <v>OPD - MOLINA</v>
          </cell>
          <cell r="F282" t="str">
            <v>DEPRODE</v>
          </cell>
          <cell r="G282">
            <v>20032</v>
          </cell>
          <cell r="H282" t="str">
            <v>O - OPD</v>
          </cell>
          <cell r="I282" t="str">
            <v>OPD</v>
          </cell>
          <cell r="J282" t="str">
            <v>MOLINA</v>
          </cell>
          <cell r="K282">
            <v>338</v>
          </cell>
          <cell r="L282">
            <v>43252</v>
          </cell>
          <cell r="M282">
            <v>42156</v>
          </cell>
          <cell r="N282">
            <v>44349</v>
          </cell>
          <cell r="O282">
            <v>3000</v>
          </cell>
          <cell r="P282">
            <v>3000</v>
          </cell>
          <cell r="Q282">
            <v>3000</v>
          </cell>
          <cell r="R282">
            <v>3000</v>
          </cell>
          <cell r="S282">
            <v>3000</v>
          </cell>
          <cell r="T282">
            <v>3000</v>
          </cell>
          <cell r="U282">
            <v>3000</v>
          </cell>
          <cell r="V282">
            <v>3000</v>
          </cell>
          <cell r="W282">
            <v>3000</v>
          </cell>
          <cell r="X282">
            <v>3000</v>
          </cell>
          <cell r="Y282">
            <v>3000</v>
          </cell>
          <cell r="Z282">
            <v>3000</v>
          </cell>
          <cell r="AA282">
            <v>3000</v>
          </cell>
          <cell r="AB282">
            <v>170</v>
          </cell>
          <cell r="AC282">
            <v>162</v>
          </cell>
          <cell r="AD282">
            <v>144</v>
          </cell>
          <cell r="AE282">
            <v>158</v>
          </cell>
          <cell r="AF282">
            <v>177</v>
          </cell>
          <cell r="AG282">
            <v>180</v>
          </cell>
          <cell r="AH282">
            <v>0</v>
          </cell>
          <cell r="AI282">
            <v>123</v>
          </cell>
          <cell r="AJ282">
            <v>0</v>
          </cell>
          <cell r="AK282">
            <v>84</v>
          </cell>
          <cell r="AL282">
            <v>96</v>
          </cell>
          <cell r="AM282">
            <v>94</v>
          </cell>
          <cell r="AN282">
            <v>168</v>
          </cell>
          <cell r="AO282">
            <v>144</v>
          </cell>
          <cell r="AP282">
            <v>144</v>
          </cell>
          <cell r="AQ282">
            <v>173</v>
          </cell>
          <cell r="AR282">
            <v>185</v>
          </cell>
          <cell r="AS282">
            <v>171</v>
          </cell>
          <cell r="AT282">
            <v>162</v>
          </cell>
          <cell r="AU282">
            <v>93</v>
          </cell>
          <cell r="AV282">
            <v>86</v>
          </cell>
          <cell r="AW282">
            <v>105</v>
          </cell>
          <cell r="AX282">
            <v>91</v>
          </cell>
          <cell r="AY282">
            <v>100</v>
          </cell>
          <cell r="AZ282" t="str">
            <v>Ambulatorio</v>
          </cell>
          <cell r="BA282" t="str">
            <v>Ambulatorio</v>
          </cell>
          <cell r="BB282" t="str">
            <v>Ambulatorio</v>
          </cell>
          <cell r="BC282" t="str">
            <v>Ambulatorio</v>
          </cell>
          <cell r="BD282" t="str">
            <v>Ambulatorio</v>
          </cell>
          <cell r="BE282" t="str">
            <v>Ambulatorio</v>
          </cell>
          <cell r="BF282" t="str">
            <v>Ambulatorio</v>
          </cell>
          <cell r="BG282" t="str">
            <v>Ambulatorio</v>
          </cell>
          <cell r="BH282" t="str">
            <v>Ambulatorio</v>
          </cell>
          <cell r="BI282" t="str">
            <v>Ambulatorio</v>
          </cell>
          <cell r="BJ282" t="str">
            <v>Ambulatorio</v>
          </cell>
          <cell r="BK282" t="str">
            <v>Ambulatorio</v>
          </cell>
          <cell r="BL282" t="str">
            <v>Ambulatorio</v>
          </cell>
        </row>
        <row r="283">
          <cell r="D283">
            <v>1070368</v>
          </cell>
          <cell r="E283" t="str">
            <v>OPD - LINARES</v>
          </cell>
          <cell r="F283" t="str">
            <v>DEPRODE</v>
          </cell>
          <cell r="G283">
            <v>20032</v>
          </cell>
          <cell r="H283" t="str">
            <v>O - OPD</v>
          </cell>
          <cell r="I283" t="str">
            <v>OPD</v>
          </cell>
          <cell r="J283" t="str">
            <v>LINARES</v>
          </cell>
          <cell r="K283">
            <v>337</v>
          </cell>
          <cell r="L283">
            <v>43252</v>
          </cell>
          <cell r="M283">
            <v>42156</v>
          </cell>
          <cell r="N283">
            <v>44349</v>
          </cell>
          <cell r="O283">
            <v>4500</v>
          </cell>
          <cell r="P283">
            <v>4500</v>
          </cell>
          <cell r="Q283">
            <v>4500</v>
          </cell>
          <cell r="R283">
            <v>4500</v>
          </cell>
          <cell r="S283">
            <v>4500</v>
          </cell>
          <cell r="T283">
            <v>4500</v>
          </cell>
          <cell r="U283">
            <v>4500</v>
          </cell>
          <cell r="V283">
            <v>4500</v>
          </cell>
          <cell r="W283">
            <v>4500</v>
          </cell>
          <cell r="X283">
            <v>4500</v>
          </cell>
          <cell r="Y283">
            <v>4500</v>
          </cell>
          <cell r="Z283">
            <v>4500</v>
          </cell>
          <cell r="AA283">
            <v>4500</v>
          </cell>
          <cell r="AB283">
            <v>106</v>
          </cell>
          <cell r="AC283">
            <v>105</v>
          </cell>
          <cell r="AD283">
            <v>103</v>
          </cell>
          <cell r="AE283">
            <v>99</v>
          </cell>
          <cell r="AF283">
            <v>91</v>
          </cell>
          <cell r="AG283">
            <v>93</v>
          </cell>
          <cell r="AH283">
            <v>0</v>
          </cell>
          <cell r="AI283">
            <v>120</v>
          </cell>
          <cell r="AJ283">
            <v>0</v>
          </cell>
          <cell r="AK283">
            <v>135</v>
          </cell>
          <cell r="AL283">
            <v>151</v>
          </cell>
          <cell r="AM283">
            <v>161</v>
          </cell>
          <cell r="AN283">
            <v>110</v>
          </cell>
          <cell r="AO283">
            <v>103</v>
          </cell>
          <cell r="AP283">
            <v>103</v>
          </cell>
          <cell r="AQ283">
            <v>92</v>
          </cell>
          <cell r="AR283">
            <v>96</v>
          </cell>
          <cell r="AS283">
            <v>99</v>
          </cell>
          <cell r="AT283">
            <v>114</v>
          </cell>
          <cell r="AU283">
            <v>128</v>
          </cell>
          <cell r="AV283">
            <v>146</v>
          </cell>
          <cell r="AW283">
            <v>134</v>
          </cell>
          <cell r="AX283">
            <v>156</v>
          </cell>
          <cell r="AY283">
            <v>164</v>
          </cell>
          <cell r="AZ283" t="str">
            <v>Ambulatorio</v>
          </cell>
          <cell r="BA283" t="str">
            <v>Ambulatorio</v>
          </cell>
          <cell r="BB283" t="str">
            <v>Ambulatorio</v>
          </cell>
          <cell r="BC283" t="str">
            <v>Ambulatorio</v>
          </cell>
          <cell r="BD283" t="str">
            <v>Ambulatorio</v>
          </cell>
          <cell r="BE283" t="str">
            <v>Ambulatorio</v>
          </cell>
          <cell r="BF283" t="str">
            <v>Ambulatorio</v>
          </cell>
          <cell r="BG283" t="str">
            <v>Ambulatorio</v>
          </cell>
          <cell r="BH283" t="str">
            <v>Ambulatorio</v>
          </cell>
          <cell r="BI283" t="str">
            <v>Ambulatorio</v>
          </cell>
          <cell r="BJ283" t="str">
            <v>Ambulatorio</v>
          </cell>
          <cell r="BK283" t="str">
            <v>Ambulatorio</v>
          </cell>
          <cell r="BL283" t="str">
            <v>Ambulatorio</v>
          </cell>
        </row>
        <row r="284">
          <cell r="D284">
            <v>1070400</v>
          </cell>
          <cell r="E284" t="str">
            <v>OPD - MAULE</v>
          </cell>
          <cell r="F284" t="str">
            <v>DEPRODE</v>
          </cell>
          <cell r="G284">
            <v>20032</v>
          </cell>
          <cell r="H284" t="str">
            <v>O - OPD</v>
          </cell>
          <cell r="I284" t="str">
            <v>OPD</v>
          </cell>
          <cell r="J284" t="str">
            <v>MAULE</v>
          </cell>
          <cell r="K284" t="str">
            <v>MEMO 929</v>
          </cell>
          <cell r="L284">
            <v>43426</v>
          </cell>
          <cell r="M284">
            <v>42262</v>
          </cell>
          <cell r="N284">
            <v>43508</v>
          </cell>
          <cell r="O284">
            <v>3000</v>
          </cell>
          <cell r="P284">
            <v>3000</v>
          </cell>
          <cell r="Q284">
            <v>3000</v>
          </cell>
          <cell r="R284">
            <v>3000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164</v>
          </cell>
          <cell r="AC284">
            <v>147</v>
          </cell>
          <cell r="AD284">
            <v>57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166</v>
          </cell>
          <cell r="AO284">
            <v>146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 t="str">
            <v>Ambulatorio</v>
          </cell>
          <cell r="BA284" t="str">
            <v>Ambulatorio</v>
          </cell>
          <cell r="BB284" t="str">
            <v>Ambulatorio</v>
          </cell>
          <cell r="BC284" t="str">
            <v>Ambulatorio</v>
          </cell>
          <cell r="BD284" t="str">
            <v>Ambulatorio</v>
          </cell>
          <cell r="BE284" t="str">
            <v>Ambulatorio</v>
          </cell>
          <cell r="BF284" t="str">
            <v>Ambulatorio</v>
          </cell>
          <cell r="BG284" t="str">
            <v>Ambulatorio</v>
          </cell>
          <cell r="BH284" t="str">
            <v>Ambulatorio</v>
          </cell>
          <cell r="BI284" t="str">
            <v>Ambulatorio</v>
          </cell>
          <cell r="BJ284" t="str">
            <v>Ambulatorio</v>
          </cell>
          <cell r="BK284" t="str">
            <v>Ambulatorio</v>
          </cell>
          <cell r="BL284" t="str">
            <v>Ambulatorio</v>
          </cell>
        </row>
        <row r="285">
          <cell r="D285">
            <v>1070403</v>
          </cell>
          <cell r="E285" t="str">
            <v>OPD - MATAQUITO</v>
          </cell>
          <cell r="F285" t="str">
            <v>DEPRODE</v>
          </cell>
          <cell r="G285">
            <v>20032</v>
          </cell>
          <cell r="H285" t="str">
            <v>O - OPD</v>
          </cell>
          <cell r="I285" t="str">
            <v>OPD</v>
          </cell>
          <cell r="J285" t="str">
            <v>LICANTÉN</v>
          </cell>
          <cell r="K285" t="str">
            <v>MEMO 929</v>
          </cell>
          <cell r="L285">
            <v>43426</v>
          </cell>
          <cell r="M285">
            <v>42262</v>
          </cell>
          <cell r="N285">
            <v>43508</v>
          </cell>
          <cell r="O285">
            <v>3000</v>
          </cell>
          <cell r="P285">
            <v>3000</v>
          </cell>
          <cell r="Q285">
            <v>3000</v>
          </cell>
          <cell r="R285">
            <v>3000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73</v>
          </cell>
          <cell r="AC285">
            <v>62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68</v>
          </cell>
          <cell r="AO285">
            <v>56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 t="str">
            <v>Ambulatorio</v>
          </cell>
          <cell r="BA285" t="str">
            <v>Ambulatorio</v>
          </cell>
          <cell r="BB285" t="str">
            <v>Ambulatorio</v>
          </cell>
          <cell r="BC285" t="str">
            <v>Ambulatorio</v>
          </cell>
          <cell r="BD285" t="str">
            <v>Ambulatorio</v>
          </cell>
          <cell r="BE285" t="str">
            <v>Ambulatorio</v>
          </cell>
          <cell r="BF285" t="str">
            <v>Ambulatorio</v>
          </cell>
          <cell r="BG285" t="str">
            <v>Ambulatorio</v>
          </cell>
          <cell r="BH285" t="str">
            <v>Ambulatorio</v>
          </cell>
          <cell r="BI285" t="str">
            <v>Ambulatorio</v>
          </cell>
          <cell r="BJ285" t="str">
            <v>Ambulatorio</v>
          </cell>
          <cell r="BK285" t="str">
            <v>Ambulatorio</v>
          </cell>
          <cell r="BL285" t="str">
            <v>Ambulatorio</v>
          </cell>
        </row>
        <row r="286">
          <cell r="D286">
            <v>1070415</v>
          </cell>
          <cell r="E286" t="str">
            <v>OPD - VICHUQUEN</v>
          </cell>
          <cell r="F286" t="str">
            <v>DEPRODE</v>
          </cell>
          <cell r="G286">
            <v>20032</v>
          </cell>
          <cell r="H286" t="str">
            <v>O - OPD</v>
          </cell>
          <cell r="I286" t="str">
            <v>OPD</v>
          </cell>
          <cell r="J286" t="str">
            <v>VICHUQUÉN</v>
          </cell>
          <cell r="K286">
            <v>151</v>
          </cell>
          <cell r="L286">
            <v>43550</v>
          </cell>
          <cell r="M286">
            <v>42347</v>
          </cell>
          <cell r="N286">
            <v>44540</v>
          </cell>
          <cell r="O286">
            <v>2000</v>
          </cell>
          <cell r="P286">
            <v>2000</v>
          </cell>
          <cell r="Q286">
            <v>2000</v>
          </cell>
          <cell r="R286">
            <v>2000</v>
          </cell>
          <cell r="S286">
            <v>2000</v>
          </cell>
          <cell r="T286">
            <v>2000</v>
          </cell>
          <cell r="U286">
            <v>2000</v>
          </cell>
          <cell r="V286">
            <v>2000</v>
          </cell>
          <cell r="W286">
            <v>2000</v>
          </cell>
          <cell r="X286">
            <v>2000</v>
          </cell>
          <cell r="Y286">
            <v>2000</v>
          </cell>
          <cell r="Z286">
            <v>2000</v>
          </cell>
          <cell r="AA286">
            <v>2000</v>
          </cell>
          <cell r="AB286">
            <v>29</v>
          </cell>
          <cell r="AC286">
            <v>40</v>
          </cell>
          <cell r="AD286">
            <v>50</v>
          </cell>
          <cell r="AE286">
            <v>51</v>
          </cell>
          <cell r="AF286">
            <v>50</v>
          </cell>
          <cell r="AG286">
            <v>50</v>
          </cell>
          <cell r="AH286">
            <v>51</v>
          </cell>
          <cell r="AI286">
            <v>44</v>
          </cell>
          <cell r="AJ286">
            <v>0</v>
          </cell>
          <cell r="AK286">
            <v>47</v>
          </cell>
          <cell r="AL286">
            <v>52</v>
          </cell>
          <cell r="AM286">
            <v>59</v>
          </cell>
          <cell r="AN286">
            <v>30</v>
          </cell>
          <cell r="AO286">
            <v>49</v>
          </cell>
          <cell r="AP286">
            <v>52</v>
          </cell>
          <cell r="AQ286">
            <v>50</v>
          </cell>
          <cell r="AR286">
            <v>50</v>
          </cell>
          <cell r="AS286">
            <v>50</v>
          </cell>
          <cell r="AT286">
            <v>44</v>
          </cell>
          <cell r="AU286">
            <v>46</v>
          </cell>
          <cell r="AV286">
            <v>48</v>
          </cell>
          <cell r="AW286">
            <v>48</v>
          </cell>
          <cell r="AX286">
            <v>58</v>
          </cell>
          <cell r="AY286">
            <v>62</v>
          </cell>
          <cell r="AZ286" t="str">
            <v>Ambulatorio</v>
          </cell>
          <cell r="BA286" t="str">
            <v>Ambulatorio</v>
          </cell>
          <cell r="BB286" t="str">
            <v>Ambulatorio</v>
          </cell>
          <cell r="BC286" t="str">
            <v>Ambulatorio</v>
          </cell>
          <cell r="BD286" t="str">
            <v>Ambulatorio</v>
          </cell>
          <cell r="BE286" t="str">
            <v>Ambulatorio</v>
          </cell>
          <cell r="BF286" t="str">
            <v>Ambulatorio</v>
          </cell>
          <cell r="BG286" t="str">
            <v>Ambulatorio</v>
          </cell>
          <cell r="BH286" t="str">
            <v>Ambulatorio</v>
          </cell>
          <cell r="BI286" t="str">
            <v>Ambulatorio</v>
          </cell>
          <cell r="BJ286" t="str">
            <v>Ambulatorio</v>
          </cell>
          <cell r="BK286" t="str">
            <v>Ambulatorio</v>
          </cell>
          <cell r="BL286" t="str">
            <v>Ambulatorio</v>
          </cell>
        </row>
        <row r="287">
          <cell r="D287">
            <v>1070441</v>
          </cell>
          <cell r="E287" t="str">
            <v>OPD - DE LA COMUNA DE ROMERAL</v>
          </cell>
          <cell r="F287" t="str">
            <v>DEPRODE</v>
          </cell>
          <cell r="G287">
            <v>20032</v>
          </cell>
          <cell r="H287" t="str">
            <v>O - OPD</v>
          </cell>
          <cell r="I287" t="str">
            <v>OPD</v>
          </cell>
          <cell r="J287" t="str">
            <v>ROMERAL</v>
          </cell>
          <cell r="K287">
            <v>409</v>
          </cell>
          <cell r="L287">
            <v>43691</v>
          </cell>
          <cell r="M287">
            <v>42489</v>
          </cell>
          <cell r="N287">
            <v>44682</v>
          </cell>
          <cell r="O287">
            <v>2200</v>
          </cell>
          <cell r="P287">
            <v>2200</v>
          </cell>
          <cell r="Q287">
            <v>2200</v>
          </cell>
          <cell r="R287">
            <v>2200</v>
          </cell>
          <cell r="S287">
            <v>2200</v>
          </cell>
          <cell r="T287">
            <v>2200</v>
          </cell>
          <cell r="U287">
            <v>2200</v>
          </cell>
          <cell r="V287">
            <v>2200</v>
          </cell>
          <cell r="W287">
            <v>2200</v>
          </cell>
          <cell r="X287">
            <v>2200</v>
          </cell>
          <cell r="Y287">
            <v>2200</v>
          </cell>
          <cell r="Z287">
            <v>2200</v>
          </cell>
          <cell r="AA287">
            <v>2200</v>
          </cell>
          <cell r="AB287">
            <v>100</v>
          </cell>
          <cell r="AC287">
            <v>108</v>
          </cell>
          <cell r="AD287">
            <v>102</v>
          </cell>
          <cell r="AE287">
            <v>87</v>
          </cell>
          <cell r="AF287">
            <v>86</v>
          </cell>
          <cell r="AG287">
            <v>87</v>
          </cell>
          <cell r="AH287">
            <v>82</v>
          </cell>
          <cell r="AI287">
            <v>86</v>
          </cell>
          <cell r="AJ287">
            <v>74</v>
          </cell>
          <cell r="AK287">
            <v>61</v>
          </cell>
          <cell r="AL287">
            <v>63</v>
          </cell>
          <cell r="AM287">
            <v>61</v>
          </cell>
          <cell r="AN287">
            <v>101</v>
          </cell>
          <cell r="AO287">
            <v>111</v>
          </cell>
          <cell r="AP287">
            <v>105</v>
          </cell>
          <cell r="AQ287">
            <v>86</v>
          </cell>
          <cell r="AR287">
            <v>99</v>
          </cell>
          <cell r="AS287">
            <v>81</v>
          </cell>
          <cell r="AT287">
            <v>85</v>
          </cell>
          <cell r="AU287">
            <v>89</v>
          </cell>
          <cell r="AV287">
            <v>70</v>
          </cell>
          <cell r="AW287">
            <v>60</v>
          </cell>
          <cell r="AX287">
            <v>64</v>
          </cell>
          <cell r="AY287">
            <v>57</v>
          </cell>
          <cell r="AZ287" t="str">
            <v>Ambulatorio</v>
          </cell>
          <cell r="BA287" t="str">
            <v>Ambulatorio</v>
          </cell>
          <cell r="BB287" t="str">
            <v>Ambulatorio</v>
          </cell>
          <cell r="BC287" t="str">
            <v>Ambulatorio</v>
          </cell>
          <cell r="BD287" t="str">
            <v>Ambulatorio</v>
          </cell>
          <cell r="BE287" t="str">
            <v>Ambulatorio</v>
          </cell>
          <cell r="BF287" t="str">
            <v>Ambulatorio</v>
          </cell>
          <cell r="BG287" t="str">
            <v>Ambulatorio</v>
          </cell>
          <cell r="BH287" t="str">
            <v>Ambulatorio</v>
          </cell>
          <cell r="BI287" t="str">
            <v>Ambulatorio</v>
          </cell>
          <cell r="BJ287" t="str">
            <v>Ambulatorio</v>
          </cell>
          <cell r="BK287" t="str">
            <v>Ambulatorio</v>
          </cell>
          <cell r="BL287" t="str">
            <v>Ambulatorio</v>
          </cell>
        </row>
        <row r="288">
          <cell r="D288">
            <v>1070445</v>
          </cell>
          <cell r="E288" t="str">
            <v>OPD - SAN RAFAEL PELARDO</v>
          </cell>
          <cell r="F288" t="str">
            <v>DEPRODE</v>
          </cell>
          <cell r="G288">
            <v>20032</v>
          </cell>
          <cell r="H288" t="str">
            <v>O - OPD</v>
          </cell>
          <cell r="I288" t="str">
            <v>OPD</v>
          </cell>
          <cell r="J288" t="str">
            <v>SAN RAFAEL</v>
          </cell>
          <cell r="K288">
            <v>318</v>
          </cell>
          <cell r="L288">
            <v>43627</v>
          </cell>
          <cell r="M288">
            <v>42562</v>
          </cell>
          <cell r="N288">
            <v>43657</v>
          </cell>
          <cell r="O288">
            <v>2500</v>
          </cell>
          <cell r="P288">
            <v>2500</v>
          </cell>
          <cell r="Q288">
            <v>2500</v>
          </cell>
          <cell r="R288">
            <v>2500</v>
          </cell>
          <cell r="S288">
            <v>2500</v>
          </cell>
          <cell r="T288">
            <v>2500</v>
          </cell>
          <cell r="U288">
            <v>2500</v>
          </cell>
          <cell r="V288">
            <v>2500</v>
          </cell>
          <cell r="W288">
            <v>2500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 t="str">
            <v>Ambulatorio</v>
          </cell>
          <cell r="BA288" t="str">
            <v>Ambulatorio</v>
          </cell>
          <cell r="BB288" t="str">
            <v>Ambulatorio</v>
          </cell>
          <cell r="BC288" t="str">
            <v>Ambulatorio</v>
          </cell>
          <cell r="BD288" t="str">
            <v>Ambulatorio</v>
          </cell>
          <cell r="BE288" t="str">
            <v>Ambulatorio</v>
          </cell>
          <cell r="BF288" t="str">
            <v>Ambulatorio</v>
          </cell>
          <cell r="BG288" t="str">
            <v>Ambulatorio</v>
          </cell>
          <cell r="BH288" t="str">
            <v>Ambulatorio</v>
          </cell>
          <cell r="BI288" t="str">
            <v>Ambulatorio</v>
          </cell>
          <cell r="BJ288" t="str">
            <v>Ambulatorio</v>
          </cell>
          <cell r="BK288" t="str">
            <v>Ambulatorio</v>
          </cell>
          <cell r="BL288" t="str">
            <v>Ambulatorio</v>
          </cell>
        </row>
        <row r="289">
          <cell r="D289">
            <v>1070483</v>
          </cell>
          <cell r="E289" t="str">
            <v>OPD - TALCA</v>
          </cell>
          <cell r="F289" t="str">
            <v>DEPRODE</v>
          </cell>
          <cell r="G289">
            <v>20032</v>
          </cell>
          <cell r="H289" t="str">
            <v>O - OPD</v>
          </cell>
          <cell r="I289" t="str">
            <v>OPD</v>
          </cell>
          <cell r="J289" t="str">
            <v>TALCA</v>
          </cell>
          <cell r="K289">
            <v>330</v>
          </cell>
          <cell r="L289">
            <v>43637</v>
          </cell>
          <cell r="M289">
            <v>42907</v>
          </cell>
          <cell r="N289">
            <v>44370</v>
          </cell>
          <cell r="O289">
            <v>6300</v>
          </cell>
          <cell r="P289">
            <v>6300</v>
          </cell>
          <cell r="Q289">
            <v>6300</v>
          </cell>
          <cell r="R289">
            <v>6300</v>
          </cell>
          <cell r="S289">
            <v>6300</v>
          </cell>
          <cell r="T289">
            <v>6300</v>
          </cell>
          <cell r="U289">
            <v>6300</v>
          </cell>
          <cell r="V289">
            <v>6300</v>
          </cell>
          <cell r="W289">
            <v>6300</v>
          </cell>
          <cell r="X289">
            <v>6300</v>
          </cell>
          <cell r="Y289">
            <v>6300</v>
          </cell>
          <cell r="Z289">
            <v>6300</v>
          </cell>
          <cell r="AA289">
            <v>6300</v>
          </cell>
          <cell r="AB289">
            <v>239</v>
          </cell>
          <cell r="AC289">
            <v>258</v>
          </cell>
          <cell r="AD289">
            <v>275</v>
          </cell>
          <cell r="AE289">
            <v>279</v>
          </cell>
          <cell r="AF289">
            <v>289</v>
          </cell>
          <cell r="AG289">
            <v>295</v>
          </cell>
          <cell r="AH289">
            <v>0</v>
          </cell>
          <cell r="AI289">
            <v>326</v>
          </cell>
          <cell r="AJ289">
            <v>0</v>
          </cell>
          <cell r="AK289">
            <v>387</v>
          </cell>
          <cell r="AL289">
            <v>403</v>
          </cell>
          <cell r="AM289">
            <v>412</v>
          </cell>
          <cell r="AN289">
            <v>259</v>
          </cell>
          <cell r="AO289">
            <v>271</v>
          </cell>
          <cell r="AP289">
            <v>281</v>
          </cell>
          <cell r="AQ289">
            <v>306</v>
          </cell>
          <cell r="AR289">
            <v>300</v>
          </cell>
          <cell r="AS289">
            <v>313</v>
          </cell>
          <cell r="AT289">
            <v>329</v>
          </cell>
          <cell r="AU289">
            <v>347</v>
          </cell>
          <cell r="AV289">
            <v>383</v>
          </cell>
          <cell r="AW289">
            <v>411</v>
          </cell>
          <cell r="AX289">
            <v>420</v>
          </cell>
          <cell r="AY289">
            <v>430</v>
          </cell>
          <cell r="AZ289" t="str">
            <v>Ambulatorio</v>
          </cell>
          <cell r="BA289" t="str">
            <v>Ambulatorio</v>
          </cell>
          <cell r="BB289" t="str">
            <v>Ambulatorio</v>
          </cell>
          <cell r="BC289" t="str">
            <v>Ambulatorio</v>
          </cell>
          <cell r="BD289" t="str">
            <v>Ambulatorio</v>
          </cell>
          <cell r="BE289" t="str">
            <v>Ambulatorio</v>
          </cell>
          <cell r="BF289" t="str">
            <v>Ambulatorio</v>
          </cell>
          <cell r="BG289" t="str">
            <v>Ambulatorio</v>
          </cell>
          <cell r="BH289" t="str">
            <v>Ambulatorio</v>
          </cell>
          <cell r="BI289" t="str">
            <v>Ambulatorio</v>
          </cell>
          <cell r="BJ289" t="str">
            <v>Ambulatorio</v>
          </cell>
          <cell r="BK289" t="str">
            <v>Ambulatorio</v>
          </cell>
          <cell r="BL289" t="str">
            <v>Ambulatorio</v>
          </cell>
        </row>
        <row r="290">
          <cell r="D290">
            <v>1070526</v>
          </cell>
          <cell r="E290" t="str">
            <v>OPD - CHANCO</v>
          </cell>
          <cell r="F290" t="str">
            <v>DEPRODE</v>
          </cell>
          <cell r="G290">
            <v>20032</v>
          </cell>
          <cell r="H290" t="str">
            <v>O - OPD</v>
          </cell>
          <cell r="I290" t="str">
            <v>OPD</v>
          </cell>
          <cell r="J290" t="str">
            <v>CHANCO</v>
          </cell>
          <cell r="K290">
            <v>355</v>
          </cell>
          <cell r="L290">
            <v>43263</v>
          </cell>
          <cell r="M290">
            <v>43263</v>
          </cell>
          <cell r="N290">
            <v>44359</v>
          </cell>
          <cell r="O290">
            <v>2200</v>
          </cell>
          <cell r="P290">
            <v>2200</v>
          </cell>
          <cell r="Q290">
            <v>2200</v>
          </cell>
          <cell r="R290">
            <v>2200</v>
          </cell>
          <cell r="S290">
            <v>2200</v>
          </cell>
          <cell r="T290">
            <v>2200</v>
          </cell>
          <cell r="U290">
            <v>2200</v>
          </cell>
          <cell r="V290">
            <v>2200</v>
          </cell>
          <cell r="W290">
            <v>2200</v>
          </cell>
          <cell r="X290">
            <v>2200</v>
          </cell>
          <cell r="Y290">
            <v>2200</v>
          </cell>
          <cell r="Z290">
            <v>2200</v>
          </cell>
          <cell r="AA290">
            <v>2200</v>
          </cell>
          <cell r="AB290">
            <v>33</v>
          </cell>
          <cell r="AC290">
            <v>25</v>
          </cell>
          <cell r="AD290">
            <v>19</v>
          </cell>
          <cell r="AE290">
            <v>24</v>
          </cell>
          <cell r="AF290">
            <v>22</v>
          </cell>
          <cell r="AG290">
            <v>22</v>
          </cell>
          <cell r="AH290">
            <v>19</v>
          </cell>
          <cell r="AI290">
            <v>18</v>
          </cell>
          <cell r="AJ290">
            <v>0</v>
          </cell>
          <cell r="AK290">
            <v>19</v>
          </cell>
          <cell r="AL290">
            <v>17</v>
          </cell>
          <cell r="AM290">
            <v>12</v>
          </cell>
          <cell r="AN290">
            <v>32</v>
          </cell>
          <cell r="AO290">
            <v>18</v>
          </cell>
          <cell r="AP290">
            <v>22</v>
          </cell>
          <cell r="AQ290">
            <v>25</v>
          </cell>
          <cell r="AR290">
            <v>21</v>
          </cell>
          <cell r="AS290">
            <v>18</v>
          </cell>
          <cell r="AT290">
            <v>19</v>
          </cell>
          <cell r="AU290">
            <v>19</v>
          </cell>
          <cell r="AV290">
            <v>19</v>
          </cell>
          <cell r="AW290">
            <v>20</v>
          </cell>
          <cell r="AX290">
            <v>15</v>
          </cell>
          <cell r="AY290">
            <v>14</v>
          </cell>
          <cell r="AZ290" t="str">
            <v>Ambulatorio</v>
          </cell>
          <cell r="BA290" t="str">
            <v>Ambulatorio</v>
          </cell>
          <cell r="BB290" t="str">
            <v>Ambulatorio</v>
          </cell>
          <cell r="BC290" t="str">
            <v>Ambulatorio</v>
          </cell>
          <cell r="BD290" t="str">
            <v>Ambulatorio</v>
          </cell>
          <cell r="BE290" t="str">
            <v>Ambulatorio</v>
          </cell>
          <cell r="BF290" t="str">
            <v>Ambulatorio</v>
          </cell>
          <cell r="BG290" t="str">
            <v>Ambulatorio</v>
          </cell>
          <cell r="BH290" t="str">
            <v>Ambulatorio</v>
          </cell>
          <cell r="BI290" t="str">
            <v>Ambulatorio</v>
          </cell>
          <cell r="BJ290" t="str">
            <v>Ambulatorio</v>
          </cell>
          <cell r="BK290" t="str">
            <v>Ambulatorio</v>
          </cell>
          <cell r="BL290" t="str">
            <v>Ambulatorio</v>
          </cell>
        </row>
        <row r="291">
          <cell r="D291">
            <v>1070527</v>
          </cell>
          <cell r="E291" t="str">
            <v>OPD - SAN RAFAEL PELARCO</v>
          </cell>
          <cell r="F291" t="str">
            <v>DEPRODE</v>
          </cell>
          <cell r="G291">
            <v>20032</v>
          </cell>
          <cell r="H291" t="str">
            <v>O - OPD</v>
          </cell>
          <cell r="I291" t="str">
            <v>OPD</v>
          </cell>
          <cell r="J291" t="str">
            <v>SAN RAFAEL</v>
          </cell>
          <cell r="K291">
            <v>354</v>
          </cell>
          <cell r="L291">
            <v>43263</v>
          </cell>
          <cell r="M291">
            <v>43263</v>
          </cell>
          <cell r="N291">
            <v>44359</v>
          </cell>
          <cell r="O291">
            <v>3300</v>
          </cell>
          <cell r="P291">
            <v>3300</v>
          </cell>
          <cell r="Q291">
            <v>3300</v>
          </cell>
          <cell r="R291">
            <v>3300</v>
          </cell>
          <cell r="S291">
            <v>3300</v>
          </cell>
          <cell r="T291">
            <v>3300</v>
          </cell>
          <cell r="U291">
            <v>3300</v>
          </cell>
          <cell r="V291">
            <v>3300</v>
          </cell>
          <cell r="W291">
            <v>3300</v>
          </cell>
          <cell r="X291">
            <v>3300</v>
          </cell>
          <cell r="Y291">
            <v>3300</v>
          </cell>
          <cell r="Z291">
            <v>3300</v>
          </cell>
          <cell r="AA291">
            <v>3300</v>
          </cell>
          <cell r="AB291">
            <v>60</v>
          </cell>
          <cell r="AC291">
            <v>51</v>
          </cell>
          <cell r="AD291">
            <v>53</v>
          </cell>
          <cell r="AE291">
            <v>47</v>
          </cell>
          <cell r="AF291">
            <v>45</v>
          </cell>
          <cell r="AG291">
            <v>49</v>
          </cell>
          <cell r="AH291">
            <v>50</v>
          </cell>
          <cell r="AI291">
            <v>43</v>
          </cell>
          <cell r="AJ291">
            <v>0</v>
          </cell>
          <cell r="AK291">
            <v>41</v>
          </cell>
          <cell r="AL291">
            <v>42</v>
          </cell>
          <cell r="AM291">
            <v>37</v>
          </cell>
          <cell r="AN291">
            <v>59</v>
          </cell>
          <cell r="AO291">
            <v>54</v>
          </cell>
          <cell r="AP291">
            <v>51</v>
          </cell>
          <cell r="AQ291">
            <v>42</v>
          </cell>
          <cell r="AR291">
            <v>46</v>
          </cell>
          <cell r="AS291">
            <v>51</v>
          </cell>
          <cell r="AT291">
            <v>47</v>
          </cell>
          <cell r="AU291">
            <v>37</v>
          </cell>
          <cell r="AV291">
            <v>38</v>
          </cell>
          <cell r="AW291">
            <v>43</v>
          </cell>
          <cell r="AX291">
            <v>42</v>
          </cell>
          <cell r="AY291">
            <v>32</v>
          </cell>
          <cell r="AZ291" t="str">
            <v>Ambulatorio</v>
          </cell>
          <cell r="BA291" t="str">
            <v>Ambulatorio</v>
          </cell>
          <cell r="BB291" t="str">
            <v>Ambulatorio</v>
          </cell>
          <cell r="BC291" t="str">
            <v>Ambulatorio</v>
          </cell>
          <cell r="BD291" t="str">
            <v>Ambulatorio</v>
          </cell>
          <cell r="BE291" t="str">
            <v>Ambulatorio</v>
          </cell>
          <cell r="BF291" t="str">
            <v>Ambulatorio</v>
          </cell>
          <cell r="BG291" t="str">
            <v>Ambulatorio</v>
          </cell>
          <cell r="BH291" t="str">
            <v>Ambulatorio</v>
          </cell>
          <cell r="BI291" t="str">
            <v>Ambulatorio</v>
          </cell>
          <cell r="BJ291" t="str">
            <v>Ambulatorio</v>
          </cell>
          <cell r="BK291" t="str">
            <v>Ambulatorio</v>
          </cell>
          <cell r="BL291" t="str">
            <v>Ambulatorio</v>
          </cell>
        </row>
        <row r="292">
          <cell r="D292">
            <v>1070528</v>
          </cell>
          <cell r="E292" t="str">
            <v>OPD - SAN JAVIER-VILLA ALEGRE</v>
          </cell>
          <cell r="F292" t="str">
            <v>DEPRODE</v>
          </cell>
          <cell r="G292">
            <v>20032</v>
          </cell>
          <cell r="H292" t="str">
            <v>O - OPD</v>
          </cell>
          <cell r="I292" t="str">
            <v>OPD</v>
          </cell>
          <cell r="J292" t="str">
            <v>SAN JAVIER</v>
          </cell>
          <cell r="K292">
            <v>352</v>
          </cell>
          <cell r="L292">
            <v>43263</v>
          </cell>
          <cell r="M292">
            <v>43263</v>
          </cell>
          <cell r="N292">
            <v>44359</v>
          </cell>
          <cell r="O292">
            <v>3500</v>
          </cell>
          <cell r="P292">
            <v>3500</v>
          </cell>
          <cell r="Q292">
            <v>3500</v>
          </cell>
          <cell r="R292">
            <v>3500</v>
          </cell>
          <cell r="S292">
            <v>3500</v>
          </cell>
          <cell r="T292">
            <v>3500</v>
          </cell>
          <cell r="U292">
            <v>3500</v>
          </cell>
          <cell r="V292">
            <v>3500</v>
          </cell>
          <cell r="W292">
            <v>3500</v>
          </cell>
          <cell r="X292">
            <v>3500</v>
          </cell>
          <cell r="Y292">
            <v>3500</v>
          </cell>
          <cell r="Z292">
            <v>3500</v>
          </cell>
          <cell r="AA292">
            <v>3500</v>
          </cell>
          <cell r="AB292">
            <v>54</v>
          </cell>
          <cell r="AC292">
            <v>49</v>
          </cell>
          <cell r="AD292">
            <v>45</v>
          </cell>
          <cell r="AE292">
            <v>43</v>
          </cell>
          <cell r="AF292">
            <v>47</v>
          </cell>
          <cell r="AG292">
            <v>54</v>
          </cell>
          <cell r="AH292">
            <v>0</v>
          </cell>
          <cell r="AI292">
            <v>52</v>
          </cell>
          <cell r="AJ292">
            <v>0</v>
          </cell>
          <cell r="AK292">
            <v>47</v>
          </cell>
          <cell r="AL292">
            <v>46</v>
          </cell>
          <cell r="AM292">
            <v>47</v>
          </cell>
          <cell r="AN292">
            <v>49</v>
          </cell>
          <cell r="AO292">
            <v>48</v>
          </cell>
          <cell r="AP292">
            <v>45</v>
          </cell>
          <cell r="AQ292">
            <v>45</v>
          </cell>
          <cell r="AR292">
            <v>50</v>
          </cell>
          <cell r="AS292">
            <v>56</v>
          </cell>
          <cell r="AT292">
            <v>58</v>
          </cell>
          <cell r="AU292">
            <v>48</v>
          </cell>
          <cell r="AV292">
            <v>48</v>
          </cell>
          <cell r="AW292">
            <v>44</v>
          </cell>
          <cell r="AX292">
            <v>47</v>
          </cell>
          <cell r="AY292">
            <v>50</v>
          </cell>
          <cell r="AZ292" t="str">
            <v>Ambulatorio</v>
          </cell>
          <cell r="BA292" t="str">
            <v>Ambulatorio</v>
          </cell>
          <cell r="BB292" t="str">
            <v>Ambulatorio</v>
          </cell>
          <cell r="BC292" t="str">
            <v>Ambulatorio</v>
          </cell>
          <cell r="BD292" t="str">
            <v>Ambulatorio</v>
          </cell>
          <cell r="BE292" t="str">
            <v>Ambulatorio</v>
          </cell>
          <cell r="BF292" t="str">
            <v>Ambulatorio</v>
          </cell>
          <cell r="BG292" t="str">
            <v>Ambulatorio</v>
          </cell>
          <cell r="BH292" t="str">
            <v>Ambulatorio</v>
          </cell>
          <cell r="BI292" t="str">
            <v>Ambulatorio</v>
          </cell>
          <cell r="BJ292" t="str">
            <v>Ambulatorio</v>
          </cell>
          <cell r="BK292" t="str">
            <v>Ambulatorio</v>
          </cell>
          <cell r="BL292" t="str">
            <v>Ambulatorio</v>
          </cell>
        </row>
        <row r="293">
          <cell r="D293">
            <v>1070529</v>
          </cell>
          <cell r="E293" t="str">
            <v>OPD - CAUQUENES</v>
          </cell>
          <cell r="F293" t="str">
            <v>DEPRODE</v>
          </cell>
          <cell r="G293">
            <v>20032</v>
          </cell>
          <cell r="H293" t="str">
            <v>O - OPD</v>
          </cell>
          <cell r="I293" t="str">
            <v>OPD</v>
          </cell>
          <cell r="J293" t="str">
            <v>CAUQUENES</v>
          </cell>
          <cell r="K293">
            <v>351</v>
          </cell>
          <cell r="L293">
            <v>43263</v>
          </cell>
          <cell r="M293">
            <v>43263</v>
          </cell>
          <cell r="N293">
            <v>44359</v>
          </cell>
          <cell r="O293">
            <v>3500</v>
          </cell>
          <cell r="P293">
            <v>3500</v>
          </cell>
          <cell r="Q293">
            <v>3500</v>
          </cell>
          <cell r="R293">
            <v>3500</v>
          </cell>
          <cell r="S293">
            <v>3500</v>
          </cell>
          <cell r="T293">
            <v>3500</v>
          </cell>
          <cell r="U293">
            <v>3500</v>
          </cell>
          <cell r="V293">
            <v>3500</v>
          </cell>
          <cell r="W293">
            <v>3500</v>
          </cell>
          <cell r="X293">
            <v>3500</v>
          </cell>
          <cell r="Y293">
            <v>3500</v>
          </cell>
          <cell r="Z293">
            <v>3500</v>
          </cell>
          <cell r="AA293">
            <v>3500</v>
          </cell>
          <cell r="AB293">
            <v>293</v>
          </cell>
          <cell r="AC293">
            <v>291</v>
          </cell>
          <cell r="AD293">
            <v>293</v>
          </cell>
          <cell r="AE293">
            <v>293</v>
          </cell>
          <cell r="AF293">
            <v>294</v>
          </cell>
          <cell r="AG293">
            <v>288</v>
          </cell>
          <cell r="AH293">
            <v>0</v>
          </cell>
          <cell r="AI293">
            <v>304</v>
          </cell>
          <cell r="AJ293">
            <v>0</v>
          </cell>
          <cell r="AK293">
            <v>284</v>
          </cell>
          <cell r="AL293">
            <v>296</v>
          </cell>
          <cell r="AM293">
            <v>292</v>
          </cell>
          <cell r="AN293">
            <v>290</v>
          </cell>
          <cell r="AO293">
            <v>294</v>
          </cell>
          <cell r="AP293">
            <v>298</v>
          </cell>
          <cell r="AQ293">
            <v>292</v>
          </cell>
          <cell r="AR293">
            <v>290</v>
          </cell>
          <cell r="AS293">
            <v>292</v>
          </cell>
          <cell r="AT293">
            <v>301</v>
          </cell>
          <cell r="AU293">
            <v>302</v>
          </cell>
          <cell r="AV293">
            <v>289</v>
          </cell>
          <cell r="AW293">
            <v>289</v>
          </cell>
          <cell r="AX293">
            <v>301</v>
          </cell>
          <cell r="AY293">
            <v>247</v>
          </cell>
          <cell r="AZ293" t="str">
            <v>Ambulatorio</v>
          </cell>
          <cell r="BA293" t="str">
            <v>Ambulatorio</v>
          </cell>
          <cell r="BB293" t="str">
            <v>Ambulatorio</v>
          </cell>
          <cell r="BC293" t="str">
            <v>Ambulatorio</v>
          </cell>
          <cell r="BD293" t="str">
            <v>Ambulatorio</v>
          </cell>
          <cell r="BE293" t="str">
            <v>Ambulatorio</v>
          </cell>
          <cell r="BF293" t="str">
            <v>Ambulatorio</v>
          </cell>
          <cell r="BG293" t="str">
            <v>Ambulatorio</v>
          </cell>
          <cell r="BH293" t="str">
            <v>Ambulatorio</v>
          </cell>
          <cell r="BI293" t="str">
            <v>Ambulatorio</v>
          </cell>
          <cell r="BJ293" t="str">
            <v>Ambulatorio</v>
          </cell>
          <cell r="BK293" t="str">
            <v>Ambulatorio</v>
          </cell>
          <cell r="BL293" t="str">
            <v>Ambulatorio</v>
          </cell>
        </row>
        <row r="294">
          <cell r="D294">
            <v>1070530</v>
          </cell>
          <cell r="E294" t="str">
            <v>OPD - PARRAL RETIRO LONGAVI</v>
          </cell>
          <cell r="F294" t="str">
            <v>DEPRODE</v>
          </cell>
          <cell r="G294">
            <v>20032</v>
          </cell>
          <cell r="H294" t="str">
            <v>O - OPD</v>
          </cell>
          <cell r="I294" t="str">
            <v>OPD</v>
          </cell>
          <cell r="J294" t="str">
            <v>PARRAL</v>
          </cell>
          <cell r="K294">
            <v>353</v>
          </cell>
          <cell r="L294">
            <v>43263</v>
          </cell>
          <cell r="M294">
            <v>43263</v>
          </cell>
          <cell r="N294">
            <v>44359</v>
          </cell>
          <cell r="O294">
            <v>4500</v>
          </cell>
          <cell r="P294">
            <v>4500</v>
          </cell>
          <cell r="Q294">
            <v>4500</v>
          </cell>
          <cell r="R294">
            <v>4500</v>
          </cell>
          <cell r="S294">
            <v>4500</v>
          </cell>
          <cell r="T294">
            <v>4500</v>
          </cell>
          <cell r="U294">
            <v>4500</v>
          </cell>
          <cell r="V294">
            <v>4500</v>
          </cell>
          <cell r="W294">
            <v>4500</v>
          </cell>
          <cell r="X294">
            <v>4500</v>
          </cell>
          <cell r="Y294">
            <v>4500</v>
          </cell>
          <cell r="Z294">
            <v>4500</v>
          </cell>
          <cell r="AA294">
            <v>4500</v>
          </cell>
          <cell r="AB294">
            <v>145</v>
          </cell>
          <cell r="AC294">
            <v>160</v>
          </cell>
          <cell r="AD294">
            <v>174</v>
          </cell>
          <cell r="AE294">
            <v>182</v>
          </cell>
          <cell r="AF294">
            <v>186</v>
          </cell>
          <cell r="AG294">
            <v>185</v>
          </cell>
          <cell r="AH294">
            <v>0</v>
          </cell>
          <cell r="AI294">
            <v>192</v>
          </cell>
          <cell r="AJ294">
            <v>0</v>
          </cell>
          <cell r="AK294">
            <v>197</v>
          </cell>
          <cell r="AL294">
            <v>202</v>
          </cell>
          <cell r="AM294">
            <v>184</v>
          </cell>
          <cell r="AN294">
            <v>150</v>
          </cell>
          <cell r="AO294">
            <v>166</v>
          </cell>
          <cell r="AP294">
            <v>176</v>
          </cell>
          <cell r="AQ294">
            <v>191</v>
          </cell>
          <cell r="AR294">
            <v>184</v>
          </cell>
          <cell r="AS294">
            <v>191</v>
          </cell>
          <cell r="AT294">
            <v>191</v>
          </cell>
          <cell r="AU294">
            <v>185</v>
          </cell>
          <cell r="AV294">
            <v>193</v>
          </cell>
          <cell r="AW294">
            <v>198</v>
          </cell>
          <cell r="AX294">
            <v>204</v>
          </cell>
          <cell r="AY294">
            <v>135</v>
          </cell>
          <cell r="AZ294" t="str">
            <v>Ambulatorio</v>
          </cell>
          <cell r="BA294" t="str">
            <v>Ambulatorio</v>
          </cell>
          <cell r="BB294" t="str">
            <v>Ambulatorio</v>
          </cell>
          <cell r="BC294" t="str">
            <v>Ambulatorio</v>
          </cell>
          <cell r="BD294" t="str">
            <v>Ambulatorio</v>
          </cell>
          <cell r="BE294" t="str">
            <v>Ambulatorio</v>
          </cell>
          <cell r="BF294" t="str">
            <v>Ambulatorio</v>
          </cell>
          <cell r="BG294" t="str">
            <v>Ambulatorio</v>
          </cell>
          <cell r="BH294" t="str">
            <v>Ambulatorio</v>
          </cell>
          <cell r="BI294" t="str">
            <v>Ambulatorio</v>
          </cell>
          <cell r="BJ294" t="str">
            <v>Ambulatorio</v>
          </cell>
          <cell r="BK294" t="str">
            <v>Ambulatorio</v>
          </cell>
          <cell r="BL294" t="str">
            <v>Ambulatorio</v>
          </cell>
        </row>
        <row r="295">
          <cell r="D295">
            <v>1070531</v>
          </cell>
          <cell r="E295" t="str">
            <v>OPD - CURICO</v>
          </cell>
          <cell r="F295" t="str">
            <v>DEPRODE</v>
          </cell>
          <cell r="G295">
            <v>20032</v>
          </cell>
          <cell r="H295" t="str">
            <v>O - OPD</v>
          </cell>
          <cell r="I295" t="str">
            <v>OPD</v>
          </cell>
          <cell r="J295" t="str">
            <v>CURICÓ</v>
          </cell>
          <cell r="K295">
            <v>356</v>
          </cell>
          <cell r="L295">
            <v>43263</v>
          </cell>
          <cell r="M295">
            <v>43263</v>
          </cell>
          <cell r="N295">
            <v>44359</v>
          </cell>
          <cell r="O295">
            <v>4800</v>
          </cell>
          <cell r="P295">
            <v>4800</v>
          </cell>
          <cell r="Q295">
            <v>4800</v>
          </cell>
          <cell r="R295">
            <v>4800</v>
          </cell>
          <cell r="S295">
            <v>4800</v>
          </cell>
          <cell r="T295">
            <v>4800</v>
          </cell>
          <cell r="U295">
            <v>4800</v>
          </cell>
          <cell r="V295">
            <v>4800</v>
          </cell>
          <cell r="W295">
            <v>4800</v>
          </cell>
          <cell r="X295">
            <v>4800</v>
          </cell>
          <cell r="Y295">
            <v>4800</v>
          </cell>
          <cell r="Z295">
            <v>4800</v>
          </cell>
          <cell r="AA295">
            <v>4800</v>
          </cell>
          <cell r="AB295">
            <v>283</v>
          </cell>
          <cell r="AC295">
            <v>283</v>
          </cell>
          <cell r="AD295">
            <v>289</v>
          </cell>
          <cell r="AE295">
            <v>290</v>
          </cell>
          <cell r="AF295">
            <v>291</v>
          </cell>
          <cell r="AG295">
            <v>287</v>
          </cell>
          <cell r="AH295">
            <v>267</v>
          </cell>
          <cell r="AI295">
            <v>261</v>
          </cell>
          <cell r="AJ295">
            <v>0</v>
          </cell>
          <cell r="AK295">
            <v>259</v>
          </cell>
          <cell r="AL295">
            <v>212</v>
          </cell>
          <cell r="AM295">
            <v>182</v>
          </cell>
          <cell r="AN295">
            <v>285</v>
          </cell>
          <cell r="AO295">
            <v>281</v>
          </cell>
          <cell r="AP295">
            <v>294</v>
          </cell>
          <cell r="AQ295">
            <v>286</v>
          </cell>
          <cell r="AR295">
            <v>319</v>
          </cell>
          <cell r="AS295">
            <v>276</v>
          </cell>
          <cell r="AT295">
            <v>266</v>
          </cell>
          <cell r="AU295">
            <v>258</v>
          </cell>
          <cell r="AV295">
            <v>258</v>
          </cell>
          <cell r="AW295">
            <v>260</v>
          </cell>
          <cell r="AX295">
            <v>168</v>
          </cell>
          <cell r="AY295">
            <v>200</v>
          </cell>
          <cell r="AZ295" t="str">
            <v>Ambulatorio</v>
          </cell>
          <cell r="BA295" t="str">
            <v>Ambulatorio</v>
          </cell>
          <cell r="BB295" t="str">
            <v>Ambulatorio</v>
          </cell>
          <cell r="BC295" t="str">
            <v>Ambulatorio</v>
          </cell>
          <cell r="BD295" t="str">
            <v>Ambulatorio</v>
          </cell>
          <cell r="BE295" t="str">
            <v>Ambulatorio</v>
          </cell>
          <cell r="BF295" t="str">
            <v>Ambulatorio</v>
          </cell>
          <cell r="BG295" t="str">
            <v>Ambulatorio</v>
          </cell>
          <cell r="BH295" t="str">
            <v>Ambulatorio</v>
          </cell>
          <cell r="BI295" t="str">
            <v>Ambulatorio</v>
          </cell>
          <cell r="BJ295" t="str">
            <v>Ambulatorio</v>
          </cell>
          <cell r="BK295" t="str">
            <v>Ambulatorio</v>
          </cell>
          <cell r="BL295" t="str">
            <v>Ambulatorio</v>
          </cell>
        </row>
        <row r="296">
          <cell r="D296">
            <v>1070535</v>
          </cell>
          <cell r="E296" t="str">
            <v>OPD - MAULE</v>
          </cell>
          <cell r="F296" t="str">
            <v>DEPRODE</v>
          </cell>
          <cell r="G296">
            <v>20032</v>
          </cell>
          <cell r="H296" t="str">
            <v>O - OPD</v>
          </cell>
          <cell r="I296" t="str">
            <v>OPD</v>
          </cell>
          <cell r="J296" t="str">
            <v>MAULE</v>
          </cell>
          <cell r="K296">
            <v>230</v>
          </cell>
          <cell r="L296">
            <v>43593</v>
          </cell>
          <cell r="M296">
            <v>43507</v>
          </cell>
          <cell r="N296">
            <v>44603</v>
          </cell>
          <cell r="O296">
            <v>3000</v>
          </cell>
          <cell r="P296">
            <v>0</v>
          </cell>
          <cell r="Q296">
            <v>0</v>
          </cell>
          <cell r="R296">
            <v>3000</v>
          </cell>
          <cell r="S296">
            <v>3000</v>
          </cell>
          <cell r="T296">
            <v>3000</v>
          </cell>
          <cell r="U296">
            <v>3000</v>
          </cell>
          <cell r="V296">
            <v>3000</v>
          </cell>
          <cell r="W296">
            <v>3000</v>
          </cell>
          <cell r="X296">
            <v>3000</v>
          </cell>
          <cell r="Y296">
            <v>3000</v>
          </cell>
          <cell r="Z296">
            <v>3000</v>
          </cell>
          <cell r="AA296">
            <v>3000</v>
          </cell>
          <cell r="AB296">
            <v>0</v>
          </cell>
          <cell r="AC296">
            <v>0</v>
          </cell>
          <cell r="AD296">
            <v>100</v>
          </cell>
          <cell r="AE296">
            <v>153</v>
          </cell>
          <cell r="AF296">
            <v>141</v>
          </cell>
          <cell r="AG296">
            <v>144</v>
          </cell>
          <cell r="AH296">
            <v>0</v>
          </cell>
          <cell r="AI296">
            <v>141</v>
          </cell>
          <cell r="AJ296">
            <v>0</v>
          </cell>
          <cell r="AK296">
            <v>154</v>
          </cell>
          <cell r="AL296">
            <v>158</v>
          </cell>
          <cell r="AM296">
            <v>161</v>
          </cell>
          <cell r="AN296">
            <v>0</v>
          </cell>
          <cell r="AO296">
            <v>0</v>
          </cell>
          <cell r="AP296">
            <v>0</v>
          </cell>
          <cell r="AQ296">
            <v>136</v>
          </cell>
          <cell r="AR296">
            <v>143</v>
          </cell>
          <cell r="AS296">
            <v>141</v>
          </cell>
          <cell r="AT296">
            <v>140</v>
          </cell>
          <cell r="AU296">
            <v>141</v>
          </cell>
          <cell r="AV296">
            <v>155</v>
          </cell>
          <cell r="AW296">
            <v>151</v>
          </cell>
          <cell r="AX296">
            <v>165</v>
          </cell>
          <cell r="AY296">
            <v>142</v>
          </cell>
          <cell r="AZ296" t="str">
            <v>Ambulatorio</v>
          </cell>
          <cell r="BA296" t="str">
            <v>Ambulatorio</v>
          </cell>
          <cell r="BB296" t="str">
            <v>Ambulatorio</v>
          </cell>
          <cell r="BC296" t="str">
            <v>Ambulatorio</v>
          </cell>
          <cell r="BD296" t="str">
            <v>Ambulatorio</v>
          </cell>
          <cell r="BE296" t="str">
            <v>Ambulatorio</v>
          </cell>
          <cell r="BF296" t="str">
            <v>Ambulatorio</v>
          </cell>
          <cell r="BG296" t="str">
            <v>Ambulatorio</v>
          </cell>
          <cell r="BH296" t="str">
            <v>Ambulatorio</v>
          </cell>
          <cell r="BI296" t="str">
            <v>Ambulatorio</v>
          </cell>
          <cell r="BJ296" t="str">
            <v>Ambulatorio</v>
          </cell>
          <cell r="BK296" t="str">
            <v>Ambulatorio</v>
          </cell>
          <cell r="BL296" t="str">
            <v>Ambulatorio</v>
          </cell>
        </row>
        <row r="297">
          <cell r="D297">
            <v>1070538</v>
          </cell>
          <cell r="E297" t="str">
            <v>OPD - SAN CLEMENTE</v>
          </cell>
          <cell r="F297" t="str">
            <v>DEPRODE</v>
          </cell>
          <cell r="G297">
            <v>20032</v>
          </cell>
          <cell r="H297" t="str">
            <v>O - OPD</v>
          </cell>
          <cell r="I297" t="str">
            <v>OPD</v>
          </cell>
          <cell r="J297" t="str">
            <v>SAN CLEMENTE</v>
          </cell>
          <cell r="K297">
            <v>229</v>
          </cell>
          <cell r="L297">
            <v>43593</v>
          </cell>
          <cell r="M297">
            <v>43507</v>
          </cell>
          <cell r="N297">
            <v>44603</v>
          </cell>
          <cell r="O297">
            <v>3500</v>
          </cell>
          <cell r="P297">
            <v>0</v>
          </cell>
          <cell r="Q297">
            <v>0</v>
          </cell>
          <cell r="R297">
            <v>3500</v>
          </cell>
          <cell r="S297">
            <v>3500</v>
          </cell>
          <cell r="T297">
            <v>3500</v>
          </cell>
          <cell r="U297">
            <v>3500</v>
          </cell>
          <cell r="V297">
            <v>3500</v>
          </cell>
          <cell r="W297">
            <v>3500</v>
          </cell>
          <cell r="X297">
            <v>3500</v>
          </cell>
          <cell r="Y297">
            <v>3500</v>
          </cell>
          <cell r="Z297">
            <v>3500</v>
          </cell>
          <cell r="AA297">
            <v>3500</v>
          </cell>
          <cell r="AB297">
            <v>0</v>
          </cell>
          <cell r="AC297">
            <v>0</v>
          </cell>
          <cell r="AD297">
            <v>88</v>
          </cell>
          <cell r="AE297">
            <v>138</v>
          </cell>
          <cell r="AF297">
            <v>149</v>
          </cell>
          <cell r="AG297">
            <v>144</v>
          </cell>
          <cell r="AH297">
            <v>0</v>
          </cell>
          <cell r="AI297">
            <v>128</v>
          </cell>
          <cell r="AJ297">
            <v>0</v>
          </cell>
          <cell r="AK297">
            <v>131</v>
          </cell>
          <cell r="AL297">
            <v>127</v>
          </cell>
          <cell r="AM297">
            <v>125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7</v>
          </cell>
          <cell r="AS297">
            <v>145</v>
          </cell>
          <cell r="AT297">
            <v>135</v>
          </cell>
          <cell r="AU297">
            <v>126</v>
          </cell>
          <cell r="AV297">
            <v>124</v>
          </cell>
          <cell r="AW297">
            <v>129</v>
          </cell>
          <cell r="AX297">
            <v>129</v>
          </cell>
          <cell r="AY297">
            <v>118</v>
          </cell>
          <cell r="AZ297" t="str">
            <v>Ambulatorio</v>
          </cell>
          <cell r="BA297" t="str">
            <v>Ambulatorio</v>
          </cell>
          <cell r="BB297" t="str">
            <v>Ambulatorio</v>
          </cell>
          <cell r="BC297" t="str">
            <v>Ambulatorio</v>
          </cell>
          <cell r="BD297" t="str">
            <v>Ambulatorio</v>
          </cell>
          <cell r="BE297" t="str">
            <v>Ambulatorio</v>
          </cell>
          <cell r="BF297" t="str">
            <v>Ambulatorio</v>
          </cell>
          <cell r="BG297" t="str">
            <v>Ambulatorio</v>
          </cell>
          <cell r="BH297" t="str">
            <v>Ambulatorio</v>
          </cell>
          <cell r="BI297" t="str">
            <v>Ambulatorio</v>
          </cell>
          <cell r="BJ297" t="str">
            <v>Ambulatorio</v>
          </cell>
          <cell r="BK297" t="str">
            <v>Ambulatorio</v>
          </cell>
          <cell r="BL297" t="str">
            <v>Ambulatorio</v>
          </cell>
        </row>
        <row r="298">
          <cell r="D298">
            <v>1070540</v>
          </cell>
          <cell r="E298" t="str">
            <v>OPD - CONSTITUCION EMPEDRADO</v>
          </cell>
          <cell r="F298" t="str">
            <v>DEPRODE</v>
          </cell>
          <cell r="G298">
            <v>20032</v>
          </cell>
          <cell r="H298" t="str">
            <v>O - OPD</v>
          </cell>
          <cell r="I298" t="str">
            <v>OPD</v>
          </cell>
          <cell r="J298" t="str">
            <v>CONSTITUCIÓN</v>
          </cell>
          <cell r="K298">
            <v>231</v>
          </cell>
          <cell r="L298">
            <v>43593</v>
          </cell>
          <cell r="M298">
            <v>43507</v>
          </cell>
          <cell r="N298">
            <v>44603</v>
          </cell>
          <cell r="O298">
            <v>4500</v>
          </cell>
          <cell r="P298">
            <v>0</v>
          </cell>
          <cell r="Q298">
            <v>0</v>
          </cell>
          <cell r="R298">
            <v>4500</v>
          </cell>
          <cell r="S298">
            <v>4500</v>
          </cell>
          <cell r="T298">
            <v>4500</v>
          </cell>
          <cell r="U298">
            <v>4500</v>
          </cell>
          <cell r="V298">
            <v>4500</v>
          </cell>
          <cell r="W298">
            <v>4500</v>
          </cell>
          <cell r="X298">
            <v>4500</v>
          </cell>
          <cell r="Y298">
            <v>4500</v>
          </cell>
          <cell r="Z298">
            <v>4500</v>
          </cell>
          <cell r="AA298">
            <v>4500</v>
          </cell>
          <cell r="AB298">
            <v>0</v>
          </cell>
          <cell r="AC298">
            <v>0</v>
          </cell>
          <cell r="AD298">
            <v>95</v>
          </cell>
          <cell r="AE298">
            <v>160</v>
          </cell>
          <cell r="AF298">
            <v>158</v>
          </cell>
          <cell r="AG298">
            <v>170</v>
          </cell>
          <cell r="AH298">
            <v>0</v>
          </cell>
          <cell r="AI298">
            <v>113</v>
          </cell>
          <cell r="AJ298">
            <v>0</v>
          </cell>
          <cell r="AK298">
            <v>131</v>
          </cell>
          <cell r="AL298">
            <v>127</v>
          </cell>
          <cell r="AM298">
            <v>145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155</v>
          </cell>
          <cell r="AT298">
            <v>114</v>
          </cell>
          <cell r="AU298">
            <v>102</v>
          </cell>
          <cell r="AV298">
            <v>137</v>
          </cell>
          <cell r="AW298">
            <v>127</v>
          </cell>
          <cell r="AX298">
            <v>130</v>
          </cell>
          <cell r="AY298">
            <v>151</v>
          </cell>
          <cell r="AZ298" t="str">
            <v>Ambulatorio</v>
          </cell>
          <cell r="BA298" t="str">
            <v>Ambulatorio</v>
          </cell>
          <cell r="BB298" t="str">
            <v>Ambulatorio</v>
          </cell>
          <cell r="BC298" t="str">
            <v>Ambulatorio</v>
          </cell>
          <cell r="BD298" t="str">
            <v>Ambulatorio</v>
          </cell>
          <cell r="BE298" t="str">
            <v>Ambulatorio</v>
          </cell>
          <cell r="BF298" t="str">
            <v>Ambulatorio</v>
          </cell>
          <cell r="BG298" t="str">
            <v>Ambulatorio</v>
          </cell>
          <cell r="BH298" t="str">
            <v>Ambulatorio</v>
          </cell>
          <cell r="BI298" t="str">
            <v>Ambulatorio</v>
          </cell>
          <cell r="BJ298" t="str">
            <v>Ambulatorio</v>
          </cell>
          <cell r="BK298" t="str">
            <v>Ambulatorio</v>
          </cell>
          <cell r="BL298" t="str">
            <v>Ambulatorio</v>
          </cell>
        </row>
        <row r="299">
          <cell r="D299">
            <v>1070548</v>
          </cell>
          <cell r="E299" t="str">
            <v>OPD - MATAQUITO</v>
          </cell>
          <cell r="F299" t="str">
            <v>DEPRODE</v>
          </cell>
          <cell r="G299">
            <v>20032</v>
          </cell>
          <cell r="H299" t="str">
            <v>O - OPD</v>
          </cell>
          <cell r="I299" t="str">
            <v>OPD</v>
          </cell>
          <cell r="J299" t="str">
            <v>LICANTÉN</v>
          </cell>
          <cell r="K299">
            <v>406</v>
          </cell>
          <cell r="L299">
            <v>43690</v>
          </cell>
          <cell r="M299">
            <v>43507</v>
          </cell>
          <cell r="N299">
            <v>44603</v>
          </cell>
          <cell r="O299">
            <v>3000</v>
          </cell>
          <cell r="P299">
            <v>0</v>
          </cell>
          <cell r="Q299">
            <v>0</v>
          </cell>
          <cell r="R299">
            <v>3000</v>
          </cell>
          <cell r="S299">
            <v>3000</v>
          </cell>
          <cell r="T299">
            <v>3000</v>
          </cell>
          <cell r="U299">
            <v>3000</v>
          </cell>
          <cell r="V299">
            <v>3000</v>
          </cell>
          <cell r="W299">
            <v>3000</v>
          </cell>
          <cell r="X299">
            <v>3000</v>
          </cell>
          <cell r="Y299">
            <v>3000</v>
          </cell>
          <cell r="Z299">
            <v>3000</v>
          </cell>
          <cell r="AA299">
            <v>3000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50</v>
          </cell>
          <cell r="AI299">
            <v>50</v>
          </cell>
          <cell r="AJ299">
            <v>0</v>
          </cell>
          <cell r="AK299">
            <v>38</v>
          </cell>
          <cell r="AL299">
            <v>45</v>
          </cell>
          <cell r="AM299">
            <v>49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52</v>
          </cell>
          <cell r="AU299">
            <v>50</v>
          </cell>
          <cell r="AV299">
            <v>42</v>
          </cell>
          <cell r="AW299">
            <v>44</v>
          </cell>
          <cell r="AX299">
            <v>49</v>
          </cell>
          <cell r="AY299">
            <v>47</v>
          </cell>
          <cell r="AZ299" t="str">
            <v>Ambulatorio</v>
          </cell>
          <cell r="BA299" t="str">
            <v>Ambulatorio</v>
          </cell>
          <cell r="BB299" t="str">
            <v>Ambulatorio</v>
          </cell>
          <cell r="BC299" t="str">
            <v>Ambulatorio</v>
          </cell>
          <cell r="BD299" t="str">
            <v>Ambulatorio</v>
          </cell>
          <cell r="BE299" t="str">
            <v>Ambulatorio</v>
          </cell>
          <cell r="BF299" t="str">
            <v>Ambulatorio</v>
          </cell>
          <cell r="BG299" t="str">
            <v>Ambulatorio</v>
          </cell>
          <cell r="BH299" t="str">
            <v>Ambulatorio</v>
          </cell>
          <cell r="BI299" t="str">
            <v>Ambulatorio</v>
          </cell>
          <cell r="BJ299" t="str">
            <v>Ambulatorio</v>
          </cell>
          <cell r="BK299" t="str">
            <v>Ambulatorio</v>
          </cell>
          <cell r="BL299" t="str">
            <v>Ambulatorio</v>
          </cell>
        </row>
        <row r="300">
          <cell r="D300">
            <v>1080549</v>
          </cell>
          <cell r="E300" t="str">
            <v>OPD - TOME</v>
          </cell>
          <cell r="F300" t="str">
            <v>DEPRODE</v>
          </cell>
          <cell r="G300">
            <v>20032</v>
          </cell>
          <cell r="H300" t="str">
            <v>O - OPD</v>
          </cell>
          <cell r="I300" t="str">
            <v>OPD</v>
          </cell>
          <cell r="J300" t="str">
            <v>TOMÉ</v>
          </cell>
          <cell r="K300" t="str">
            <v>MEMO 929</v>
          </cell>
          <cell r="L300">
            <v>43426</v>
          </cell>
          <cell r="M300">
            <v>40970</v>
          </cell>
          <cell r="N300">
            <v>43508</v>
          </cell>
          <cell r="O300">
            <v>3100</v>
          </cell>
          <cell r="P300">
            <v>3100</v>
          </cell>
          <cell r="Q300">
            <v>3100</v>
          </cell>
          <cell r="R300">
            <v>3100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161</v>
          </cell>
          <cell r="AC300">
            <v>0</v>
          </cell>
          <cell r="AD300">
            <v>63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161</v>
          </cell>
          <cell r="AO300">
            <v>189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 t="str">
            <v>Ambulatorio</v>
          </cell>
          <cell r="BA300" t="str">
            <v>Ambulatorio</v>
          </cell>
          <cell r="BB300" t="str">
            <v>Ambulatorio</v>
          </cell>
          <cell r="BC300" t="str">
            <v>Ambulatorio</v>
          </cell>
          <cell r="BD300" t="str">
            <v>Ambulatorio</v>
          </cell>
          <cell r="BE300" t="str">
            <v>Ambulatorio</v>
          </cell>
          <cell r="BF300" t="str">
            <v>Ambulatorio</v>
          </cell>
          <cell r="BG300" t="str">
            <v>Ambulatorio</v>
          </cell>
          <cell r="BH300" t="str">
            <v>Ambulatorio</v>
          </cell>
          <cell r="BI300" t="str">
            <v>Ambulatorio</v>
          </cell>
          <cell r="BJ300" t="str">
            <v>Ambulatorio</v>
          </cell>
          <cell r="BK300" t="str">
            <v>Ambulatorio</v>
          </cell>
          <cell r="BL300" t="str">
            <v>Ambulatorio</v>
          </cell>
        </row>
        <row r="301">
          <cell r="D301">
            <v>1080552</v>
          </cell>
          <cell r="E301" t="str">
            <v>OPD - VIDA NUEVA</v>
          </cell>
          <cell r="F301" t="str">
            <v>DEPRODE</v>
          </cell>
          <cell r="G301">
            <v>20032</v>
          </cell>
          <cell r="H301" t="str">
            <v>O - OPD</v>
          </cell>
          <cell r="I301" t="str">
            <v>OPD</v>
          </cell>
          <cell r="J301" t="str">
            <v>HUALQUI</v>
          </cell>
          <cell r="K301" t="str">
            <v>MEMO 929</v>
          </cell>
          <cell r="L301">
            <v>43426</v>
          </cell>
          <cell r="M301">
            <v>40970</v>
          </cell>
          <cell r="N301">
            <v>43508</v>
          </cell>
          <cell r="O301">
            <v>3100</v>
          </cell>
          <cell r="P301">
            <v>3100</v>
          </cell>
          <cell r="Q301">
            <v>3100</v>
          </cell>
          <cell r="R301">
            <v>3100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59</v>
          </cell>
          <cell r="AC301">
            <v>59</v>
          </cell>
          <cell r="AD301">
            <v>18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59</v>
          </cell>
          <cell r="AO301">
            <v>49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 t="str">
            <v>Ambulatorio</v>
          </cell>
          <cell r="BA301" t="str">
            <v>Ambulatorio</v>
          </cell>
          <cell r="BB301" t="str">
            <v>Ambulatorio</v>
          </cell>
          <cell r="BC301" t="str">
            <v>Ambulatorio</v>
          </cell>
          <cell r="BD301" t="str">
            <v>Ambulatorio</v>
          </cell>
          <cell r="BE301" t="str">
            <v>Ambulatorio</v>
          </cell>
          <cell r="BF301" t="str">
            <v>Ambulatorio</v>
          </cell>
          <cell r="BG301" t="str">
            <v>Ambulatorio</v>
          </cell>
          <cell r="BH301" t="str">
            <v>Ambulatorio</v>
          </cell>
          <cell r="BI301" t="str">
            <v>Ambulatorio</v>
          </cell>
          <cell r="BJ301" t="str">
            <v>Ambulatorio</v>
          </cell>
          <cell r="BK301" t="str">
            <v>Ambulatorio</v>
          </cell>
          <cell r="BL301" t="str">
            <v>Ambulatorio</v>
          </cell>
        </row>
        <row r="302">
          <cell r="D302">
            <v>1080553</v>
          </cell>
          <cell r="E302" t="str">
            <v>OPD - LA FELICIDAD DE LOTA COMIENZA POR LOS NIÑOS</v>
          </cell>
          <cell r="F302" t="str">
            <v>DEPRODE</v>
          </cell>
          <cell r="G302">
            <v>20032</v>
          </cell>
          <cell r="H302" t="str">
            <v>O - OPD</v>
          </cell>
          <cell r="I302" t="str">
            <v>OPD</v>
          </cell>
          <cell r="J302" t="str">
            <v>LOTA</v>
          </cell>
          <cell r="K302" t="str">
            <v>Correo</v>
          </cell>
          <cell r="L302">
            <v>43686</v>
          </cell>
          <cell r="M302">
            <v>40970</v>
          </cell>
          <cell r="N302">
            <v>43800</v>
          </cell>
          <cell r="O302">
            <v>2700</v>
          </cell>
          <cell r="P302">
            <v>2700</v>
          </cell>
          <cell r="Q302">
            <v>2700</v>
          </cell>
          <cell r="R302">
            <v>2700</v>
          </cell>
          <cell r="S302">
            <v>2700</v>
          </cell>
          <cell r="T302">
            <v>2700</v>
          </cell>
          <cell r="U302">
            <v>2700</v>
          </cell>
          <cell r="V302">
            <v>2700</v>
          </cell>
          <cell r="W302">
            <v>2700</v>
          </cell>
          <cell r="X302">
            <v>2700</v>
          </cell>
          <cell r="Y302">
            <v>2700</v>
          </cell>
          <cell r="Z302">
            <v>2700</v>
          </cell>
          <cell r="AA302">
            <v>2700</v>
          </cell>
          <cell r="AB302">
            <v>61</v>
          </cell>
          <cell r="AC302">
            <v>0</v>
          </cell>
          <cell r="AD302">
            <v>55</v>
          </cell>
          <cell r="AE302">
            <v>58</v>
          </cell>
          <cell r="AF302">
            <v>63</v>
          </cell>
          <cell r="AG302">
            <v>75</v>
          </cell>
          <cell r="AH302">
            <v>0</v>
          </cell>
          <cell r="AI302">
            <v>96</v>
          </cell>
          <cell r="AJ302">
            <v>0</v>
          </cell>
          <cell r="AK302">
            <v>95</v>
          </cell>
          <cell r="AL302">
            <v>87</v>
          </cell>
          <cell r="AM302">
            <v>92</v>
          </cell>
          <cell r="AN302">
            <v>63</v>
          </cell>
          <cell r="AO302">
            <v>68</v>
          </cell>
          <cell r="AP302">
            <v>63</v>
          </cell>
          <cell r="AQ302">
            <v>62</v>
          </cell>
          <cell r="AR302">
            <v>66</v>
          </cell>
          <cell r="AS302">
            <v>62</v>
          </cell>
          <cell r="AT302">
            <v>73</v>
          </cell>
          <cell r="AU302">
            <v>106</v>
          </cell>
          <cell r="AV302">
            <v>103</v>
          </cell>
          <cell r="AW302">
            <v>89</v>
          </cell>
          <cell r="AX302">
            <v>86</v>
          </cell>
          <cell r="AY302">
            <v>91</v>
          </cell>
          <cell r="AZ302" t="str">
            <v>Ambulatorio</v>
          </cell>
          <cell r="BA302" t="str">
            <v>Ambulatorio</v>
          </cell>
          <cell r="BB302" t="str">
            <v>Ambulatorio</v>
          </cell>
          <cell r="BC302" t="str">
            <v>Ambulatorio</v>
          </cell>
          <cell r="BD302" t="str">
            <v>Ambulatorio</v>
          </cell>
          <cell r="BE302" t="str">
            <v>Ambulatorio</v>
          </cell>
          <cell r="BF302" t="str">
            <v>Ambulatorio</v>
          </cell>
          <cell r="BG302" t="str">
            <v>Ambulatorio</v>
          </cell>
          <cell r="BH302" t="str">
            <v>Ambulatorio</v>
          </cell>
          <cell r="BI302" t="str">
            <v>Ambulatorio</v>
          </cell>
          <cell r="BJ302" t="str">
            <v>Ambulatorio</v>
          </cell>
          <cell r="BK302" t="str">
            <v>Ambulatorio</v>
          </cell>
          <cell r="BL302" t="str">
            <v>Ambulatorio</v>
          </cell>
        </row>
        <row r="303">
          <cell r="D303">
            <v>1080554</v>
          </cell>
          <cell r="E303" t="str">
            <v>OPD - LEBU</v>
          </cell>
          <cell r="F303" t="str">
            <v>DEPRODE</v>
          </cell>
          <cell r="G303">
            <v>20032</v>
          </cell>
          <cell r="H303" t="str">
            <v>O - OPD</v>
          </cell>
          <cell r="I303" t="str">
            <v>OPD</v>
          </cell>
          <cell r="J303" t="str">
            <v>LEBU</v>
          </cell>
          <cell r="K303" t="str">
            <v>Correo</v>
          </cell>
          <cell r="L303">
            <v>43686</v>
          </cell>
          <cell r="M303">
            <v>41001</v>
          </cell>
          <cell r="N303">
            <v>43800</v>
          </cell>
          <cell r="O303">
            <v>3100</v>
          </cell>
          <cell r="P303">
            <v>3100</v>
          </cell>
          <cell r="Q303">
            <v>3100</v>
          </cell>
          <cell r="R303">
            <v>3100</v>
          </cell>
          <cell r="S303">
            <v>3100</v>
          </cell>
          <cell r="T303">
            <v>3100</v>
          </cell>
          <cell r="U303">
            <v>3100</v>
          </cell>
          <cell r="V303">
            <v>3100</v>
          </cell>
          <cell r="W303">
            <v>3100</v>
          </cell>
          <cell r="X303">
            <v>3100</v>
          </cell>
          <cell r="Y303">
            <v>3100</v>
          </cell>
          <cell r="Z303">
            <v>3100</v>
          </cell>
          <cell r="AA303">
            <v>3100</v>
          </cell>
          <cell r="AB303">
            <v>77</v>
          </cell>
          <cell r="AC303">
            <v>0</v>
          </cell>
          <cell r="AD303">
            <v>72</v>
          </cell>
          <cell r="AE303">
            <v>65</v>
          </cell>
          <cell r="AF303">
            <v>45</v>
          </cell>
          <cell r="AG303">
            <v>43</v>
          </cell>
          <cell r="AH303">
            <v>0</v>
          </cell>
          <cell r="AI303">
            <v>42</v>
          </cell>
          <cell r="AJ303">
            <v>0</v>
          </cell>
          <cell r="AK303">
            <v>35</v>
          </cell>
          <cell r="AL303">
            <v>41</v>
          </cell>
          <cell r="AM303">
            <v>42</v>
          </cell>
          <cell r="AN303">
            <v>77</v>
          </cell>
          <cell r="AO303">
            <v>72</v>
          </cell>
          <cell r="AP303">
            <v>73</v>
          </cell>
          <cell r="AQ303">
            <v>62</v>
          </cell>
          <cell r="AR303">
            <v>48</v>
          </cell>
          <cell r="AS303">
            <v>45</v>
          </cell>
          <cell r="AT303">
            <v>43</v>
          </cell>
          <cell r="AU303">
            <v>44</v>
          </cell>
          <cell r="AV303">
            <v>34</v>
          </cell>
          <cell r="AW303">
            <v>42</v>
          </cell>
          <cell r="AX303">
            <v>45</v>
          </cell>
          <cell r="AY303">
            <v>42</v>
          </cell>
          <cell r="AZ303" t="str">
            <v>Ambulatorio</v>
          </cell>
          <cell r="BA303" t="str">
            <v>Ambulatorio</v>
          </cell>
          <cell r="BB303" t="str">
            <v>Ambulatorio</v>
          </cell>
          <cell r="BC303" t="str">
            <v>Ambulatorio</v>
          </cell>
          <cell r="BD303" t="str">
            <v>Ambulatorio</v>
          </cell>
          <cell r="BE303" t="str">
            <v>Ambulatorio</v>
          </cell>
          <cell r="BF303" t="str">
            <v>Ambulatorio</v>
          </cell>
          <cell r="BG303" t="str">
            <v>Ambulatorio</v>
          </cell>
          <cell r="BH303" t="str">
            <v>Ambulatorio</v>
          </cell>
          <cell r="BI303" t="str">
            <v>Ambulatorio</v>
          </cell>
          <cell r="BJ303" t="str">
            <v>Ambulatorio</v>
          </cell>
          <cell r="BK303" t="str">
            <v>Ambulatorio</v>
          </cell>
          <cell r="BL303" t="str">
            <v>Ambulatorio</v>
          </cell>
        </row>
        <row r="304">
          <cell r="D304">
            <v>1080557</v>
          </cell>
          <cell r="E304" t="str">
            <v>OPD - CAÑETE</v>
          </cell>
          <cell r="F304" t="str">
            <v>DEPRODE</v>
          </cell>
          <cell r="G304">
            <v>20032</v>
          </cell>
          <cell r="H304" t="str">
            <v>O - OPD</v>
          </cell>
          <cell r="I304" t="str">
            <v>OPD</v>
          </cell>
          <cell r="J304" t="str">
            <v>CAÑETE</v>
          </cell>
          <cell r="K304" t="str">
            <v>Correo</v>
          </cell>
          <cell r="L304">
            <v>43686</v>
          </cell>
          <cell r="M304">
            <v>40970</v>
          </cell>
          <cell r="N304">
            <v>43800</v>
          </cell>
          <cell r="O304">
            <v>3100</v>
          </cell>
          <cell r="P304">
            <v>3100</v>
          </cell>
          <cell r="Q304">
            <v>3100</v>
          </cell>
          <cell r="R304">
            <v>3100</v>
          </cell>
          <cell r="S304">
            <v>3100</v>
          </cell>
          <cell r="T304">
            <v>3100</v>
          </cell>
          <cell r="U304">
            <v>3100</v>
          </cell>
          <cell r="V304">
            <v>3100</v>
          </cell>
          <cell r="W304">
            <v>3100</v>
          </cell>
          <cell r="X304">
            <v>3100</v>
          </cell>
          <cell r="Y304">
            <v>3100</v>
          </cell>
          <cell r="Z304">
            <v>3100</v>
          </cell>
          <cell r="AA304">
            <v>3100</v>
          </cell>
          <cell r="AB304">
            <v>37</v>
          </cell>
          <cell r="AC304">
            <v>38</v>
          </cell>
          <cell r="AD304">
            <v>36</v>
          </cell>
          <cell r="AE304">
            <v>36</v>
          </cell>
          <cell r="AF304">
            <v>36</v>
          </cell>
          <cell r="AG304">
            <v>40</v>
          </cell>
          <cell r="AH304">
            <v>0</v>
          </cell>
          <cell r="AI304">
            <v>47</v>
          </cell>
          <cell r="AJ304">
            <v>0</v>
          </cell>
          <cell r="AK304">
            <v>40</v>
          </cell>
          <cell r="AL304">
            <v>39</v>
          </cell>
          <cell r="AM304">
            <v>40</v>
          </cell>
          <cell r="AN304">
            <v>36</v>
          </cell>
          <cell r="AO304">
            <v>40</v>
          </cell>
          <cell r="AP304">
            <v>38</v>
          </cell>
          <cell r="AQ304">
            <v>36</v>
          </cell>
          <cell r="AR304">
            <v>40</v>
          </cell>
          <cell r="AS304">
            <v>38</v>
          </cell>
          <cell r="AT304">
            <v>47</v>
          </cell>
          <cell r="AU304">
            <v>50</v>
          </cell>
          <cell r="AV304">
            <v>41</v>
          </cell>
          <cell r="AW304">
            <v>38</v>
          </cell>
          <cell r="AX304">
            <v>42</v>
          </cell>
          <cell r="AY304">
            <v>42</v>
          </cell>
          <cell r="AZ304" t="str">
            <v>Ambulatorio</v>
          </cell>
          <cell r="BA304" t="str">
            <v>Ambulatorio</v>
          </cell>
          <cell r="BB304" t="str">
            <v>Ambulatorio</v>
          </cell>
          <cell r="BC304" t="str">
            <v>Ambulatorio</v>
          </cell>
          <cell r="BD304" t="str">
            <v>Ambulatorio</v>
          </cell>
          <cell r="BE304" t="str">
            <v>Ambulatorio</v>
          </cell>
          <cell r="BF304" t="str">
            <v>Ambulatorio</v>
          </cell>
          <cell r="BG304" t="str">
            <v>Ambulatorio</v>
          </cell>
          <cell r="BH304" t="str">
            <v>Ambulatorio</v>
          </cell>
          <cell r="BI304" t="str">
            <v>Ambulatorio</v>
          </cell>
          <cell r="BJ304" t="str">
            <v>Ambulatorio</v>
          </cell>
          <cell r="BK304" t="str">
            <v>Ambulatorio</v>
          </cell>
          <cell r="BL304" t="str">
            <v>Ambulatorio</v>
          </cell>
        </row>
        <row r="305">
          <cell r="D305">
            <v>1080573</v>
          </cell>
          <cell r="E305" t="str">
            <v>OPD - ARAUCO</v>
          </cell>
          <cell r="F305" t="str">
            <v>DEPRODE</v>
          </cell>
          <cell r="G305">
            <v>20032</v>
          </cell>
          <cell r="H305" t="str">
            <v>O - OPD</v>
          </cell>
          <cell r="I305" t="str">
            <v>OPD</v>
          </cell>
          <cell r="J305" t="str">
            <v>ARAUCO</v>
          </cell>
          <cell r="K305" t="str">
            <v>Correo</v>
          </cell>
          <cell r="L305">
            <v>43686</v>
          </cell>
          <cell r="M305">
            <v>41153</v>
          </cell>
          <cell r="N305">
            <v>43800</v>
          </cell>
          <cell r="O305">
            <v>3100</v>
          </cell>
          <cell r="P305">
            <v>3100</v>
          </cell>
          <cell r="Q305">
            <v>3100</v>
          </cell>
          <cell r="R305">
            <v>3100</v>
          </cell>
          <cell r="S305">
            <v>3100</v>
          </cell>
          <cell r="T305">
            <v>3100</v>
          </cell>
          <cell r="U305">
            <v>3100</v>
          </cell>
          <cell r="V305">
            <v>3100</v>
          </cell>
          <cell r="W305">
            <v>3100</v>
          </cell>
          <cell r="X305">
            <v>3100</v>
          </cell>
          <cell r="Y305">
            <v>3100</v>
          </cell>
          <cell r="Z305">
            <v>3100</v>
          </cell>
          <cell r="AA305">
            <v>3100</v>
          </cell>
          <cell r="AB305">
            <v>28</v>
          </cell>
          <cell r="AC305">
            <v>0</v>
          </cell>
          <cell r="AD305">
            <v>24</v>
          </cell>
          <cell r="AE305">
            <v>21</v>
          </cell>
          <cell r="AF305">
            <v>25</v>
          </cell>
          <cell r="AG305">
            <v>27</v>
          </cell>
          <cell r="AH305">
            <v>0</v>
          </cell>
          <cell r="AI305">
            <v>22</v>
          </cell>
          <cell r="AJ305">
            <v>0</v>
          </cell>
          <cell r="AK305">
            <v>23</v>
          </cell>
          <cell r="AL305">
            <v>23</v>
          </cell>
          <cell r="AM305">
            <v>23</v>
          </cell>
          <cell r="AN305">
            <v>27</v>
          </cell>
          <cell r="AO305">
            <v>24</v>
          </cell>
          <cell r="AP305">
            <v>24</v>
          </cell>
          <cell r="AQ305">
            <v>22</v>
          </cell>
          <cell r="AR305">
            <v>26</v>
          </cell>
          <cell r="AS305">
            <v>30</v>
          </cell>
          <cell r="AT305">
            <v>23</v>
          </cell>
          <cell r="AU305">
            <v>22</v>
          </cell>
          <cell r="AV305">
            <v>22</v>
          </cell>
          <cell r="AW305">
            <v>23</v>
          </cell>
          <cell r="AX305">
            <v>22</v>
          </cell>
          <cell r="AY305">
            <v>23</v>
          </cell>
          <cell r="AZ305" t="str">
            <v>Ambulatorio</v>
          </cell>
          <cell r="BA305" t="str">
            <v>Ambulatorio</v>
          </cell>
          <cell r="BB305" t="str">
            <v>Ambulatorio</v>
          </cell>
          <cell r="BC305" t="str">
            <v>Ambulatorio</v>
          </cell>
          <cell r="BD305" t="str">
            <v>Ambulatorio</v>
          </cell>
          <cell r="BE305" t="str">
            <v>Ambulatorio</v>
          </cell>
          <cell r="BF305" t="str">
            <v>Ambulatorio</v>
          </cell>
          <cell r="BG305" t="str">
            <v>Ambulatorio</v>
          </cell>
          <cell r="BH305" t="str">
            <v>Ambulatorio</v>
          </cell>
          <cell r="BI305" t="str">
            <v>Ambulatorio</v>
          </cell>
          <cell r="BJ305" t="str">
            <v>Ambulatorio</v>
          </cell>
          <cell r="BK305" t="str">
            <v>Ambulatorio</v>
          </cell>
          <cell r="BL305" t="str">
            <v>Ambulatorio</v>
          </cell>
        </row>
        <row r="306">
          <cell r="D306">
            <v>1080681</v>
          </cell>
          <cell r="E306" t="str">
            <v>OPD - CHIGUAYANTE</v>
          </cell>
          <cell r="F306" t="str">
            <v>DEPRODE</v>
          </cell>
          <cell r="G306">
            <v>20032</v>
          </cell>
          <cell r="H306" t="str">
            <v>O - OPD</v>
          </cell>
          <cell r="I306" t="str">
            <v>OPD</v>
          </cell>
          <cell r="J306" t="str">
            <v>CHIGUAYANTE</v>
          </cell>
          <cell r="K306" t="str">
            <v>473/B</v>
          </cell>
          <cell r="L306">
            <v>42951</v>
          </cell>
          <cell r="M306">
            <v>41848</v>
          </cell>
          <cell r="N306">
            <v>44040</v>
          </cell>
          <cell r="O306">
            <v>4000</v>
          </cell>
          <cell r="P306">
            <v>4000</v>
          </cell>
          <cell r="Q306">
            <v>4000</v>
          </cell>
          <cell r="R306">
            <v>4000</v>
          </cell>
          <cell r="S306">
            <v>4000</v>
          </cell>
          <cell r="T306">
            <v>4000</v>
          </cell>
          <cell r="U306">
            <v>4000</v>
          </cell>
          <cell r="V306">
            <v>4000</v>
          </cell>
          <cell r="W306">
            <v>4000</v>
          </cell>
          <cell r="X306">
            <v>4000</v>
          </cell>
          <cell r="Y306">
            <v>4000</v>
          </cell>
          <cell r="Z306">
            <v>4000</v>
          </cell>
          <cell r="AA306">
            <v>4000</v>
          </cell>
          <cell r="AB306">
            <v>50</v>
          </cell>
          <cell r="AC306">
            <v>58</v>
          </cell>
          <cell r="AD306">
            <v>54</v>
          </cell>
          <cell r="AE306">
            <v>56</v>
          </cell>
          <cell r="AF306">
            <v>39</v>
          </cell>
          <cell r="AG306">
            <v>40</v>
          </cell>
          <cell r="AH306">
            <v>0</v>
          </cell>
          <cell r="AI306">
            <v>48</v>
          </cell>
          <cell r="AJ306">
            <v>0</v>
          </cell>
          <cell r="AK306">
            <v>51</v>
          </cell>
          <cell r="AL306">
            <v>62</v>
          </cell>
          <cell r="AM306">
            <v>53</v>
          </cell>
          <cell r="AN306">
            <v>53</v>
          </cell>
          <cell r="AO306">
            <v>62</v>
          </cell>
          <cell r="AP306">
            <v>56</v>
          </cell>
          <cell r="AQ306">
            <v>48</v>
          </cell>
          <cell r="AR306">
            <v>40</v>
          </cell>
          <cell r="AS306">
            <v>40</v>
          </cell>
          <cell r="AT306">
            <v>37</v>
          </cell>
          <cell r="AU306">
            <v>50</v>
          </cell>
          <cell r="AV306">
            <v>45</v>
          </cell>
          <cell r="AW306">
            <v>59</v>
          </cell>
          <cell r="AX306">
            <v>57</v>
          </cell>
          <cell r="AY306">
            <v>61</v>
          </cell>
          <cell r="AZ306" t="str">
            <v>Ambulatorio</v>
          </cell>
          <cell r="BA306" t="str">
            <v>Ambulatorio</v>
          </cell>
          <cell r="BB306" t="str">
            <v>Ambulatorio</v>
          </cell>
          <cell r="BC306" t="str">
            <v>Ambulatorio</v>
          </cell>
          <cell r="BD306" t="str">
            <v>Ambulatorio</v>
          </cell>
          <cell r="BE306" t="str">
            <v>Ambulatorio</v>
          </cell>
          <cell r="BF306" t="str">
            <v>Ambulatorio</v>
          </cell>
          <cell r="BG306" t="str">
            <v>Ambulatorio</v>
          </cell>
          <cell r="BH306" t="str">
            <v>Ambulatorio</v>
          </cell>
          <cell r="BI306" t="str">
            <v>Ambulatorio</v>
          </cell>
          <cell r="BJ306" t="str">
            <v>Ambulatorio</v>
          </cell>
          <cell r="BK306" t="str">
            <v>Ambulatorio</v>
          </cell>
          <cell r="BL306" t="str">
            <v>Ambulatorio</v>
          </cell>
        </row>
        <row r="307">
          <cell r="D307">
            <v>1080694</v>
          </cell>
          <cell r="E307" t="str">
            <v>OPD - NACIMIENTO NEGRETE</v>
          </cell>
          <cell r="F307" t="str">
            <v>DEPRODE</v>
          </cell>
          <cell r="G307">
            <v>20032</v>
          </cell>
          <cell r="H307" t="str">
            <v>O - OPD</v>
          </cell>
          <cell r="I307" t="str">
            <v>OPD</v>
          </cell>
          <cell r="J307" t="str">
            <v>NACIMIENTO</v>
          </cell>
          <cell r="K307" t="str">
            <v>307/A</v>
          </cell>
          <cell r="L307">
            <v>43256</v>
          </cell>
          <cell r="M307">
            <v>42156</v>
          </cell>
          <cell r="N307">
            <v>44348</v>
          </cell>
          <cell r="O307">
            <v>3000</v>
          </cell>
          <cell r="P307">
            <v>3000</v>
          </cell>
          <cell r="Q307">
            <v>3000</v>
          </cell>
          <cell r="R307">
            <v>3000</v>
          </cell>
          <cell r="S307">
            <v>3000</v>
          </cell>
          <cell r="T307">
            <v>3000</v>
          </cell>
          <cell r="U307">
            <v>3000</v>
          </cell>
          <cell r="V307">
            <v>3000</v>
          </cell>
          <cell r="W307">
            <v>3000</v>
          </cell>
          <cell r="X307">
            <v>3000</v>
          </cell>
          <cell r="Y307">
            <v>3000</v>
          </cell>
          <cell r="Z307">
            <v>3000</v>
          </cell>
          <cell r="AA307">
            <v>3000</v>
          </cell>
          <cell r="AB307">
            <v>146</v>
          </cell>
          <cell r="AC307">
            <v>143</v>
          </cell>
          <cell r="AD307">
            <v>151</v>
          </cell>
          <cell r="AE307">
            <v>161</v>
          </cell>
          <cell r="AF307">
            <v>158</v>
          </cell>
          <cell r="AG307">
            <v>155</v>
          </cell>
          <cell r="AH307">
            <v>0</v>
          </cell>
          <cell r="AI307">
            <v>141</v>
          </cell>
          <cell r="AJ307">
            <v>0</v>
          </cell>
          <cell r="AK307">
            <v>126</v>
          </cell>
          <cell r="AL307">
            <v>134</v>
          </cell>
          <cell r="AM307">
            <v>138</v>
          </cell>
          <cell r="AN307">
            <v>148</v>
          </cell>
          <cell r="AO307">
            <v>146</v>
          </cell>
          <cell r="AP307">
            <v>163</v>
          </cell>
          <cell r="AQ307">
            <v>160</v>
          </cell>
          <cell r="AR307">
            <v>162</v>
          </cell>
          <cell r="AS307">
            <v>142</v>
          </cell>
          <cell r="AT307">
            <v>141</v>
          </cell>
          <cell r="AU307">
            <v>140</v>
          </cell>
          <cell r="AV307">
            <v>131</v>
          </cell>
          <cell r="AW307">
            <v>125</v>
          </cell>
          <cell r="AX307">
            <v>138</v>
          </cell>
          <cell r="AY307">
            <v>136</v>
          </cell>
          <cell r="AZ307" t="str">
            <v>Ambulatorio</v>
          </cell>
          <cell r="BA307" t="str">
            <v>Ambulatorio</v>
          </cell>
          <cell r="BB307" t="str">
            <v>Ambulatorio</v>
          </cell>
          <cell r="BC307" t="str">
            <v>Ambulatorio</v>
          </cell>
          <cell r="BD307" t="str">
            <v>Ambulatorio</v>
          </cell>
          <cell r="BE307" t="str">
            <v>Ambulatorio</v>
          </cell>
          <cell r="BF307" t="str">
            <v>Ambulatorio</v>
          </cell>
          <cell r="BG307" t="str">
            <v>Ambulatorio</v>
          </cell>
          <cell r="BH307" t="str">
            <v>Ambulatorio</v>
          </cell>
          <cell r="BI307" t="str">
            <v>Ambulatorio</v>
          </cell>
          <cell r="BJ307" t="str">
            <v>Ambulatorio</v>
          </cell>
          <cell r="BK307" t="str">
            <v>Ambulatorio</v>
          </cell>
          <cell r="BL307" t="str">
            <v>Ambulatorio</v>
          </cell>
        </row>
        <row r="308">
          <cell r="D308">
            <v>1080695</v>
          </cell>
          <cell r="E308" t="str">
            <v>OPD - PENCO</v>
          </cell>
          <cell r="F308" t="str">
            <v>DEPRODE</v>
          </cell>
          <cell r="G308">
            <v>20032</v>
          </cell>
          <cell r="H308" t="str">
            <v>O - OPD</v>
          </cell>
          <cell r="I308" t="str">
            <v>OPD</v>
          </cell>
          <cell r="J308" t="str">
            <v>PENCO</v>
          </cell>
          <cell r="K308" t="str">
            <v>297/A</v>
          </cell>
          <cell r="L308">
            <v>43250</v>
          </cell>
          <cell r="M308">
            <v>42156</v>
          </cell>
          <cell r="N308">
            <v>44348</v>
          </cell>
          <cell r="O308">
            <v>2900</v>
          </cell>
          <cell r="P308">
            <v>2900</v>
          </cell>
          <cell r="Q308">
            <v>2900</v>
          </cell>
          <cell r="R308">
            <v>2900</v>
          </cell>
          <cell r="S308">
            <v>2900</v>
          </cell>
          <cell r="T308">
            <v>2900</v>
          </cell>
          <cell r="U308">
            <v>2900</v>
          </cell>
          <cell r="V308">
            <v>2900</v>
          </cell>
          <cell r="W308">
            <v>2900</v>
          </cell>
          <cell r="X308">
            <v>2900</v>
          </cell>
          <cell r="Y308">
            <v>2900</v>
          </cell>
          <cell r="Z308">
            <v>2900</v>
          </cell>
          <cell r="AA308">
            <v>2900</v>
          </cell>
          <cell r="AB308">
            <v>64</v>
          </cell>
          <cell r="AC308">
            <v>56</v>
          </cell>
          <cell r="AD308">
            <v>68</v>
          </cell>
          <cell r="AE308">
            <v>76</v>
          </cell>
          <cell r="AF308">
            <v>73</v>
          </cell>
          <cell r="AG308">
            <v>61</v>
          </cell>
          <cell r="AH308">
            <v>44</v>
          </cell>
          <cell r="AI308">
            <v>45</v>
          </cell>
          <cell r="AJ308">
            <v>0</v>
          </cell>
          <cell r="AK308">
            <v>57</v>
          </cell>
          <cell r="AL308">
            <v>59</v>
          </cell>
          <cell r="AM308">
            <v>63</v>
          </cell>
          <cell r="AN308">
            <v>52</v>
          </cell>
          <cell r="AO308">
            <v>60</v>
          </cell>
          <cell r="AP308">
            <v>68</v>
          </cell>
          <cell r="AQ308">
            <v>82</v>
          </cell>
          <cell r="AR308">
            <v>62</v>
          </cell>
          <cell r="AS308">
            <v>58</v>
          </cell>
          <cell r="AT308">
            <v>42</v>
          </cell>
          <cell r="AU308">
            <v>50</v>
          </cell>
          <cell r="AV308">
            <v>49</v>
          </cell>
          <cell r="AW308">
            <v>61</v>
          </cell>
          <cell r="AX308">
            <v>60</v>
          </cell>
          <cell r="AY308">
            <v>60</v>
          </cell>
          <cell r="AZ308" t="str">
            <v>Ambulatorio</v>
          </cell>
          <cell r="BA308" t="str">
            <v>Ambulatorio</v>
          </cell>
          <cell r="BB308" t="str">
            <v>Ambulatorio</v>
          </cell>
          <cell r="BC308" t="str">
            <v>Ambulatorio</v>
          </cell>
          <cell r="BD308" t="str">
            <v>Ambulatorio</v>
          </cell>
          <cell r="BE308" t="str">
            <v>Ambulatorio</v>
          </cell>
          <cell r="BF308" t="str">
            <v>Ambulatorio</v>
          </cell>
          <cell r="BG308" t="str">
            <v>Ambulatorio</v>
          </cell>
          <cell r="BH308" t="str">
            <v>Ambulatorio</v>
          </cell>
          <cell r="BI308" t="str">
            <v>Ambulatorio</v>
          </cell>
          <cell r="BJ308" t="str">
            <v>Ambulatorio</v>
          </cell>
          <cell r="BK308" t="str">
            <v>Ambulatorio</v>
          </cell>
          <cell r="BL308" t="str">
            <v>Ambulatorio</v>
          </cell>
        </row>
        <row r="309">
          <cell r="D309">
            <v>1080696</v>
          </cell>
          <cell r="E309" t="str">
            <v>OPD - HUALPEN DERECHO POR LA INFANCIA</v>
          </cell>
          <cell r="F309" t="str">
            <v>DEPRODE</v>
          </cell>
          <cell r="G309">
            <v>20032</v>
          </cell>
          <cell r="H309" t="str">
            <v>O - OPD</v>
          </cell>
          <cell r="I309" t="str">
            <v>OPD</v>
          </cell>
          <cell r="J309" t="str">
            <v>HUALPÉN</v>
          </cell>
          <cell r="K309" t="str">
            <v>301/A</v>
          </cell>
          <cell r="L309">
            <v>43256</v>
          </cell>
          <cell r="M309">
            <v>42156</v>
          </cell>
          <cell r="N309">
            <v>44348</v>
          </cell>
          <cell r="O309">
            <v>3500</v>
          </cell>
          <cell r="P309">
            <v>3500</v>
          </cell>
          <cell r="Q309">
            <v>3500</v>
          </cell>
          <cell r="R309">
            <v>3500</v>
          </cell>
          <cell r="S309">
            <v>3500</v>
          </cell>
          <cell r="T309">
            <v>3500</v>
          </cell>
          <cell r="U309">
            <v>3500</v>
          </cell>
          <cell r="V309">
            <v>3500</v>
          </cell>
          <cell r="W309">
            <v>3500</v>
          </cell>
          <cell r="X309">
            <v>3500</v>
          </cell>
          <cell r="Y309">
            <v>3500</v>
          </cell>
          <cell r="Z309">
            <v>3500</v>
          </cell>
          <cell r="AA309">
            <v>3500</v>
          </cell>
          <cell r="AB309">
            <v>49</v>
          </cell>
          <cell r="AC309">
            <v>50</v>
          </cell>
          <cell r="AD309">
            <v>59</v>
          </cell>
          <cell r="AE309">
            <v>63</v>
          </cell>
          <cell r="AF309">
            <v>58</v>
          </cell>
          <cell r="AG309">
            <v>58</v>
          </cell>
          <cell r="AH309">
            <v>0</v>
          </cell>
          <cell r="AI309">
            <v>56</v>
          </cell>
          <cell r="AJ309">
            <v>0</v>
          </cell>
          <cell r="AK309">
            <v>50</v>
          </cell>
          <cell r="AL309">
            <v>50</v>
          </cell>
          <cell r="AM309">
            <v>39</v>
          </cell>
          <cell r="AN309">
            <v>46</v>
          </cell>
          <cell r="AO309">
            <v>54</v>
          </cell>
          <cell r="AP309">
            <v>62</v>
          </cell>
          <cell r="AQ309">
            <v>60</v>
          </cell>
          <cell r="AR309">
            <v>56</v>
          </cell>
          <cell r="AS309">
            <v>58</v>
          </cell>
          <cell r="AT309">
            <v>48</v>
          </cell>
          <cell r="AU309">
            <v>59</v>
          </cell>
          <cell r="AV309">
            <v>50</v>
          </cell>
          <cell r="AW309">
            <v>51</v>
          </cell>
          <cell r="AX309">
            <v>44</v>
          </cell>
          <cell r="AY309">
            <v>38</v>
          </cell>
          <cell r="AZ309" t="str">
            <v>Ambulatorio</v>
          </cell>
          <cell r="BA309" t="str">
            <v>Ambulatorio</v>
          </cell>
          <cell r="BB309" t="str">
            <v>Ambulatorio</v>
          </cell>
          <cell r="BC309" t="str">
            <v>Ambulatorio</v>
          </cell>
          <cell r="BD309" t="str">
            <v>Ambulatorio</v>
          </cell>
          <cell r="BE309" t="str">
            <v>Ambulatorio</v>
          </cell>
          <cell r="BF309" t="str">
            <v>Ambulatorio</v>
          </cell>
          <cell r="BG309" t="str">
            <v>Ambulatorio</v>
          </cell>
          <cell r="BH309" t="str">
            <v>Ambulatorio</v>
          </cell>
          <cell r="BI309" t="str">
            <v>Ambulatorio</v>
          </cell>
          <cell r="BJ309" t="str">
            <v>Ambulatorio</v>
          </cell>
          <cell r="BK309" t="str">
            <v>Ambulatorio</v>
          </cell>
          <cell r="BL309" t="str">
            <v>Ambulatorio</v>
          </cell>
        </row>
        <row r="310">
          <cell r="D310">
            <v>1080700</v>
          </cell>
          <cell r="E310" t="str">
            <v>OPD - SAN PEDRO DE LA PAZ</v>
          </cell>
          <cell r="F310" t="str">
            <v>DEPRODE</v>
          </cell>
          <cell r="G310">
            <v>20032</v>
          </cell>
          <cell r="H310" t="str">
            <v>O - OPD</v>
          </cell>
          <cell r="I310" t="str">
            <v>OPD</v>
          </cell>
          <cell r="J310" t="str">
            <v>SAN PEDRO DE LA PAZ</v>
          </cell>
          <cell r="K310" t="str">
            <v>114/A</v>
          </cell>
          <cell r="L310">
            <v>43159</v>
          </cell>
          <cell r="M310">
            <v>42156</v>
          </cell>
          <cell r="N310">
            <v>44348</v>
          </cell>
          <cell r="O310">
            <v>3900</v>
          </cell>
          <cell r="P310">
            <v>3900</v>
          </cell>
          <cell r="Q310">
            <v>3900</v>
          </cell>
          <cell r="R310">
            <v>3900</v>
          </cell>
          <cell r="S310">
            <v>3900</v>
          </cell>
          <cell r="T310">
            <v>3900</v>
          </cell>
          <cell r="U310">
            <v>3900</v>
          </cell>
          <cell r="V310">
            <v>3900</v>
          </cell>
          <cell r="W310">
            <v>3900</v>
          </cell>
          <cell r="X310">
            <v>3900</v>
          </cell>
          <cell r="Y310">
            <v>3900</v>
          </cell>
          <cell r="Z310">
            <v>3900</v>
          </cell>
          <cell r="AA310">
            <v>3900</v>
          </cell>
          <cell r="AB310">
            <v>130</v>
          </cell>
          <cell r="AC310">
            <v>139</v>
          </cell>
          <cell r="AD310">
            <v>123</v>
          </cell>
          <cell r="AE310">
            <v>124</v>
          </cell>
          <cell r="AF310">
            <v>143</v>
          </cell>
          <cell r="AG310">
            <v>116</v>
          </cell>
          <cell r="AH310">
            <v>0</v>
          </cell>
          <cell r="AI310">
            <v>127</v>
          </cell>
          <cell r="AJ310">
            <v>0</v>
          </cell>
          <cell r="AK310">
            <v>87</v>
          </cell>
          <cell r="AL310">
            <v>90</v>
          </cell>
          <cell r="AM310">
            <v>81</v>
          </cell>
          <cell r="AN310">
            <v>131</v>
          </cell>
          <cell r="AO310">
            <v>147</v>
          </cell>
          <cell r="AP310">
            <v>127</v>
          </cell>
          <cell r="AQ310">
            <v>139</v>
          </cell>
          <cell r="AR310">
            <v>133</v>
          </cell>
          <cell r="AS310">
            <v>121</v>
          </cell>
          <cell r="AT310">
            <v>112</v>
          </cell>
          <cell r="AU310">
            <v>130</v>
          </cell>
          <cell r="AV310">
            <v>96</v>
          </cell>
          <cell r="AW310">
            <v>85</v>
          </cell>
          <cell r="AX310">
            <v>91</v>
          </cell>
          <cell r="AY310">
            <v>84</v>
          </cell>
          <cell r="AZ310" t="str">
            <v>Ambulatorio</v>
          </cell>
          <cell r="BA310" t="str">
            <v>Ambulatorio</v>
          </cell>
          <cell r="BB310" t="str">
            <v>Ambulatorio</v>
          </cell>
          <cell r="BC310" t="str">
            <v>Ambulatorio</v>
          </cell>
          <cell r="BD310" t="str">
            <v>Ambulatorio</v>
          </cell>
          <cell r="BE310" t="str">
            <v>Ambulatorio</v>
          </cell>
          <cell r="BF310" t="str">
            <v>Ambulatorio</v>
          </cell>
          <cell r="BG310" t="str">
            <v>Ambulatorio</v>
          </cell>
          <cell r="BH310" t="str">
            <v>Ambulatorio</v>
          </cell>
          <cell r="BI310" t="str">
            <v>Ambulatorio</v>
          </cell>
          <cell r="BJ310" t="str">
            <v>Ambulatorio</v>
          </cell>
          <cell r="BK310" t="str">
            <v>Ambulatorio</v>
          </cell>
          <cell r="BL310" t="str">
            <v>Ambulatorio</v>
          </cell>
        </row>
        <row r="311">
          <cell r="D311">
            <v>1080711</v>
          </cell>
          <cell r="E311" t="str">
            <v>OPD - LOS ANGELES</v>
          </cell>
          <cell r="F311" t="str">
            <v>DEPRODE</v>
          </cell>
          <cell r="G311">
            <v>20032</v>
          </cell>
          <cell r="H311" t="str">
            <v>O - OPD</v>
          </cell>
          <cell r="I311" t="str">
            <v>OPD</v>
          </cell>
          <cell r="J311" t="str">
            <v>LOS ANGELES</v>
          </cell>
          <cell r="K311" t="str">
            <v>MEMO 328</v>
          </cell>
          <cell r="L311">
            <v>43665</v>
          </cell>
          <cell r="M311">
            <v>42209</v>
          </cell>
          <cell r="N311">
            <v>43800</v>
          </cell>
          <cell r="O311">
            <v>5700</v>
          </cell>
          <cell r="P311">
            <v>5700</v>
          </cell>
          <cell r="Q311">
            <v>5700</v>
          </cell>
          <cell r="R311">
            <v>5700</v>
          </cell>
          <cell r="S311">
            <v>5700</v>
          </cell>
          <cell r="T311">
            <v>5700</v>
          </cell>
          <cell r="U311">
            <v>5700</v>
          </cell>
          <cell r="V311">
            <v>5700</v>
          </cell>
          <cell r="W311">
            <v>5700</v>
          </cell>
          <cell r="X311">
            <v>5700</v>
          </cell>
          <cell r="Y311">
            <v>5700</v>
          </cell>
          <cell r="Z311">
            <v>5700</v>
          </cell>
          <cell r="AA311">
            <v>5700</v>
          </cell>
          <cell r="AB311">
            <v>181</v>
          </cell>
          <cell r="AC311">
            <v>165</v>
          </cell>
          <cell r="AD311">
            <v>170</v>
          </cell>
          <cell r="AE311">
            <v>173</v>
          </cell>
          <cell r="AF311">
            <v>159</v>
          </cell>
          <cell r="AG311">
            <v>159</v>
          </cell>
          <cell r="AH311">
            <v>0</v>
          </cell>
          <cell r="AI311">
            <v>145</v>
          </cell>
          <cell r="AJ311">
            <v>0</v>
          </cell>
          <cell r="AK311">
            <v>149</v>
          </cell>
          <cell r="AL311">
            <v>131</v>
          </cell>
          <cell r="AM311">
            <v>113</v>
          </cell>
          <cell r="AN311">
            <v>169</v>
          </cell>
          <cell r="AO311">
            <v>169</v>
          </cell>
          <cell r="AP311">
            <v>174</v>
          </cell>
          <cell r="AQ311">
            <v>159</v>
          </cell>
          <cell r="AR311">
            <v>150</v>
          </cell>
          <cell r="AS311">
            <v>160</v>
          </cell>
          <cell r="AT311">
            <v>143</v>
          </cell>
          <cell r="AU311">
            <v>145</v>
          </cell>
          <cell r="AV311">
            <v>150</v>
          </cell>
          <cell r="AW311">
            <v>131</v>
          </cell>
          <cell r="AX311">
            <v>124</v>
          </cell>
          <cell r="AY311">
            <v>103</v>
          </cell>
          <cell r="AZ311" t="str">
            <v>Ambulatorio</v>
          </cell>
          <cell r="BA311" t="str">
            <v>Ambulatorio</v>
          </cell>
          <cell r="BB311" t="str">
            <v>Ambulatorio</v>
          </cell>
          <cell r="BC311" t="str">
            <v>Ambulatorio</v>
          </cell>
          <cell r="BD311" t="str">
            <v>Ambulatorio</v>
          </cell>
          <cell r="BE311" t="str">
            <v>Ambulatorio</v>
          </cell>
          <cell r="BF311" t="str">
            <v>Ambulatorio</v>
          </cell>
          <cell r="BG311" t="str">
            <v>Ambulatorio</v>
          </cell>
          <cell r="BH311" t="str">
            <v>Ambulatorio</v>
          </cell>
          <cell r="BI311" t="str">
            <v>Ambulatorio</v>
          </cell>
          <cell r="BJ311" t="str">
            <v>Ambulatorio</v>
          </cell>
          <cell r="BK311" t="str">
            <v>Ambulatorio</v>
          </cell>
          <cell r="BL311" t="str">
            <v>Ambulatorio</v>
          </cell>
        </row>
        <row r="312">
          <cell r="D312">
            <v>1080712</v>
          </cell>
          <cell r="E312" t="str">
            <v>OPD - OFICINA DE PROTECCION DE DERECHO DE NIÑOS, NIÑAS Y ADOLESCENTES DE LA COMUNA DE MULCHEN</v>
          </cell>
          <cell r="F312" t="str">
            <v>DEPRODE</v>
          </cell>
          <cell r="G312">
            <v>20032</v>
          </cell>
          <cell r="H312" t="str">
            <v>O - OPD</v>
          </cell>
          <cell r="I312" t="str">
            <v>OPD</v>
          </cell>
          <cell r="J312" t="str">
            <v>MULCHÉN</v>
          </cell>
          <cell r="K312" t="str">
            <v>422/A</v>
          </cell>
          <cell r="L312">
            <v>43300</v>
          </cell>
          <cell r="M312">
            <v>42209</v>
          </cell>
          <cell r="N312">
            <v>44401</v>
          </cell>
          <cell r="O312">
            <v>2900</v>
          </cell>
          <cell r="P312">
            <v>2900</v>
          </cell>
          <cell r="Q312">
            <v>2900</v>
          </cell>
          <cell r="R312">
            <v>2900</v>
          </cell>
          <cell r="S312">
            <v>2900</v>
          </cell>
          <cell r="T312">
            <v>2900</v>
          </cell>
          <cell r="U312">
            <v>2900</v>
          </cell>
          <cell r="V312">
            <v>2900</v>
          </cell>
          <cell r="W312">
            <v>2900</v>
          </cell>
          <cell r="X312">
            <v>2900</v>
          </cell>
          <cell r="Y312">
            <v>2900</v>
          </cell>
          <cell r="Z312">
            <v>2900</v>
          </cell>
          <cell r="AA312">
            <v>2900</v>
          </cell>
          <cell r="AB312">
            <v>29</v>
          </cell>
          <cell r="AC312">
            <v>29</v>
          </cell>
          <cell r="AD312">
            <v>30</v>
          </cell>
          <cell r="AE312">
            <v>33</v>
          </cell>
          <cell r="AF312">
            <v>31</v>
          </cell>
          <cell r="AG312">
            <v>35</v>
          </cell>
          <cell r="AH312">
            <v>0</v>
          </cell>
          <cell r="AI312">
            <v>31</v>
          </cell>
          <cell r="AJ312">
            <v>0</v>
          </cell>
          <cell r="AK312">
            <v>36</v>
          </cell>
          <cell r="AL312">
            <v>39</v>
          </cell>
          <cell r="AM312">
            <v>38</v>
          </cell>
          <cell r="AN312">
            <v>29</v>
          </cell>
          <cell r="AO312">
            <v>27</v>
          </cell>
          <cell r="AP312">
            <v>35</v>
          </cell>
          <cell r="AQ312">
            <v>33</v>
          </cell>
          <cell r="AR312">
            <v>32</v>
          </cell>
          <cell r="AS312">
            <v>36</v>
          </cell>
          <cell r="AT312">
            <v>40</v>
          </cell>
          <cell r="AU312">
            <v>28</v>
          </cell>
          <cell r="AV312">
            <v>39</v>
          </cell>
          <cell r="AW312">
            <v>33</v>
          </cell>
          <cell r="AX312">
            <v>41</v>
          </cell>
          <cell r="AY312">
            <v>40</v>
          </cell>
          <cell r="AZ312" t="str">
            <v>Ambulatorio</v>
          </cell>
          <cell r="BA312" t="str">
            <v>Ambulatorio</v>
          </cell>
          <cell r="BB312" t="str">
            <v>Ambulatorio</v>
          </cell>
          <cell r="BC312" t="str">
            <v>Ambulatorio</v>
          </cell>
          <cell r="BD312" t="str">
            <v>Ambulatorio</v>
          </cell>
          <cell r="BE312" t="str">
            <v>Ambulatorio</v>
          </cell>
          <cell r="BF312" t="str">
            <v>Ambulatorio</v>
          </cell>
          <cell r="BG312" t="str">
            <v>Ambulatorio</v>
          </cell>
          <cell r="BH312" t="str">
            <v>Ambulatorio</v>
          </cell>
          <cell r="BI312" t="str">
            <v>Ambulatorio</v>
          </cell>
          <cell r="BJ312" t="str">
            <v>Ambulatorio</v>
          </cell>
          <cell r="BK312" t="str">
            <v>Ambulatorio</v>
          </cell>
          <cell r="BL312" t="str">
            <v>Ambulatorio</v>
          </cell>
        </row>
        <row r="313">
          <cell r="D313">
            <v>1080713</v>
          </cell>
          <cell r="E313" t="str">
            <v>OPD - SANTA JUANA</v>
          </cell>
          <cell r="F313" t="str">
            <v>DEPRODE</v>
          </cell>
          <cell r="G313">
            <v>20032</v>
          </cell>
          <cell r="H313" t="str">
            <v>O - OPD</v>
          </cell>
          <cell r="I313" t="str">
            <v>OPD</v>
          </cell>
          <cell r="J313" t="str">
            <v>SANTA JUANA</v>
          </cell>
          <cell r="K313" t="str">
            <v>430/A</v>
          </cell>
          <cell r="L313">
            <v>43306</v>
          </cell>
          <cell r="M313">
            <v>42209</v>
          </cell>
          <cell r="N313">
            <v>44401</v>
          </cell>
          <cell r="O313">
            <v>2000</v>
          </cell>
          <cell r="P313">
            <v>2000</v>
          </cell>
          <cell r="Q313">
            <v>2000</v>
          </cell>
          <cell r="R313">
            <v>2000</v>
          </cell>
          <cell r="S313">
            <v>2000</v>
          </cell>
          <cell r="T313">
            <v>2000</v>
          </cell>
          <cell r="U313">
            <v>2000</v>
          </cell>
          <cell r="V313">
            <v>2000</v>
          </cell>
          <cell r="W313">
            <v>2000</v>
          </cell>
          <cell r="X313">
            <v>2000</v>
          </cell>
          <cell r="Y313">
            <v>2000</v>
          </cell>
          <cell r="Z313">
            <v>2000</v>
          </cell>
          <cell r="AA313">
            <v>2000</v>
          </cell>
          <cell r="AB313">
            <v>23</v>
          </cell>
          <cell r="AC313">
            <v>31</v>
          </cell>
          <cell r="AD313">
            <v>26</v>
          </cell>
          <cell r="AE313">
            <v>29</v>
          </cell>
          <cell r="AF313">
            <v>29</v>
          </cell>
          <cell r="AG313">
            <v>29</v>
          </cell>
          <cell r="AH313">
            <v>0</v>
          </cell>
          <cell r="AI313">
            <v>33</v>
          </cell>
          <cell r="AJ313">
            <v>0</v>
          </cell>
          <cell r="AK313">
            <v>34</v>
          </cell>
          <cell r="AL313">
            <v>32</v>
          </cell>
          <cell r="AM313">
            <v>36</v>
          </cell>
          <cell r="AN313">
            <v>23</v>
          </cell>
          <cell r="AO313">
            <v>27</v>
          </cell>
          <cell r="AP313">
            <v>27</v>
          </cell>
          <cell r="AQ313">
            <v>29</v>
          </cell>
          <cell r="AR313">
            <v>26</v>
          </cell>
          <cell r="AS313">
            <v>33</v>
          </cell>
          <cell r="AT313">
            <v>32</v>
          </cell>
          <cell r="AU313">
            <v>33</v>
          </cell>
          <cell r="AV313">
            <v>33</v>
          </cell>
          <cell r="AW313">
            <v>34</v>
          </cell>
          <cell r="AX313">
            <v>34</v>
          </cell>
          <cell r="AY313">
            <v>37</v>
          </cell>
          <cell r="AZ313" t="str">
            <v>Ambulatorio</v>
          </cell>
          <cell r="BA313" t="str">
            <v>Ambulatorio</v>
          </cell>
          <cell r="BB313" t="str">
            <v>Ambulatorio</v>
          </cell>
          <cell r="BC313" t="str">
            <v>Ambulatorio</v>
          </cell>
          <cell r="BD313" t="str">
            <v>Ambulatorio</v>
          </cell>
          <cell r="BE313" t="str">
            <v>Ambulatorio</v>
          </cell>
          <cell r="BF313" t="str">
            <v>Ambulatorio</v>
          </cell>
          <cell r="BG313" t="str">
            <v>Ambulatorio</v>
          </cell>
          <cell r="BH313" t="str">
            <v>Ambulatorio</v>
          </cell>
          <cell r="BI313" t="str">
            <v>Ambulatorio</v>
          </cell>
          <cell r="BJ313" t="str">
            <v>Ambulatorio</v>
          </cell>
          <cell r="BK313" t="str">
            <v>Ambulatorio</v>
          </cell>
          <cell r="BL313" t="str">
            <v>Ambulatorio</v>
          </cell>
        </row>
        <row r="314">
          <cell r="D314">
            <v>1080714</v>
          </cell>
          <cell r="E314" t="str">
            <v>OPD - COMUNA DE CABRERO</v>
          </cell>
          <cell r="F314" t="str">
            <v>DEPRODE</v>
          </cell>
          <cell r="G314">
            <v>20032</v>
          </cell>
          <cell r="H314" t="str">
            <v>O - OPD</v>
          </cell>
          <cell r="I314" t="str">
            <v>OPD</v>
          </cell>
          <cell r="J314" t="str">
            <v>CABRERO</v>
          </cell>
          <cell r="K314" t="str">
            <v>423/A</v>
          </cell>
          <cell r="L314">
            <v>43300</v>
          </cell>
          <cell r="M314">
            <v>42209</v>
          </cell>
          <cell r="N314">
            <v>44401</v>
          </cell>
          <cell r="O314">
            <v>2500</v>
          </cell>
          <cell r="P314">
            <v>2500</v>
          </cell>
          <cell r="Q314">
            <v>2500</v>
          </cell>
          <cell r="R314">
            <v>2500</v>
          </cell>
          <cell r="S314">
            <v>2500</v>
          </cell>
          <cell r="T314">
            <v>2500</v>
          </cell>
          <cell r="U314">
            <v>2500</v>
          </cell>
          <cell r="V314">
            <v>2500</v>
          </cell>
          <cell r="W314">
            <v>2500</v>
          </cell>
          <cell r="X314">
            <v>2500</v>
          </cell>
          <cell r="Y314">
            <v>2500</v>
          </cell>
          <cell r="Z314">
            <v>2500</v>
          </cell>
          <cell r="AA314">
            <v>2500</v>
          </cell>
          <cell r="AB314">
            <v>49</v>
          </cell>
          <cell r="AC314">
            <v>49</v>
          </cell>
          <cell r="AD314">
            <v>52</v>
          </cell>
          <cell r="AE314">
            <v>46</v>
          </cell>
          <cell r="AF314">
            <v>45</v>
          </cell>
          <cell r="AG314">
            <v>45</v>
          </cell>
          <cell r="AH314">
            <v>48</v>
          </cell>
          <cell r="AI314">
            <v>49</v>
          </cell>
          <cell r="AJ314">
            <v>0</v>
          </cell>
          <cell r="AK314">
            <v>35</v>
          </cell>
          <cell r="AL314">
            <v>38</v>
          </cell>
          <cell r="AM314">
            <v>40</v>
          </cell>
          <cell r="AN314">
            <v>48</v>
          </cell>
          <cell r="AO314">
            <v>49</v>
          </cell>
          <cell r="AP314">
            <v>47</v>
          </cell>
          <cell r="AQ314">
            <v>45</v>
          </cell>
          <cell r="AR314">
            <v>42</v>
          </cell>
          <cell r="AS314">
            <v>43</v>
          </cell>
          <cell r="AT314">
            <v>50</v>
          </cell>
          <cell r="AU314">
            <v>42</v>
          </cell>
          <cell r="AV314">
            <v>38</v>
          </cell>
          <cell r="AW314">
            <v>34</v>
          </cell>
          <cell r="AX314">
            <v>39</v>
          </cell>
          <cell r="AY314">
            <v>38</v>
          </cell>
          <cell r="AZ314" t="str">
            <v>Ambulatorio</v>
          </cell>
          <cell r="BA314" t="str">
            <v>Ambulatorio</v>
          </cell>
          <cell r="BB314" t="str">
            <v>Ambulatorio</v>
          </cell>
          <cell r="BC314" t="str">
            <v>Ambulatorio</v>
          </cell>
          <cell r="BD314" t="str">
            <v>Ambulatorio</v>
          </cell>
          <cell r="BE314" t="str">
            <v>Ambulatorio</v>
          </cell>
          <cell r="BF314" t="str">
            <v>Ambulatorio</v>
          </cell>
          <cell r="BG314" t="str">
            <v>Ambulatorio</v>
          </cell>
          <cell r="BH314" t="str">
            <v>Ambulatorio</v>
          </cell>
          <cell r="BI314" t="str">
            <v>Ambulatorio</v>
          </cell>
          <cell r="BJ314" t="str">
            <v>Ambulatorio</v>
          </cell>
          <cell r="BK314" t="str">
            <v>Ambulatorio</v>
          </cell>
          <cell r="BL314" t="str">
            <v>Ambulatorio</v>
          </cell>
        </row>
        <row r="315">
          <cell r="D315">
            <v>1080753</v>
          </cell>
          <cell r="E315" t="str">
            <v>OPD - SANTA BARBARA</v>
          </cell>
          <cell r="F315" t="str">
            <v>DEPRODE</v>
          </cell>
          <cell r="G315">
            <v>20032</v>
          </cell>
          <cell r="H315" t="str">
            <v>O - OPD</v>
          </cell>
          <cell r="I315" t="str">
            <v>OPD</v>
          </cell>
          <cell r="J315" t="str">
            <v>SANTA BÁRBARA</v>
          </cell>
          <cell r="K315" t="str">
            <v>576/A</v>
          </cell>
          <cell r="L315">
            <v>43375</v>
          </cell>
          <cell r="M315">
            <v>42271</v>
          </cell>
          <cell r="N315">
            <v>44463</v>
          </cell>
          <cell r="O315">
            <v>3000</v>
          </cell>
          <cell r="P315">
            <v>3000</v>
          </cell>
          <cell r="Q315">
            <v>3000</v>
          </cell>
          <cell r="R315">
            <v>3000</v>
          </cell>
          <cell r="S315">
            <v>3000</v>
          </cell>
          <cell r="T315">
            <v>3000</v>
          </cell>
          <cell r="U315">
            <v>3000</v>
          </cell>
          <cell r="V315">
            <v>3000</v>
          </cell>
          <cell r="W315">
            <v>3000</v>
          </cell>
          <cell r="X315">
            <v>3000</v>
          </cell>
          <cell r="Y315">
            <v>3000</v>
          </cell>
          <cell r="Z315">
            <v>3000</v>
          </cell>
          <cell r="AA315">
            <v>0</v>
          </cell>
          <cell r="AB315">
            <v>25</v>
          </cell>
          <cell r="AC315">
            <v>27</v>
          </cell>
          <cell r="AD315">
            <v>27</v>
          </cell>
          <cell r="AE315">
            <v>26</v>
          </cell>
          <cell r="AF315">
            <v>25</v>
          </cell>
          <cell r="AG315">
            <v>24</v>
          </cell>
          <cell r="AH315">
            <v>0</v>
          </cell>
          <cell r="AI315">
            <v>13</v>
          </cell>
          <cell r="AJ315">
            <v>0</v>
          </cell>
          <cell r="AK315">
            <v>12</v>
          </cell>
          <cell r="AL315">
            <v>16</v>
          </cell>
          <cell r="AM315">
            <v>0</v>
          </cell>
          <cell r="AN315">
            <v>26</v>
          </cell>
          <cell r="AO315">
            <v>27</v>
          </cell>
          <cell r="AP315">
            <v>27</v>
          </cell>
          <cell r="AQ315">
            <v>25</v>
          </cell>
          <cell r="AR315">
            <v>25</v>
          </cell>
          <cell r="AS315">
            <v>24</v>
          </cell>
          <cell r="AT315">
            <v>24</v>
          </cell>
          <cell r="AU315">
            <v>16</v>
          </cell>
          <cell r="AV315">
            <v>14</v>
          </cell>
          <cell r="AW315">
            <v>13</v>
          </cell>
          <cell r="AX315">
            <v>19</v>
          </cell>
          <cell r="AY315">
            <v>23</v>
          </cell>
          <cell r="AZ315" t="str">
            <v>Ambulatorio</v>
          </cell>
          <cell r="BA315" t="str">
            <v>Ambulatorio</v>
          </cell>
          <cell r="BB315" t="str">
            <v>Ambulatorio</v>
          </cell>
          <cell r="BC315" t="str">
            <v>Ambulatorio</v>
          </cell>
          <cell r="BD315" t="str">
            <v>Ambulatorio</v>
          </cell>
          <cell r="BE315" t="str">
            <v>Ambulatorio</v>
          </cell>
          <cell r="BF315" t="str">
            <v>Ambulatorio</v>
          </cell>
          <cell r="BG315" t="str">
            <v>Ambulatorio</v>
          </cell>
          <cell r="BH315" t="str">
            <v>Ambulatorio</v>
          </cell>
          <cell r="BI315" t="str">
            <v>Ambulatorio</v>
          </cell>
          <cell r="BJ315" t="str">
            <v>Ambulatorio</v>
          </cell>
          <cell r="BK315" t="str">
            <v>Ambulatorio</v>
          </cell>
          <cell r="BL315" t="str">
            <v>Ambulatorio</v>
          </cell>
        </row>
        <row r="316">
          <cell r="D316">
            <v>1080763</v>
          </cell>
          <cell r="E316" t="str">
            <v>OPD - OFICINA DE PROTECCION DE LOS DERECHOS DE LA INFANCIA Y ADOLESCENTE PEWMA LAFKENCHE</v>
          </cell>
          <cell r="F316" t="str">
            <v>DEPRODE</v>
          </cell>
          <cell r="G316">
            <v>20032</v>
          </cell>
          <cell r="H316" t="str">
            <v>O - OPD</v>
          </cell>
          <cell r="I316" t="str">
            <v>OPD</v>
          </cell>
          <cell r="J316" t="str">
            <v>TIRÚA</v>
          </cell>
          <cell r="K316" t="str">
            <v>625/A</v>
          </cell>
          <cell r="L316">
            <v>43385</v>
          </cell>
          <cell r="M316">
            <v>42271</v>
          </cell>
          <cell r="N316">
            <v>44463</v>
          </cell>
          <cell r="O316">
            <v>3000</v>
          </cell>
          <cell r="P316">
            <v>3000</v>
          </cell>
          <cell r="Q316">
            <v>3000</v>
          </cell>
          <cell r="R316">
            <v>3000</v>
          </cell>
          <cell r="S316">
            <v>3000</v>
          </cell>
          <cell r="T316">
            <v>3000</v>
          </cell>
          <cell r="U316">
            <v>3000</v>
          </cell>
          <cell r="V316">
            <v>3000</v>
          </cell>
          <cell r="W316">
            <v>3000</v>
          </cell>
          <cell r="X316">
            <v>3000</v>
          </cell>
          <cell r="Y316">
            <v>3000</v>
          </cell>
          <cell r="Z316">
            <v>3000</v>
          </cell>
          <cell r="AA316">
            <v>3000</v>
          </cell>
          <cell r="AB316">
            <v>32</v>
          </cell>
          <cell r="AC316">
            <v>33</v>
          </cell>
          <cell r="AD316">
            <v>35</v>
          </cell>
          <cell r="AE316">
            <v>35</v>
          </cell>
          <cell r="AF316">
            <v>36</v>
          </cell>
          <cell r="AG316">
            <v>40</v>
          </cell>
          <cell r="AH316">
            <v>40</v>
          </cell>
          <cell r="AI316">
            <v>37</v>
          </cell>
          <cell r="AJ316">
            <v>0</v>
          </cell>
          <cell r="AK316">
            <v>31</v>
          </cell>
          <cell r="AL316">
            <v>28</v>
          </cell>
          <cell r="AM316">
            <v>28</v>
          </cell>
          <cell r="AN316">
            <v>31</v>
          </cell>
          <cell r="AO316">
            <v>35</v>
          </cell>
          <cell r="AP316">
            <v>37</v>
          </cell>
          <cell r="AQ316">
            <v>36</v>
          </cell>
          <cell r="AR316">
            <v>37</v>
          </cell>
          <cell r="AS316">
            <v>42</v>
          </cell>
          <cell r="AT316">
            <v>40</v>
          </cell>
          <cell r="AU316">
            <v>37</v>
          </cell>
          <cell r="AV316">
            <v>34</v>
          </cell>
          <cell r="AW316">
            <v>28</v>
          </cell>
          <cell r="AX316">
            <v>29</v>
          </cell>
          <cell r="AY316">
            <v>26</v>
          </cell>
          <cell r="AZ316" t="str">
            <v>Ambulatorio</v>
          </cell>
          <cell r="BA316" t="str">
            <v>Ambulatorio</v>
          </cell>
          <cell r="BB316" t="str">
            <v>Ambulatorio</v>
          </cell>
          <cell r="BC316" t="str">
            <v>Ambulatorio</v>
          </cell>
          <cell r="BD316" t="str">
            <v>Ambulatorio</v>
          </cell>
          <cell r="BE316" t="str">
            <v>Ambulatorio</v>
          </cell>
          <cell r="BF316" t="str">
            <v>Ambulatorio</v>
          </cell>
          <cell r="BG316" t="str">
            <v>Ambulatorio</v>
          </cell>
          <cell r="BH316" t="str">
            <v>Ambulatorio</v>
          </cell>
          <cell r="BI316" t="str">
            <v>Ambulatorio</v>
          </cell>
          <cell r="BJ316" t="str">
            <v>Ambulatorio</v>
          </cell>
          <cell r="BK316" t="str">
            <v>Ambulatorio</v>
          </cell>
          <cell r="BL316" t="str">
            <v>Ambulatorio</v>
          </cell>
        </row>
        <row r="317">
          <cell r="D317">
            <v>1080823</v>
          </cell>
          <cell r="E317" t="str">
            <v>OPD - RUCAMALEN</v>
          </cell>
          <cell r="F317" t="str">
            <v>DEPRODE</v>
          </cell>
          <cell r="G317">
            <v>20032</v>
          </cell>
          <cell r="H317" t="str">
            <v>O - OPD</v>
          </cell>
          <cell r="I317" t="str">
            <v>OPD</v>
          </cell>
          <cell r="J317" t="str">
            <v>CURANILAHUE</v>
          </cell>
          <cell r="K317" t="str">
            <v>237/A</v>
          </cell>
          <cell r="L317">
            <v>43584</v>
          </cell>
          <cell r="M317">
            <v>42489</v>
          </cell>
          <cell r="N317">
            <v>44680</v>
          </cell>
          <cell r="O317">
            <v>2500</v>
          </cell>
          <cell r="P317">
            <v>2500</v>
          </cell>
          <cell r="Q317">
            <v>2500</v>
          </cell>
          <cell r="R317">
            <v>2500</v>
          </cell>
          <cell r="S317">
            <v>2500</v>
          </cell>
          <cell r="T317">
            <v>2500</v>
          </cell>
          <cell r="U317">
            <v>2500</v>
          </cell>
          <cell r="V317">
            <v>2500</v>
          </cell>
          <cell r="W317">
            <v>2500</v>
          </cell>
          <cell r="X317">
            <v>2500</v>
          </cell>
          <cell r="Y317">
            <v>2500</v>
          </cell>
          <cell r="Z317">
            <v>2500</v>
          </cell>
          <cell r="AA317">
            <v>2500</v>
          </cell>
          <cell r="AB317">
            <v>70</v>
          </cell>
          <cell r="AC317">
            <v>60</v>
          </cell>
          <cell r="AD317">
            <v>61</v>
          </cell>
          <cell r="AE317">
            <v>64</v>
          </cell>
          <cell r="AF317">
            <v>63</v>
          </cell>
          <cell r="AG317">
            <v>78</v>
          </cell>
          <cell r="AH317">
            <v>88</v>
          </cell>
          <cell r="AI317">
            <v>96</v>
          </cell>
          <cell r="AJ317">
            <v>0</v>
          </cell>
          <cell r="AK317">
            <v>81</v>
          </cell>
          <cell r="AL317">
            <v>79</v>
          </cell>
          <cell r="AM317">
            <v>76</v>
          </cell>
          <cell r="AN317">
            <v>69</v>
          </cell>
          <cell r="AO317">
            <v>57</v>
          </cell>
          <cell r="AP317">
            <v>65</v>
          </cell>
          <cell r="AQ317">
            <v>63</v>
          </cell>
          <cell r="AR317">
            <v>76</v>
          </cell>
          <cell r="AS317">
            <v>81</v>
          </cell>
          <cell r="AT317">
            <v>95</v>
          </cell>
          <cell r="AU317">
            <v>87</v>
          </cell>
          <cell r="AV317">
            <v>83</v>
          </cell>
          <cell r="AW317">
            <v>79</v>
          </cell>
          <cell r="AX317">
            <v>75</v>
          </cell>
          <cell r="AY317">
            <v>71</v>
          </cell>
          <cell r="AZ317" t="str">
            <v>Ambulatorio</v>
          </cell>
          <cell r="BA317" t="str">
            <v>Ambulatorio</v>
          </cell>
          <cell r="BB317" t="str">
            <v>Ambulatorio</v>
          </cell>
          <cell r="BC317" t="str">
            <v>Ambulatorio</v>
          </cell>
          <cell r="BD317" t="str">
            <v>Ambulatorio</v>
          </cell>
          <cell r="BE317" t="str">
            <v>Ambulatorio</v>
          </cell>
          <cell r="BF317" t="str">
            <v>Ambulatorio</v>
          </cell>
          <cell r="BG317" t="str">
            <v>Ambulatorio</v>
          </cell>
          <cell r="BH317" t="str">
            <v>Ambulatorio</v>
          </cell>
          <cell r="BI317" t="str">
            <v>Ambulatorio</v>
          </cell>
          <cell r="BJ317" t="str">
            <v>Ambulatorio</v>
          </cell>
          <cell r="BK317" t="str">
            <v>Ambulatorio</v>
          </cell>
          <cell r="BL317" t="str">
            <v>Ambulatorio</v>
          </cell>
        </row>
        <row r="318">
          <cell r="D318">
            <v>1080825</v>
          </cell>
          <cell r="E318" t="str">
            <v>OPD - FLORIDA TODOS JUNTOS EN LA PROTECCION DE LOS NIÑOS /AS Y ADOLESCENTES</v>
          </cell>
          <cell r="F318" t="str">
            <v>DEPRODE</v>
          </cell>
          <cell r="G318">
            <v>20032</v>
          </cell>
          <cell r="H318" t="str">
            <v>O - OPD</v>
          </cell>
          <cell r="I318" t="str">
            <v>OPD</v>
          </cell>
          <cell r="J318" t="str">
            <v>FLORIDA</v>
          </cell>
          <cell r="K318" t="str">
            <v>389-A</v>
          </cell>
          <cell r="L318">
            <v>43642</v>
          </cell>
          <cell r="M318">
            <v>42562</v>
          </cell>
          <cell r="N318">
            <v>44754</v>
          </cell>
          <cell r="O318">
            <v>2500</v>
          </cell>
          <cell r="P318">
            <v>2500</v>
          </cell>
          <cell r="Q318">
            <v>2500</v>
          </cell>
          <cell r="R318">
            <v>2500</v>
          </cell>
          <cell r="S318">
            <v>2500</v>
          </cell>
          <cell r="T318">
            <v>2500</v>
          </cell>
          <cell r="U318">
            <v>2500</v>
          </cell>
          <cell r="V318">
            <v>2500</v>
          </cell>
          <cell r="W318">
            <v>2500</v>
          </cell>
          <cell r="X318">
            <v>2500</v>
          </cell>
          <cell r="Y318">
            <v>2500</v>
          </cell>
          <cell r="Z318">
            <v>2500</v>
          </cell>
          <cell r="AA318">
            <v>2500</v>
          </cell>
          <cell r="AB318">
            <v>26</v>
          </cell>
          <cell r="AC318">
            <v>22</v>
          </cell>
          <cell r="AD318">
            <v>28</v>
          </cell>
          <cell r="AE318">
            <v>28</v>
          </cell>
          <cell r="AF318">
            <v>28</v>
          </cell>
          <cell r="AG318">
            <v>24</v>
          </cell>
          <cell r="AH318">
            <v>0</v>
          </cell>
          <cell r="AI318">
            <v>20</v>
          </cell>
          <cell r="AJ318">
            <v>0</v>
          </cell>
          <cell r="AK318">
            <v>22</v>
          </cell>
          <cell r="AL318">
            <v>25</v>
          </cell>
          <cell r="AM318">
            <v>25</v>
          </cell>
          <cell r="AN318">
            <v>23</v>
          </cell>
          <cell r="AO318">
            <v>27</v>
          </cell>
          <cell r="AP318">
            <v>28</v>
          </cell>
          <cell r="AQ318">
            <v>27</v>
          </cell>
          <cell r="AR318">
            <v>28</v>
          </cell>
          <cell r="AS318">
            <v>24</v>
          </cell>
          <cell r="AT318">
            <v>21</v>
          </cell>
          <cell r="AU318">
            <v>20</v>
          </cell>
          <cell r="AV318">
            <v>19</v>
          </cell>
          <cell r="AW318">
            <v>25</v>
          </cell>
          <cell r="AX318">
            <v>26</v>
          </cell>
          <cell r="AY318">
            <v>24</v>
          </cell>
          <cell r="AZ318" t="str">
            <v>Ambulatorio</v>
          </cell>
          <cell r="BA318" t="str">
            <v>Ambulatorio</v>
          </cell>
          <cell r="BB318" t="str">
            <v>Ambulatorio</v>
          </cell>
          <cell r="BC318" t="str">
            <v>Ambulatorio</v>
          </cell>
          <cell r="BD318" t="str">
            <v>Ambulatorio</v>
          </cell>
          <cell r="BE318" t="str">
            <v>Ambulatorio</v>
          </cell>
          <cell r="BF318" t="str">
            <v>Ambulatorio</v>
          </cell>
          <cell r="BG318" t="str">
            <v>Ambulatorio</v>
          </cell>
          <cell r="BH318" t="str">
            <v>Ambulatorio</v>
          </cell>
          <cell r="BI318" t="str">
            <v>Ambulatorio</v>
          </cell>
          <cell r="BJ318" t="str">
            <v>Ambulatorio</v>
          </cell>
          <cell r="BK318" t="str">
            <v>Ambulatorio</v>
          </cell>
          <cell r="BL318" t="str">
            <v>Ambulatorio</v>
          </cell>
        </row>
        <row r="319">
          <cell r="D319">
            <v>1080882</v>
          </cell>
          <cell r="E319" t="str">
            <v>OPD - TALCAHUANO</v>
          </cell>
          <cell r="F319" t="str">
            <v>DEPRODE</v>
          </cell>
          <cell r="G319">
            <v>20032</v>
          </cell>
          <cell r="H319" t="str">
            <v>O - OPD</v>
          </cell>
          <cell r="I319" t="str">
            <v>OPD</v>
          </cell>
          <cell r="J319" t="str">
            <v>TALCAHUANO</v>
          </cell>
          <cell r="K319" t="str">
            <v>311/A</v>
          </cell>
          <cell r="L319">
            <v>43609</v>
          </cell>
          <cell r="M319">
            <v>42879</v>
          </cell>
          <cell r="N319">
            <v>44341</v>
          </cell>
          <cell r="O319">
            <v>4400</v>
          </cell>
          <cell r="P319">
            <v>4400</v>
          </cell>
          <cell r="Q319">
            <v>4400</v>
          </cell>
          <cell r="R319">
            <v>4400</v>
          </cell>
          <cell r="S319">
            <v>4400</v>
          </cell>
          <cell r="T319">
            <v>4400</v>
          </cell>
          <cell r="U319">
            <v>4400</v>
          </cell>
          <cell r="V319">
            <v>4400</v>
          </cell>
          <cell r="W319">
            <v>4400</v>
          </cell>
          <cell r="X319">
            <v>4400</v>
          </cell>
          <cell r="Y319">
            <v>4400</v>
          </cell>
          <cell r="Z319">
            <v>4400</v>
          </cell>
          <cell r="AA319">
            <v>4400</v>
          </cell>
          <cell r="AB319">
            <v>92</v>
          </cell>
          <cell r="AC319">
            <v>98</v>
          </cell>
          <cell r="AD319">
            <v>90</v>
          </cell>
          <cell r="AE319">
            <v>88</v>
          </cell>
          <cell r="AF319">
            <v>83</v>
          </cell>
          <cell r="AG319">
            <v>82</v>
          </cell>
          <cell r="AH319">
            <v>89</v>
          </cell>
          <cell r="AI319">
            <v>91</v>
          </cell>
          <cell r="AJ319">
            <v>0</v>
          </cell>
          <cell r="AK319">
            <v>80</v>
          </cell>
          <cell r="AL319">
            <v>86</v>
          </cell>
          <cell r="AM319">
            <v>90</v>
          </cell>
          <cell r="AN319">
            <v>90</v>
          </cell>
          <cell r="AO319">
            <v>97</v>
          </cell>
          <cell r="AP319">
            <v>84</v>
          </cell>
          <cell r="AQ319">
            <v>88</v>
          </cell>
          <cell r="AR319">
            <v>78</v>
          </cell>
          <cell r="AS319">
            <v>89</v>
          </cell>
          <cell r="AT319">
            <v>90</v>
          </cell>
          <cell r="AU319">
            <v>90</v>
          </cell>
          <cell r="AV319">
            <v>85</v>
          </cell>
          <cell r="AW319">
            <v>81</v>
          </cell>
          <cell r="AX319">
            <v>90</v>
          </cell>
          <cell r="AY319">
            <v>90</v>
          </cell>
          <cell r="AZ319" t="str">
            <v>Ambulatorio</v>
          </cell>
          <cell r="BA319" t="str">
            <v>Ambulatorio</v>
          </cell>
          <cell r="BB319" t="str">
            <v>Ambulatorio</v>
          </cell>
          <cell r="BC319" t="str">
            <v>Ambulatorio</v>
          </cell>
          <cell r="BD319" t="str">
            <v>Ambulatorio</v>
          </cell>
          <cell r="BE319" t="str">
            <v>Ambulatorio</v>
          </cell>
          <cell r="BF319" t="str">
            <v>Ambulatorio</v>
          </cell>
          <cell r="BG319" t="str">
            <v>Ambulatorio</v>
          </cell>
          <cell r="BH319" t="str">
            <v>Ambulatorio</v>
          </cell>
          <cell r="BI319" t="str">
            <v>Ambulatorio</v>
          </cell>
          <cell r="BJ319" t="str">
            <v>Ambulatorio</v>
          </cell>
          <cell r="BK319" t="str">
            <v>Ambulatorio</v>
          </cell>
          <cell r="BL319" t="str">
            <v>Ambulatorio</v>
          </cell>
        </row>
        <row r="320">
          <cell r="D320">
            <v>1080883</v>
          </cell>
          <cell r="E320" t="str">
            <v>OPD - CONCEPCION</v>
          </cell>
          <cell r="F320" t="str">
            <v>DEPRODE</v>
          </cell>
          <cell r="G320">
            <v>20032</v>
          </cell>
          <cell r="H320" t="str">
            <v>O - OPD</v>
          </cell>
          <cell r="I320" t="str">
            <v>OPD</v>
          </cell>
          <cell r="J320" t="str">
            <v>CONCEPCIÓN</v>
          </cell>
          <cell r="K320" t="str">
            <v>308-A</v>
          </cell>
          <cell r="L320">
            <v>43609</v>
          </cell>
          <cell r="M320">
            <v>42879</v>
          </cell>
          <cell r="N320">
            <v>44341</v>
          </cell>
          <cell r="O320">
            <v>4400</v>
          </cell>
          <cell r="P320">
            <v>4400</v>
          </cell>
          <cell r="Q320">
            <v>4400</v>
          </cell>
          <cell r="R320">
            <v>4400</v>
          </cell>
          <cell r="S320">
            <v>4400</v>
          </cell>
          <cell r="T320">
            <v>4400</v>
          </cell>
          <cell r="U320">
            <v>4400</v>
          </cell>
          <cell r="V320">
            <v>4400</v>
          </cell>
          <cell r="W320">
            <v>4400</v>
          </cell>
          <cell r="X320">
            <v>4400</v>
          </cell>
          <cell r="Y320">
            <v>4400</v>
          </cell>
          <cell r="Z320">
            <v>4400</v>
          </cell>
          <cell r="AA320">
            <v>4400</v>
          </cell>
          <cell r="AB320">
            <v>119</v>
          </cell>
          <cell r="AC320">
            <v>83</v>
          </cell>
          <cell r="AD320">
            <v>73</v>
          </cell>
          <cell r="AE320">
            <v>111</v>
          </cell>
          <cell r="AF320">
            <v>107</v>
          </cell>
          <cell r="AG320">
            <v>72</v>
          </cell>
          <cell r="AH320">
            <v>0</v>
          </cell>
          <cell r="AI320">
            <v>79</v>
          </cell>
          <cell r="AJ320">
            <v>0</v>
          </cell>
          <cell r="AK320">
            <v>65</v>
          </cell>
          <cell r="AL320">
            <v>52</v>
          </cell>
          <cell r="AM320">
            <v>50</v>
          </cell>
          <cell r="AN320">
            <v>132</v>
          </cell>
          <cell r="AO320">
            <v>54</v>
          </cell>
          <cell r="AP320">
            <v>91</v>
          </cell>
          <cell r="AQ320">
            <v>117</v>
          </cell>
          <cell r="AR320">
            <v>95</v>
          </cell>
          <cell r="AS320">
            <v>97</v>
          </cell>
          <cell r="AT320">
            <v>78</v>
          </cell>
          <cell r="AU320">
            <v>77</v>
          </cell>
          <cell r="AV320">
            <v>77</v>
          </cell>
          <cell r="AW320">
            <v>63</v>
          </cell>
          <cell r="AX320">
            <v>48</v>
          </cell>
          <cell r="AY320">
            <v>53</v>
          </cell>
          <cell r="AZ320" t="str">
            <v>Ambulatorio</v>
          </cell>
          <cell r="BA320" t="str">
            <v>Ambulatorio</v>
          </cell>
          <cell r="BB320" t="str">
            <v>Ambulatorio</v>
          </cell>
          <cell r="BC320" t="str">
            <v>Ambulatorio</v>
          </cell>
          <cell r="BD320" t="str">
            <v>Ambulatorio</v>
          </cell>
          <cell r="BE320" t="str">
            <v>Ambulatorio</v>
          </cell>
          <cell r="BF320" t="str">
            <v>Ambulatorio</v>
          </cell>
          <cell r="BG320" t="str">
            <v>Ambulatorio</v>
          </cell>
          <cell r="BH320" t="str">
            <v>Ambulatorio</v>
          </cell>
          <cell r="BI320" t="str">
            <v>Ambulatorio</v>
          </cell>
          <cell r="BJ320" t="str">
            <v>Ambulatorio</v>
          </cell>
          <cell r="BK320" t="str">
            <v>Ambulatorio</v>
          </cell>
          <cell r="BL320" t="str">
            <v>Ambulatorio</v>
          </cell>
        </row>
        <row r="321">
          <cell r="D321">
            <v>1080948</v>
          </cell>
          <cell r="E321" t="str">
            <v>OPD - INFANCIA CORONEL</v>
          </cell>
          <cell r="F321" t="str">
            <v>DEPRODE</v>
          </cell>
          <cell r="G321">
            <v>20032</v>
          </cell>
          <cell r="H321" t="str">
            <v>O - OPD</v>
          </cell>
          <cell r="I321" t="str">
            <v>OPD</v>
          </cell>
          <cell r="J321" t="str">
            <v>CORONEL</v>
          </cell>
          <cell r="K321" t="str">
            <v>367/A</v>
          </cell>
          <cell r="L321">
            <v>43273</v>
          </cell>
          <cell r="M321">
            <v>43263</v>
          </cell>
          <cell r="N321">
            <v>44359</v>
          </cell>
          <cell r="O321">
            <v>4200</v>
          </cell>
          <cell r="P321">
            <v>4200</v>
          </cell>
          <cell r="Q321">
            <v>4200</v>
          </cell>
          <cell r="R321">
            <v>4200</v>
          </cell>
          <cell r="S321">
            <v>4200</v>
          </cell>
          <cell r="T321">
            <v>4200</v>
          </cell>
          <cell r="U321">
            <v>4200</v>
          </cell>
          <cell r="V321">
            <v>4200</v>
          </cell>
          <cell r="W321">
            <v>4200</v>
          </cell>
          <cell r="X321">
            <v>4200</v>
          </cell>
          <cell r="Y321">
            <v>4200</v>
          </cell>
          <cell r="Z321">
            <v>4200</v>
          </cell>
          <cell r="AA321">
            <v>4200</v>
          </cell>
          <cell r="AB321">
            <v>72</v>
          </cell>
          <cell r="AC321">
            <v>76</v>
          </cell>
          <cell r="AD321">
            <v>74</v>
          </cell>
          <cell r="AE321">
            <v>69</v>
          </cell>
          <cell r="AF321">
            <v>74</v>
          </cell>
          <cell r="AG321">
            <v>148</v>
          </cell>
          <cell r="AH321">
            <v>0</v>
          </cell>
          <cell r="AI321">
            <v>334</v>
          </cell>
          <cell r="AJ321">
            <v>0</v>
          </cell>
          <cell r="AK321">
            <v>291</v>
          </cell>
          <cell r="AL321">
            <v>280</v>
          </cell>
          <cell r="AM321">
            <v>263</v>
          </cell>
          <cell r="AN321">
            <v>73</v>
          </cell>
          <cell r="AO321">
            <v>73</v>
          </cell>
          <cell r="AP321">
            <v>79</v>
          </cell>
          <cell r="AQ321">
            <v>65</v>
          </cell>
          <cell r="AR321">
            <v>83</v>
          </cell>
          <cell r="AS321">
            <v>261</v>
          </cell>
          <cell r="AT321">
            <v>334</v>
          </cell>
          <cell r="AU321">
            <v>339</v>
          </cell>
          <cell r="AV321">
            <v>313</v>
          </cell>
          <cell r="AW321">
            <v>280</v>
          </cell>
          <cell r="AX321">
            <v>280</v>
          </cell>
          <cell r="AY321">
            <v>261</v>
          </cell>
          <cell r="AZ321" t="str">
            <v>Ambulatorio</v>
          </cell>
          <cell r="BA321" t="str">
            <v>Ambulatorio</v>
          </cell>
          <cell r="BB321" t="str">
            <v>Ambulatorio</v>
          </cell>
          <cell r="BC321" t="str">
            <v>Ambulatorio</v>
          </cell>
          <cell r="BD321" t="str">
            <v>Ambulatorio</v>
          </cell>
          <cell r="BE321" t="str">
            <v>Ambulatorio</v>
          </cell>
          <cell r="BF321" t="str">
            <v>Ambulatorio</v>
          </cell>
          <cell r="BG321" t="str">
            <v>Ambulatorio</v>
          </cell>
          <cell r="BH321" t="str">
            <v>Ambulatorio</v>
          </cell>
          <cell r="BI321" t="str">
            <v>Ambulatorio</v>
          </cell>
          <cell r="BJ321" t="str">
            <v>Ambulatorio</v>
          </cell>
          <cell r="BK321" t="str">
            <v>Ambulatorio</v>
          </cell>
          <cell r="BL321" t="str">
            <v>Ambulatorio</v>
          </cell>
        </row>
        <row r="322">
          <cell r="D322">
            <v>1080979</v>
          </cell>
          <cell r="E322" t="str">
            <v>OPD - HUALQUI</v>
          </cell>
          <cell r="F322" t="str">
            <v>DEPRODE</v>
          </cell>
          <cell r="G322">
            <v>20032</v>
          </cell>
          <cell r="H322" t="str">
            <v>O - OPD</v>
          </cell>
          <cell r="I322" t="str">
            <v>OPD</v>
          </cell>
          <cell r="J322" t="str">
            <v>HUALQUI</v>
          </cell>
          <cell r="K322" t="str">
            <v>96-A</v>
          </cell>
          <cell r="L322">
            <v>43522</v>
          </cell>
          <cell r="M322">
            <v>43507</v>
          </cell>
          <cell r="N322">
            <v>44603</v>
          </cell>
          <cell r="O322">
            <v>3100</v>
          </cell>
          <cell r="P322">
            <v>0</v>
          </cell>
          <cell r="Q322">
            <v>0</v>
          </cell>
          <cell r="R322">
            <v>3100</v>
          </cell>
          <cell r="S322">
            <v>3100</v>
          </cell>
          <cell r="T322">
            <v>3100</v>
          </cell>
          <cell r="U322">
            <v>3100</v>
          </cell>
          <cell r="V322">
            <v>3100</v>
          </cell>
          <cell r="W322">
            <v>3100</v>
          </cell>
          <cell r="X322">
            <v>3100</v>
          </cell>
          <cell r="Y322">
            <v>3100</v>
          </cell>
          <cell r="Z322">
            <v>3100</v>
          </cell>
          <cell r="AA322">
            <v>3100</v>
          </cell>
          <cell r="AB322">
            <v>0</v>
          </cell>
          <cell r="AC322">
            <v>0</v>
          </cell>
          <cell r="AD322">
            <v>31</v>
          </cell>
          <cell r="AE322">
            <v>50</v>
          </cell>
          <cell r="AF322">
            <v>48</v>
          </cell>
          <cell r="AG322">
            <v>50</v>
          </cell>
          <cell r="AH322">
            <v>0</v>
          </cell>
          <cell r="AI322">
            <v>65</v>
          </cell>
          <cell r="AJ322">
            <v>0</v>
          </cell>
          <cell r="AK322">
            <v>69</v>
          </cell>
          <cell r="AL322">
            <v>57</v>
          </cell>
          <cell r="AM322">
            <v>52</v>
          </cell>
          <cell r="AN322">
            <v>0</v>
          </cell>
          <cell r="AO322">
            <v>0</v>
          </cell>
          <cell r="AP322">
            <v>0</v>
          </cell>
          <cell r="AQ322">
            <v>10</v>
          </cell>
          <cell r="AR322">
            <v>46</v>
          </cell>
          <cell r="AS322">
            <v>48</v>
          </cell>
          <cell r="AT322">
            <v>57</v>
          </cell>
          <cell r="AU322">
            <v>70</v>
          </cell>
          <cell r="AV322">
            <v>66</v>
          </cell>
          <cell r="AW322">
            <v>56</v>
          </cell>
          <cell r="AX322">
            <v>51</v>
          </cell>
          <cell r="AY322">
            <v>54</v>
          </cell>
          <cell r="AZ322" t="str">
            <v>Ambulatorio</v>
          </cell>
          <cell r="BA322" t="str">
            <v>Ambulatorio</v>
          </cell>
          <cell r="BB322" t="str">
            <v>Ambulatorio</v>
          </cell>
          <cell r="BC322" t="str">
            <v>Ambulatorio</v>
          </cell>
          <cell r="BD322" t="str">
            <v>Ambulatorio</v>
          </cell>
          <cell r="BE322" t="str">
            <v>Ambulatorio</v>
          </cell>
          <cell r="BF322" t="str">
            <v>Ambulatorio</v>
          </cell>
          <cell r="BG322" t="str">
            <v>Ambulatorio</v>
          </cell>
          <cell r="BH322" t="str">
            <v>Ambulatorio</v>
          </cell>
          <cell r="BI322" t="str">
            <v>Ambulatorio</v>
          </cell>
          <cell r="BJ322" t="str">
            <v>Ambulatorio</v>
          </cell>
          <cell r="BK322" t="str">
            <v>Ambulatorio</v>
          </cell>
          <cell r="BL322" t="str">
            <v>Ambulatorio</v>
          </cell>
        </row>
        <row r="323">
          <cell r="D323">
            <v>1080980</v>
          </cell>
          <cell r="E323" t="str">
            <v>OPD - TOME</v>
          </cell>
          <cell r="F323" t="str">
            <v>DEPRODE</v>
          </cell>
          <cell r="G323">
            <v>20032</v>
          </cell>
          <cell r="H323" t="str">
            <v>O - OPD</v>
          </cell>
          <cell r="I323" t="str">
            <v>OPD</v>
          </cell>
          <cell r="J323" t="str">
            <v>TOMÉ</v>
          </cell>
          <cell r="K323" t="str">
            <v>93-A</v>
          </cell>
          <cell r="L323">
            <v>43522</v>
          </cell>
          <cell r="M323">
            <v>43507</v>
          </cell>
          <cell r="N323">
            <v>44603</v>
          </cell>
          <cell r="O323">
            <v>3100</v>
          </cell>
          <cell r="P323">
            <v>0</v>
          </cell>
          <cell r="Q323">
            <v>0</v>
          </cell>
          <cell r="R323">
            <v>3100</v>
          </cell>
          <cell r="S323">
            <v>3100</v>
          </cell>
          <cell r="T323">
            <v>3100</v>
          </cell>
          <cell r="U323">
            <v>3100</v>
          </cell>
          <cell r="V323">
            <v>3100</v>
          </cell>
          <cell r="W323">
            <v>3100</v>
          </cell>
          <cell r="X323">
            <v>3100</v>
          </cell>
          <cell r="Y323">
            <v>3100</v>
          </cell>
          <cell r="Z323">
            <v>3100</v>
          </cell>
          <cell r="AA323">
            <v>3100</v>
          </cell>
          <cell r="AB323">
            <v>0</v>
          </cell>
          <cell r="AC323">
            <v>0</v>
          </cell>
          <cell r="AD323">
            <v>103</v>
          </cell>
          <cell r="AE323">
            <v>4</v>
          </cell>
          <cell r="AF323">
            <v>117</v>
          </cell>
          <cell r="AG323">
            <v>83</v>
          </cell>
          <cell r="AH323">
            <v>0</v>
          </cell>
          <cell r="AI323">
            <v>122</v>
          </cell>
          <cell r="AJ323">
            <v>0</v>
          </cell>
          <cell r="AK323">
            <v>111</v>
          </cell>
          <cell r="AL323">
            <v>118</v>
          </cell>
          <cell r="AM323">
            <v>104</v>
          </cell>
          <cell r="AN323">
            <v>0</v>
          </cell>
          <cell r="AO323">
            <v>0</v>
          </cell>
          <cell r="AP323">
            <v>0</v>
          </cell>
          <cell r="AQ323">
            <v>11</v>
          </cell>
          <cell r="AR323">
            <v>81</v>
          </cell>
          <cell r="AS323">
            <v>95</v>
          </cell>
          <cell r="AT323">
            <v>115</v>
          </cell>
          <cell r="AU323">
            <v>127</v>
          </cell>
          <cell r="AV323">
            <v>109</v>
          </cell>
          <cell r="AW323">
            <v>120</v>
          </cell>
          <cell r="AX323">
            <v>110</v>
          </cell>
          <cell r="AY323">
            <v>98</v>
          </cell>
          <cell r="AZ323" t="str">
            <v>Ambulatorio</v>
          </cell>
          <cell r="BA323" t="str">
            <v>Ambulatorio</v>
          </cell>
          <cell r="BB323" t="str">
            <v>Ambulatorio</v>
          </cell>
          <cell r="BC323" t="str">
            <v>Ambulatorio</v>
          </cell>
          <cell r="BD323" t="str">
            <v>Ambulatorio</v>
          </cell>
          <cell r="BE323" t="str">
            <v>Ambulatorio</v>
          </cell>
          <cell r="BF323" t="str">
            <v>Ambulatorio</v>
          </cell>
          <cell r="BG323" t="str">
            <v>Ambulatorio</v>
          </cell>
          <cell r="BH323" t="str">
            <v>Ambulatorio</v>
          </cell>
          <cell r="BI323" t="str">
            <v>Ambulatorio</v>
          </cell>
          <cell r="BJ323" t="str">
            <v>Ambulatorio</v>
          </cell>
          <cell r="BK323" t="str">
            <v>Ambulatorio</v>
          </cell>
          <cell r="BL323" t="str">
            <v>Ambulatorio</v>
          </cell>
        </row>
        <row r="324">
          <cell r="D324">
            <v>1090372</v>
          </cell>
          <cell r="E324" t="str">
            <v>OPD - VICTORIA ERCILLA</v>
          </cell>
          <cell r="F324" t="str">
            <v>DEPRODE</v>
          </cell>
          <cell r="G324">
            <v>20032</v>
          </cell>
          <cell r="H324" t="str">
            <v>O - OPD</v>
          </cell>
          <cell r="I324" t="str">
            <v>OPD</v>
          </cell>
          <cell r="J324" t="str">
            <v>VICTORIA</v>
          </cell>
          <cell r="K324" t="str">
            <v>109/B</v>
          </cell>
          <cell r="L324">
            <v>43280</v>
          </cell>
          <cell r="M324">
            <v>42156</v>
          </cell>
          <cell r="N324">
            <v>44349</v>
          </cell>
          <cell r="O324">
            <v>3500</v>
          </cell>
          <cell r="P324">
            <v>3500</v>
          </cell>
          <cell r="Q324">
            <v>3500</v>
          </cell>
          <cell r="R324">
            <v>3500</v>
          </cell>
          <cell r="S324">
            <v>3500</v>
          </cell>
          <cell r="T324">
            <v>3500</v>
          </cell>
          <cell r="U324">
            <v>3500</v>
          </cell>
          <cell r="V324">
            <v>3500</v>
          </cell>
          <cell r="W324">
            <v>3500</v>
          </cell>
          <cell r="X324">
            <v>3500</v>
          </cell>
          <cell r="Y324">
            <v>3500</v>
          </cell>
          <cell r="Z324">
            <v>3500</v>
          </cell>
          <cell r="AA324">
            <v>3500</v>
          </cell>
          <cell r="AB324">
            <v>93</v>
          </cell>
          <cell r="AC324">
            <v>94</v>
          </cell>
          <cell r="AD324">
            <v>103</v>
          </cell>
          <cell r="AE324">
            <v>99</v>
          </cell>
          <cell r="AF324">
            <v>92</v>
          </cell>
          <cell r="AG324">
            <v>82</v>
          </cell>
          <cell r="AH324">
            <v>81</v>
          </cell>
          <cell r="AI324">
            <v>76</v>
          </cell>
          <cell r="AJ324">
            <v>0</v>
          </cell>
          <cell r="AK324">
            <v>77</v>
          </cell>
          <cell r="AL324">
            <v>79</v>
          </cell>
          <cell r="AM324">
            <v>74</v>
          </cell>
          <cell r="AN324">
            <v>94</v>
          </cell>
          <cell r="AO324">
            <v>97</v>
          </cell>
          <cell r="AP324">
            <v>103</v>
          </cell>
          <cell r="AQ324">
            <v>101</v>
          </cell>
          <cell r="AR324">
            <v>90</v>
          </cell>
          <cell r="AS324">
            <v>82</v>
          </cell>
          <cell r="AT324">
            <v>77</v>
          </cell>
          <cell r="AU324">
            <v>68</v>
          </cell>
          <cell r="AV324">
            <v>79</v>
          </cell>
          <cell r="AW324">
            <v>77</v>
          </cell>
          <cell r="AX324">
            <v>79</v>
          </cell>
          <cell r="AY324">
            <v>74</v>
          </cell>
          <cell r="AZ324" t="str">
            <v>Ambulatorio</v>
          </cell>
          <cell r="BA324" t="str">
            <v>Ambulatorio</v>
          </cell>
          <cell r="BB324" t="str">
            <v>Ambulatorio</v>
          </cell>
          <cell r="BC324" t="str">
            <v>Ambulatorio</v>
          </cell>
          <cell r="BD324" t="str">
            <v>Ambulatorio</v>
          </cell>
          <cell r="BE324" t="str">
            <v>Ambulatorio</v>
          </cell>
          <cell r="BF324" t="str">
            <v>Ambulatorio</v>
          </cell>
          <cell r="BG324" t="str">
            <v>Ambulatorio</v>
          </cell>
          <cell r="BH324" t="str">
            <v>Ambulatorio</v>
          </cell>
          <cell r="BI324" t="str">
            <v>Ambulatorio</v>
          </cell>
          <cell r="BJ324" t="str">
            <v>Ambulatorio</v>
          </cell>
          <cell r="BK324" t="str">
            <v>Ambulatorio</v>
          </cell>
          <cell r="BL324" t="str">
            <v>Ambulatorio</v>
          </cell>
        </row>
        <row r="325">
          <cell r="D325">
            <v>1090373</v>
          </cell>
          <cell r="E325" t="str">
            <v>OPD - CAUTIN NORTE</v>
          </cell>
          <cell r="F325" t="str">
            <v>DEPRODE</v>
          </cell>
          <cell r="G325">
            <v>20032</v>
          </cell>
          <cell r="H325" t="str">
            <v>O - OPD</v>
          </cell>
          <cell r="I325" t="str">
            <v>OPD</v>
          </cell>
          <cell r="J325" t="str">
            <v>LAUTARO</v>
          </cell>
          <cell r="K325" t="str">
            <v>111/B</v>
          </cell>
          <cell r="L325">
            <v>43280</v>
          </cell>
          <cell r="M325">
            <v>42156</v>
          </cell>
          <cell r="N325">
            <v>44349</v>
          </cell>
          <cell r="O325">
            <v>3100</v>
          </cell>
          <cell r="P325">
            <v>3100</v>
          </cell>
          <cell r="Q325">
            <v>3100</v>
          </cell>
          <cell r="R325">
            <v>3100</v>
          </cell>
          <cell r="S325">
            <v>3100</v>
          </cell>
          <cell r="T325">
            <v>3100</v>
          </cell>
          <cell r="U325">
            <v>3100</v>
          </cell>
          <cell r="V325">
            <v>3100</v>
          </cell>
          <cell r="W325">
            <v>3100</v>
          </cell>
          <cell r="X325">
            <v>3100</v>
          </cell>
          <cell r="Y325">
            <v>3100</v>
          </cell>
          <cell r="Z325">
            <v>3100</v>
          </cell>
          <cell r="AA325">
            <v>3100</v>
          </cell>
          <cell r="AB325">
            <v>58</v>
          </cell>
          <cell r="AC325">
            <v>52</v>
          </cell>
          <cell r="AD325">
            <v>62</v>
          </cell>
          <cell r="AE325">
            <v>62</v>
          </cell>
          <cell r="AF325">
            <v>58</v>
          </cell>
          <cell r="AG325">
            <v>64</v>
          </cell>
          <cell r="AH325">
            <v>0</v>
          </cell>
          <cell r="AI325">
            <v>71</v>
          </cell>
          <cell r="AJ325">
            <v>0</v>
          </cell>
          <cell r="AK325">
            <v>81</v>
          </cell>
          <cell r="AL325">
            <v>86</v>
          </cell>
          <cell r="AM325">
            <v>96</v>
          </cell>
          <cell r="AN325">
            <v>49</v>
          </cell>
          <cell r="AO325">
            <v>55</v>
          </cell>
          <cell r="AP325">
            <v>69</v>
          </cell>
          <cell r="AQ325">
            <v>52</v>
          </cell>
          <cell r="AR325">
            <v>58</v>
          </cell>
          <cell r="AS325">
            <v>68</v>
          </cell>
          <cell r="AT325">
            <v>69</v>
          </cell>
          <cell r="AU325">
            <v>76</v>
          </cell>
          <cell r="AV325">
            <v>84</v>
          </cell>
          <cell r="AW325">
            <v>82</v>
          </cell>
          <cell r="AX325">
            <v>92</v>
          </cell>
          <cell r="AY325">
            <v>100</v>
          </cell>
          <cell r="AZ325" t="str">
            <v>Ambulatorio</v>
          </cell>
          <cell r="BA325" t="str">
            <v>Ambulatorio</v>
          </cell>
          <cell r="BB325" t="str">
            <v>Ambulatorio</v>
          </cell>
          <cell r="BC325" t="str">
            <v>Ambulatorio</v>
          </cell>
          <cell r="BD325" t="str">
            <v>Ambulatorio</v>
          </cell>
          <cell r="BE325" t="str">
            <v>Ambulatorio</v>
          </cell>
          <cell r="BF325" t="str">
            <v>Ambulatorio</v>
          </cell>
          <cell r="BG325" t="str">
            <v>Ambulatorio</v>
          </cell>
          <cell r="BH325" t="str">
            <v>Ambulatorio</v>
          </cell>
          <cell r="BI325" t="str">
            <v>Ambulatorio</v>
          </cell>
          <cell r="BJ325" t="str">
            <v>Ambulatorio</v>
          </cell>
          <cell r="BK325" t="str">
            <v>Ambulatorio</v>
          </cell>
          <cell r="BL325" t="str">
            <v>Ambulatorio</v>
          </cell>
        </row>
        <row r="326">
          <cell r="D326">
            <v>1090374</v>
          </cell>
          <cell r="E326" t="str">
            <v>OPD - CAUTIN CORDILLERA</v>
          </cell>
          <cell r="F326" t="str">
            <v>DEPRODE</v>
          </cell>
          <cell r="G326">
            <v>20032</v>
          </cell>
          <cell r="H326" t="str">
            <v>O - OPD</v>
          </cell>
          <cell r="I326" t="str">
            <v>OPD</v>
          </cell>
          <cell r="J326" t="str">
            <v>VILLARRICA</v>
          </cell>
          <cell r="K326" t="str">
            <v>113/B</v>
          </cell>
          <cell r="L326">
            <v>43280</v>
          </cell>
          <cell r="M326">
            <v>42156</v>
          </cell>
          <cell r="N326">
            <v>44349</v>
          </cell>
          <cell r="O326">
            <v>3100</v>
          </cell>
          <cell r="P326">
            <v>3100</v>
          </cell>
          <cell r="Q326">
            <v>3100</v>
          </cell>
          <cell r="R326">
            <v>3100</v>
          </cell>
          <cell r="S326">
            <v>3100</v>
          </cell>
          <cell r="T326">
            <v>3100</v>
          </cell>
          <cell r="U326">
            <v>3100</v>
          </cell>
          <cell r="V326">
            <v>3100</v>
          </cell>
          <cell r="W326">
            <v>3100</v>
          </cell>
          <cell r="X326">
            <v>3100</v>
          </cell>
          <cell r="Y326">
            <v>3100</v>
          </cell>
          <cell r="Z326">
            <v>3100</v>
          </cell>
          <cell r="AA326">
            <v>3100</v>
          </cell>
          <cell r="AB326">
            <v>194</v>
          </cell>
          <cell r="AC326">
            <v>184</v>
          </cell>
          <cell r="AD326">
            <v>174</v>
          </cell>
          <cell r="AE326">
            <v>163</v>
          </cell>
          <cell r="AF326">
            <v>173</v>
          </cell>
          <cell r="AG326">
            <v>188</v>
          </cell>
          <cell r="AH326">
            <v>195</v>
          </cell>
          <cell r="AI326">
            <v>189</v>
          </cell>
          <cell r="AJ326">
            <v>0</v>
          </cell>
          <cell r="AK326">
            <v>195</v>
          </cell>
          <cell r="AL326">
            <v>183</v>
          </cell>
          <cell r="AM326">
            <v>180</v>
          </cell>
          <cell r="AN326">
            <v>198</v>
          </cell>
          <cell r="AO326">
            <v>178</v>
          </cell>
          <cell r="AP326">
            <v>166</v>
          </cell>
          <cell r="AQ326">
            <v>169</v>
          </cell>
          <cell r="AR326">
            <v>181</v>
          </cell>
          <cell r="AS326">
            <v>199</v>
          </cell>
          <cell r="AT326">
            <v>191</v>
          </cell>
          <cell r="AU326">
            <v>182</v>
          </cell>
          <cell r="AV326">
            <v>197</v>
          </cell>
          <cell r="AW326">
            <v>187</v>
          </cell>
          <cell r="AX326">
            <v>181</v>
          </cell>
          <cell r="AY326">
            <v>176</v>
          </cell>
          <cell r="AZ326" t="str">
            <v>Ambulatorio</v>
          </cell>
          <cell r="BA326" t="str">
            <v>Ambulatorio</v>
          </cell>
          <cell r="BB326" t="str">
            <v>Ambulatorio</v>
          </cell>
          <cell r="BC326" t="str">
            <v>Ambulatorio</v>
          </cell>
          <cell r="BD326" t="str">
            <v>Ambulatorio</v>
          </cell>
          <cell r="BE326" t="str">
            <v>Ambulatorio</v>
          </cell>
          <cell r="BF326" t="str">
            <v>Ambulatorio</v>
          </cell>
          <cell r="BG326" t="str">
            <v>Ambulatorio</v>
          </cell>
          <cell r="BH326" t="str">
            <v>Ambulatorio</v>
          </cell>
          <cell r="BI326" t="str">
            <v>Ambulatorio</v>
          </cell>
          <cell r="BJ326" t="str">
            <v>Ambulatorio</v>
          </cell>
          <cell r="BK326" t="str">
            <v>Ambulatorio</v>
          </cell>
          <cell r="BL326" t="str">
            <v>Ambulatorio</v>
          </cell>
        </row>
        <row r="327">
          <cell r="D327">
            <v>1090377</v>
          </cell>
          <cell r="E327" t="str">
            <v>OPD - PICHI KECHE AYELEN</v>
          </cell>
          <cell r="F327" t="str">
            <v>DEPRODE</v>
          </cell>
          <cell r="G327">
            <v>20032</v>
          </cell>
          <cell r="H327" t="str">
            <v>O - OPD</v>
          </cell>
          <cell r="I327" t="str">
            <v>OPD</v>
          </cell>
          <cell r="J327" t="str">
            <v>NUEVA IMPERIAL</v>
          </cell>
          <cell r="K327" t="str">
            <v>112/B</v>
          </cell>
          <cell r="L327">
            <v>43280</v>
          </cell>
          <cell r="M327">
            <v>42156</v>
          </cell>
          <cell r="N327">
            <v>44349</v>
          </cell>
          <cell r="O327">
            <v>3100</v>
          </cell>
          <cell r="P327">
            <v>3100</v>
          </cell>
          <cell r="Q327">
            <v>3100</v>
          </cell>
          <cell r="R327">
            <v>3100</v>
          </cell>
          <cell r="S327">
            <v>3100</v>
          </cell>
          <cell r="T327">
            <v>3100</v>
          </cell>
          <cell r="U327">
            <v>3100</v>
          </cell>
          <cell r="V327">
            <v>3100</v>
          </cell>
          <cell r="W327">
            <v>3100</v>
          </cell>
          <cell r="X327">
            <v>3100</v>
          </cell>
          <cell r="Y327">
            <v>3100</v>
          </cell>
          <cell r="Z327">
            <v>3100</v>
          </cell>
          <cell r="AA327">
            <v>3100</v>
          </cell>
          <cell r="AB327">
            <v>55</v>
          </cell>
          <cell r="AC327">
            <v>58</v>
          </cell>
          <cell r="AD327">
            <v>64</v>
          </cell>
          <cell r="AE327">
            <v>70</v>
          </cell>
          <cell r="AF327">
            <v>83</v>
          </cell>
          <cell r="AG327">
            <v>95</v>
          </cell>
          <cell r="AH327">
            <v>100</v>
          </cell>
          <cell r="AI327">
            <v>107</v>
          </cell>
          <cell r="AJ327">
            <v>0</v>
          </cell>
          <cell r="AK327">
            <v>103</v>
          </cell>
          <cell r="AL327">
            <v>113</v>
          </cell>
          <cell r="AM327">
            <v>113</v>
          </cell>
          <cell r="AN327">
            <v>55</v>
          </cell>
          <cell r="AO327">
            <v>60</v>
          </cell>
          <cell r="AP327">
            <v>71</v>
          </cell>
          <cell r="AQ327">
            <v>72</v>
          </cell>
          <cell r="AR327">
            <v>89</v>
          </cell>
          <cell r="AS327">
            <v>92</v>
          </cell>
          <cell r="AT327">
            <v>108</v>
          </cell>
          <cell r="AU327">
            <v>108</v>
          </cell>
          <cell r="AV327">
            <v>101</v>
          </cell>
          <cell r="AW327">
            <v>108</v>
          </cell>
          <cell r="AX327">
            <v>113</v>
          </cell>
          <cell r="AY327">
            <v>116</v>
          </cell>
          <cell r="AZ327" t="str">
            <v>Ambulatorio</v>
          </cell>
          <cell r="BA327" t="str">
            <v>Ambulatorio</v>
          </cell>
          <cell r="BB327" t="str">
            <v>Ambulatorio</v>
          </cell>
          <cell r="BC327" t="str">
            <v>Ambulatorio</v>
          </cell>
          <cell r="BD327" t="str">
            <v>Ambulatorio</v>
          </cell>
          <cell r="BE327" t="str">
            <v>Ambulatorio</v>
          </cell>
          <cell r="BF327" t="str">
            <v>Ambulatorio</v>
          </cell>
          <cell r="BG327" t="str">
            <v>Ambulatorio</v>
          </cell>
          <cell r="BH327" t="str">
            <v>Ambulatorio</v>
          </cell>
          <cell r="BI327" t="str">
            <v>Ambulatorio</v>
          </cell>
          <cell r="BJ327" t="str">
            <v>Ambulatorio</v>
          </cell>
          <cell r="BK327" t="str">
            <v>Ambulatorio</v>
          </cell>
          <cell r="BL327" t="str">
            <v>Ambulatorio</v>
          </cell>
        </row>
        <row r="328">
          <cell r="D328">
            <v>1090378</v>
          </cell>
          <cell r="E328" t="str">
            <v>OPD - VILCUN</v>
          </cell>
          <cell r="F328" t="str">
            <v>DEPRODE</v>
          </cell>
          <cell r="G328">
            <v>20032</v>
          </cell>
          <cell r="H328" t="str">
            <v>O - OPD</v>
          </cell>
          <cell r="I328" t="str">
            <v>OPD</v>
          </cell>
          <cell r="J328" t="str">
            <v>VILCÚN</v>
          </cell>
          <cell r="K328" t="str">
            <v>110/B</v>
          </cell>
          <cell r="L328">
            <v>43280</v>
          </cell>
          <cell r="M328">
            <v>42156</v>
          </cell>
          <cell r="N328">
            <v>44349</v>
          </cell>
          <cell r="O328">
            <v>3100</v>
          </cell>
          <cell r="P328">
            <v>3100</v>
          </cell>
          <cell r="Q328">
            <v>3100</v>
          </cell>
          <cell r="R328">
            <v>3100</v>
          </cell>
          <cell r="S328">
            <v>3100</v>
          </cell>
          <cell r="T328">
            <v>3100</v>
          </cell>
          <cell r="U328">
            <v>3100</v>
          </cell>
          <cell r="V328">
            <v>3100</v>
          </cell>
          <cell r="W328">
            <v>3100</v>
          </cell>
          <cell r="X328">
            <v>3100</v>
          </cell>
          <cell r="Y328">
            <v>3100</v>
          </cell>
          <cell r="Z328">
            <v>3100</v>
          </cell>
          <cell r="AA328">
            <v>3100</v>
          </cell>
          <cell r="AB328">
            <v>163</v>
          </cell>
          <cell r="AC328">
            <v>178</v>
          </cell>
          <cell r="AD328">
            <v>181</v>
          </cell>
          <cell r="AE328">
            <v>162</v>
          </cell>
          <cell r="AF328">
            <v>147</v>
          </cell>
          <cell r="AG328">
            <v>116</v>
          </cell>
          <cell r="AH328">
            <v>115</v>
          </cell>
          <cell r="AI328">
            <v>125</v>
          </cell>
          <cell r="AJ328">
            <v>0</v>
          </cell>
          <cell r="AK328">
            <v>140</v>
          </cell>
          <cell r="AL328">
            <v>139</v>
          </cell>
          <cell r="AM328">
            <v>132</v>
          </cell>
          <cell r="AN328">
            <v>158</v>
          </cell>
          <cell r="AO328">
            <v>184</v>
          </cell>
          <cell r="AP328">
            <v>175</v>
          </cell>
          <cell r="AQ328">
            <v>159</v>
          </cell>
          <cell r="AR328">
            <v>139</v>
          </cell>
          <cell r="AS328">
            <v>111</v>
          </cell>
          <cell r="AT328">
            <v>125</v>
          </cell>
          <cell r="AU328">
            <v>123</v>
          </cell>
          <cell r="AV328">
            <v>135</v>
          </cell>
          <cell r="AW328">
            <v>140</v>
          </cell>
          <cell r="AX328">
            <v>134</v>
          </cell>
          <cell r="AY328">
            <v>138</v>
          </cell>
          <cell r="AZ328" t="str">
            <v>Ambulatorio</v>
          </cell>
          <cell r="BA328" t="str">
            <v>Ambulatorio</v>
          </cell>
          <cell r="BB328" t="str">
            <v>Ambulatorio</v>
          </cell>
          <cell r="BC328" t="str">
            <v>Ambulatorio</v>
          </cell>
          <cell r="BD328" t="str">
            <v>Ambulatorio</v>
          </cell>
          <cell r="BE328" t="str">
            <v>Ambulatorio</v>
          </cell>
          <cell r="BF328" t="str">
            <v>Ambulatorio</v>
          </cell>
          <cell r="BG328" t="str">
            <v>Ambulatorio</v>
          </cell>
          <cell r="BH328" t="str">
            <v>Ambulatorio</v>
          </cell>
          <cell r="BI328" t="str">
            <v>Ambulatorio</v>
          </cell>
          <cell r="BJ328" t="str">
            <v>Ambulatorio</v>
          </cell>
          <cell r="BK328" t="str">
            <v>Ambulatorio</v>
          </cell>
          <cell r="BL328" t="str">
            <v>Ambulatorio</v>
          </cell>
        </row>
        <row r="329">
          <cell r="D329">
            <v>1090379</v>
          </cell>
          <cell r="E329" t="str">
            <v>OPD - PRECORDILLERA CUNCO Y MELIPEUCO</v>
          </cell>
          <cell r="F329" t="str">
            <v>DEPRODE</v>
          </cell>
          <cell r="G329">
            <v>20032</v>
          </cell>
          <cell r="H329" t="str">
            <v>O - OPD</v>
          </cell>
          <cell r="I329" t="str">
            <v>OPD</v>
          </cell>
          <cell r="J329" t="str">
            <v>CUNCO</v>
          </cell>
          <cell r="K329" t="str">
            <v>116/B</v>
          </cell>
          <cell r="L329">
            <v>43280</v>
          </cell>
          <cell r="M329">
            <v>42156</v>
          </cell>
          <cell r="N329">
            <v>44349</v>
          </cell>
          <cell r="O329">
            <v>2900</v>
          </cell>
          <cell r="P329">
            <v>2900</v>
          </cell>
          <cell r="Q329">
            <v>2900</v>
          </cell>
          <cell r="R329">
            <v>2900</v>
          </cell>
          <cell r="S329">
            <v>2900</v>
          </cell>
          <cell r="T329">
            <v>2900</v>
          </cell>
          <cell r="U329">
            <v>2900</v>
          </cell>
          <cell r="V329">
            <v>2900</v>
          </cell>
          <cell r="W329">
            <v>2900</v>
          </cell>
          <cell r="X329">
            <v>2900</v>
          </cell>
          <cell r="Y329">
            <v>2900</v>
          </cell>
          <cell r="Z329">
            <v>2900</v>
          </cell>
          <cell r="AA329">
            <v>2900</v>
          </cell>
          <cell r="AB329">
            <v>94</v>
          </cell>
          <cell r="AC329">
            <v>95</v>
          </cell>
          <cell r="AD329">
            <v>95</v>
          </cell>
          <cell r="AE329">
            <v>96</v>
          </cell>
          <cell r="AF329">
            <v>99</v>
          </cell>
          <cell r="AG329">
            <v>111</v>
          </cell>
          <cell r="AH329">
            <v>0</v>
          </cell>
          <cell r="AI329">
            <v>107</v>
          </cell>
          <cell r="AJ329">
            <v>0</v>
          </cell>
          <cell r="AK329">
            <v>120</v>
          </cell>
          <cell r="AL329">
            <v>132</v>
          </cell>
          <cell r="AM329">
            <v>127</v>
          </cell>
          <cell r="AN329">
            <v>94</v>
          </cell>
          <cell r="AO329">
            <v>93</v>
          </cell>
          <cell r="AP329">
            <v>98</v>
          </cell>
          <cell r="AQ329">
            <v>98</v>
          </cell>
          <cell r="AR329">
            <v>107</v>
          </cell>
          <cell r="AS329">
            <v>104</v>
          </cell>
          <cell r="AT329">
            <v>99</v>
          </cell>
          <cell r="AU329">
            <v>104</v>
          </cell>
          <cell r="AV329">
            <v>114</v>
          </cell>
          <cell r="AW329">
            <v>124</v>
          </cell>
          <cell r="AX329">
            <v>128</v>
          </cell>
          <cell r="AY329">
            <v>120</v>
          </cell>
          <cell r="AZ329" t="str">
            <v>Ambulatorio</v>
          </cell>
          <cell r="BA329" t="str">
            <v>Ambulatorio</v>
          </cell>
          <cell r="BB329" t="str">
            <v>Ambulatorio</v>
          </cell>
          <cell r="BC329" t="str">
            <v>Ambulatorio</v>
          </cell>
          <cell r="BD329" t="str">
            <v>Ambulatorio</v>
          </cell>
          <cell r="BE329" t="str">
            <v>Ambulatorio</v>
          </cell>
          <cell r="BF329" t="str">
            <v>Ambulatorio</v>
          </cell>
          <cell r="BG329" t="str">
            <v>Ambulatorio</v>
          </cell>
          <cell r="BH329" t="str">
            <v>Ambulatorio</v>
          </cell>
          <cell r="BI329" t="str">
            <v>Ambulatorio</v>
          </cell>
          <cell r="BJ329" t="str">
            <v>Ambulatorio</v>
          </cell>
          <cell r="BK329" t="str">
            <v>Ambulatorio</v>
          </cell>
          <cell r="BL329" t="str">
            <v>Ambulatorio</v>
          </cell>
        </row>
        <row r="330">
          <cell r="D330">
            <v>1090380</v>
          </cell>
          <cell r="E330" t="str">
            <v>OPD - PUREN LOS SAUCES</v>
          </cell>
          <cell r="F330" t="str">
            <v>DEPRODE</v>
          </cell>
          <cell r="G330">
            <v>20032</v>
          </cell>
          <cell r="H330" t="str">
            <v>O - OPD</v>
          </cell>
          <cell r="I330" t="str">
            <v>OPD</v>
          </cell>
          <cell r="J330" t="str">
            <v>PURÉN</v>
          </cell>
          <cell r="K330" t="str">
            <v>114/B</v>
          </cell>
          <cell r="L330">
            <v>43280</v>
          </cell>
          <cell r="M330">
            <v>42156</v>
          </cell>
          <cell r="N330">
            <v>44349</v>
          </cell>
          <cell r="O330">
            <v>2900</v>
          </cell>
          <cell r="P330">
            <v>2900</v>
          </cell>
          <cell r="Q330">
            <v>2900</v>
          </cell>
          <cell r="R330">
            <v>2900</v>
          </cell>
          <cell r="S330">
            <v>2900</v>
          </cell>
          <cell r="T330">
            <v>2900</v>
          </cell>
          <cell r="U330">
            <v>2900</v>
          </cell>
          <cell r="V330">
            <v>2900</v>
          </cell>
          <cell r="W330">
            <v>2900</v>
          </cell>
          <cell r="X330">
            <v>2900</v>
          </cell>
          <cell r="Y330">
            <v>2900</v>
          </cell>
          <cell r="Z330">
            <v>2900</v>
          </cell>
          <cell r="AA330">
            <v>2900</v>
          </cell>
          <cell r="AB330">
            <v>87</v>
          </cell>
          <cell r="AC330">
            <v>87</v>
          </cell>
          <cell r="AD330">
            <v>86</v>
          </cell>
          <cell r="AE330">
            <v>89</v>
          </cell>
          <cell r="AF330">
            <v>68</v>
          </cell>
          <cell r="AG330">
            <v>63</v>
          </cell>
          <cell r="AH330">
            <v>0</v>
          </cell>
          <cell r="AI330">
            <v>51</v>
          </cell>
          <cell r="AJ330">
            <v>0</v>
          </cell>
          <cell r="AK330">
            <v>55</v>
          </cell>
          <cell r="AL330">
            <v>63</v>
          </cell>
          <cell r="AM330">
            <v>53</v>
          </cell>
          <cell r="AN330">
            <v>85</v>
          </cell>
          <cell r="AO330">
            <v>86</v>
          </cell>
          <cell r="AP330">
            <v>89</v>
          </cell>
          <cell r="AQ330">
            <v>88</v>
          </cell>
          <cell r="AR330">
            <v>52</v>
          </cell>
          <cell r="AS330">
            <v>66</v>
          </cell>
          <cell r="AT330">
            <v>53</v>
          </cell>
          <cell r="AU330">
            <v>50</v>
          </cell>
          <cell r="AV330">
            <v>53</v>
          </cell>
          <cell r="AW330">
            <v>57</v>
          </cell>
          <cell r="AX330">
            <v>56</v>
          </cell>
          <cell r="AY330">
            <v>46</v>
          </cell>
          <cell r="AZ330" t="str">
            <v>Ambulatorio</v>
          </cell>
          <cell r="BA330" t="str">
            <v>Ambulatorio</v>
          </cell>
          <cell r="BB330" t="str">
            <v>Ambulatorio</v>
          </cell>
          <cell r="BC330" t="str">
            <v>Ambulatorio</v>
          </cell>
          <cell r="BD330" t="str">
            <v>Ambulatorio</v>
          </cell>
          <cell r="BE330" t="str">
            <v>Ambulatorio</v>
          </cell>
          <cell r="BF330" t="str">
            <v>Ambulatorio</v>
          </cell>
          <cell r="BG330" t="str">
            <v>Ambulatorio</v>
          </cell>
          <cell r="BH330" t="str">
            <v>Ambulatorio</v>
          </cell>
          <cell r="BI330" t="str">
            <v>Ambulatorio</v>
          </cell>
          <cell r="BJ330" t="str">
            <v>Ambulatorio</v>
          </cell>
          <cell r="BK330" t="str">
            <v>Ambulatorio</v>
          </cell>
          <cell r="BL330" t="str">
            <v>Ambulatorio</v>
          </cell>
        </row>
        <row r="331">
          <cell r="D331">
            <v>1090381</v>
          </cell>
          <cell r="E331" t="str">
            <v>OPD - WE KINTUN</v>
          </cell>
          <cell r="F331" t="str">
            <v>DEPRODE</v>
          </cell>
          <cell r="G331">
            <v>20032</v>
          </cell>
          <cell r="H331" t="str">
            <v>O - OPD</v>
          </cell>
          <cell r="I331" t="str">
            <v>OPD</v>
          </cell>
          <cell r="J331" t="str">
            <v>TRAIGUÉN</v>
          </cell>
          <cell r="K331" t="str">
            <v>108/B</v>
          </cell>
          <cell r="L331">
            <v>43280</v>
          </cell>
          <cell r="M331">
            <v>42156</v>
          </cell>
          <cell r="N331">
            <v>44349</v>
          </cell>
          <cell r="O331">
            <v>3100</v>
          </cell>
          <cell r="P331">
            <v>3100</v>
          </cell>
          <cell r="Q331">
            <v>3100</v>
          </cell>
          <cell r="R331">
            <v>3100</v>
          </cell>
          <cell r="S331">
            <v>3100</v>
          </cell>
          <cell r="T331">
            <v>3100</v>
          </cell>
          <cell r="U331">
            <v>3100</v>
          </cell>
          <cell r="V331">
            <v>3100</v>
          </cell>
          <cell r="W331">
            <v>3100</v>
          </cell>
          <cell r="X331">
            <v>3100</v>
          </cell>
          <cell r="Y331">
            <v>3100</v>
          </cell>
          <cell r="Z331">
            <v>3100</v>
          </cell>
          <cell r="AA331">
            <v>3100</v>
          </cell>
          <cell r="AB331">
            <v>159</v>
          </cell>
          <cell r="AC331">
            <v>173</v>
          </cell>
          <cell r="AD331">
            <v>155</v>
          </cell>
          <cell r="AE331">
            <v>133</v>
          </cell>
          <cell r="AF331">
            <v>113</v>
          </cell>
          <cell r="AG331">
            <v>111</v>
          </cell>
          <cell r="AH331">
            <v>0</v>
          </cell>
          <cell r="AI331">
            <v>92</v>
          </cell>
          <cell r="AJ331">
            <v>0</v>
          </cell>
          <cell r="AK331">
            <v>82</v>
          </cell>
          <cell r="AL331">
            <v>80</v>
          </cell>
          <cell r="AM331">
            <v>78</v>
          </cell>
          <cell r="AN331">
            <v>168</v>
          </cell>
          <cell r="AO331">
            <v>171</v>
          </cell>
          <cell r="AP331">
            <v>140</v>
          </cell>
          <cell r="AQ331">
            <v>120</v>
          </cell>
          <cell r="AR331">
            <v>114</v>
          </cell>
          <cell r="AS331">
            <v>121</v>
          </cell>
          <cell r="AT331">
            <v>100</v>
          </cell>
          <cell r="AU331">
            <v>90</v>
          </cell>
          <cell r="AV331">
            <v>86</v>
          </cell>
          <cell r="AW331">
            <v>81</v>
          </cell>
          <cell r="AX331">
            <v>82</v>
          </cell>
          <cell r="AY331">
            <v>81</v>
          </cell>
          <cell r="AZ331" t="str">
            <v>Ambulatorio</v>
          </cell>
          <cell r="BA331" t="str">
            <v>Ambulatorio</v>
          </cell>
          <cell r="BB331" t="str">
            <v>Ambulatorio</v>
          </cell>
          <cell r="BC331" t="str">
            <v>Ambulatorio</v>
          </cell>
          <cell r="BD331" t="str">
            <v>Ambulatorio</v>
          </cell>
          <cell r="BE331" t="str">
            <v>Ambulatorio</v>
          </cell>
          <cell r="BF331" t="str">
            <v>Ambulatorio</v>
          </cell>
          <cell r="BG331" t="str">
            <v>Ambulatorio</v>
          </cell>
          <cell r="BH331" t="str">
            <v>Ambulatorio</v>
          </cell>
          <cell r="BI331" t="str">
            <v>Ambulatorio</v>
          </cell>
          <cell r="BJ331" t="str">
            <v>Ambulatorio</v>
          </cell>
          <cell r="BK331" t="str">
            <v>Ambulatorio</v>
          </cell>
          <cell r="BL331" t="str">
            <v>Ambulatorio</v>
          </cell>
        </row>
        <row r="332">
          <cell r="D332">
            <v>1090382</v>
          </cell>
          <cell r="E332" t="str">
            <v>OPD - COLLIPULLI</v>
          </cell>
          <cell r="F332" t="str">
            <v>DEPRODE</v>
          </cell>
          <cell r="G332">
            <v>20032</v>
          </cell>
          <cell r="H332" t="str">
            <v>O - OPD</v>
          </cell>
          <cell r="I332" t="str">
            <v>OPD</v>
          </cell>
          <cell r="J332" t="str">
            <v>COLLIPULLI</v>
          </cell>
          <cell r="K332" t="str">
            <v>115/B</v>
          </cell>
          <cell r="L332">
            <v>43280</v>
          </cell>
          <cell r="M332">
            <v>42156</v>
          </cell>
          <cell r="N332">
            <v>44349</v>
          </cell>
          <cell r="O332">
            <v>3100</v>
          </cell>
          <cell r="P332">
            <v>3100</v>
          </cell>
          <cell r="Q332">
            <v>3100</v>
          </cell>
          <cell r="R332">
            <v>3100</v>
          </cell>
          <cell r="S332">
            <v>3100</v>
          </cell>
          <cell r="T332">
            <v>3100</v>
          </cell>
          <cell r="U332">
            <v>3100</v>
          </cell>
          <cell r="V332">
            <v>3100</v>
          </cell>
          <cell r="W332">
            <v>3100</v>
          </cell>
          <cell r="X332">
            <v>3100</v>
          </cell>
          <cell r="Y332">
            <v>3100</v>
          </cell>
          <cell r="Z332">
            <v>3100</v>
          </cell>
          <cell r="AA332">
            <v>3100</v>
          </cell>
          <cell r="AB332">
            <v>49</v>
          </cell>
          <cell r="AC332">
            <v>44</v>
          </cell>
          <cell r="AD332">
            <v>37</v>
          </cell>
          <cell r="AE332">
            <v>31</v>
          </cell>
          <cell r="AF332">
            <v>33</v>
          </cell>
          <cell r="AG332">
            <v>42</v>
          </cell>
          <cell r="AH332">
            <v>0</v>
          </cell>
          <cell r="AI332">
            <v>62</v>
          </cell>
          <cell r="AJ332">
            <v>0</v>
          </cell>
          <cell r="AK332">
            <v>73</v>
          </cell>
          <cell r="AL332">
            <v>80</v>
          </cell>
          <cell r="AM332">
            <v>80</v>
          </cell>
          <cell r="AN332">
            <v>48</v>
          </cell>
          <cell r="AO332">
            <v>41</v>
          </cell>
          <cell r="AP332">
            <v>33</v>
          </cell>
          <cell r="AQ332">
            <v>31</v>
          </cell>
          <cell r="AR332">
            <v>36</v>
          </cell>
          <cell r="AS332">
            <v>43</v>
          </cell>
          <cell r="AT332">
            <v>53</v>
          </cell>
          <cell r="AU332">
            <v>68</v>
          </cell>
          <cell r="AV332">
            <v>73</v>
          </cell>
          <cell r="AW332">
            <v>75</v>
          </cell>
          <cell r="AX332">
            <v>85</v>
          </cell>
          <cell r="AY332">
            <v>73</v>
          </cell>
          <cell r="AZ332" t="str">
            <v>Ambulatorio</v>
          </cell>
          <cell r="BA332" t="str">
            <v>Ambulatorio</v>
          </cell>
          <cell r="BB332" t="str">
            <v>Ambulatorio</v>
          </cell>
          <cell r="BC332" t="str">
            <v>Ambulatorio</v>
          </cell>
          <cell r="BD332" t="str">
            <v>Ambulatorio</v>
          </cell>
          <cell r="BE332" t="str">
            <v>Ambulatorio</v>
          </cell>
          <cell r="BF332" t="str">
            <v>Ambulatorio</v>
          </cell>
          <cell r="BG332" t="str">
            <v>Ambulatorio</v>
          </cell>
          <cell r="BH332" t="str">
            <v>Ambulatorio</v>
          </cell>
          <cell r="BI332" t="str">
            <v>Ambulatorio</v>
          </cell>
          <cell r="BJ332" t="str">
            <v>Ambulatorio</v>
          </cell>
          <cell r="BK332" t="str">
            <v>Ambulatorio</v>
          </cell>
          <cell r="BL332" t="str">
            <v>Ambulatorio</v>
          </cell>
        </row>
        <row r="333">
          <cell r="D333">
            <v>1090384</v>
          </cell>
          <cell r="E333" t="str">
            <v>OPD - ENTRE RIOS ARAUCANIA</v>
          </cell>
          <cell r="F333" t="str">
            <v>DEPRODE</v>
          </cell>
          <cell r="G333">
            <v>20032</v>
          </cell>
          <cell r="H333" t="str">
            <v>O - OPD</v>
          </cell>
          <cell r="I333" t="str">
            <v>OPD</v>
          </cell>
          <cell r="J333" t="str">
            <v>TEODORO SCHMIDT</v>
          </cell>
          <cell r="K333" t="str">
            <v>124/B</v>
          </cell>
          <cell r="L333">
            <v>43306</v>
          </cell>
          <cell r="M333">
            <v>42209</v>
          </cell>
          <cell r="N333">
            <v>44402</v>
          </cell>
          <cell r="O333">
            <v>3500</v>
          </cell>
          <cell r="P333">
            <v>3500</v>
          </cell>
          <cell r="Q333">
            <v>3500</v>
          </cell>
          <cell r="R333">
            <v>3500</v>
          </cell>
          <cell r="S333">
            <v>3500</v>
          </cell>
          <cell r="T333">
            <v>3500</v>
          </cell>
          <cell r="U333">
            <v>3500</v>
          </cell>
          <cell r="V333">
            <v>3500</v>
          </cell>
          <cell r="W333">
            <v>3500</v>
          </cell>
          <cell r="X333">
            <v>3500</v>
          </cell>
          <cell r="Y333">
            <v>3500</v>
          </cell>
          <cell r="Z333">
            <v>3500</v>
          </cell>
          <cell r="AA333">
            <v>3500</v>
          </cell>
          <cell r="AB333">
            <v>74</v>
          </cell>
          <cell r="AC333">
            <v>81</v>
          </cell>
          <cell r="AD333">
            <v>78</v>
          </cell>
          <cell r="AE333">
            <v>74</v>
          </cell>
          <cell r="AF333">
            <v>73</v>
          </cell>
          <cell r="AG333">
            <v>76</v>
          </cell>
          <cell r="AH333">
            <v>0</v>
          </cell>
          <cell r="AI333">
            <v>89</v>
          </cell>
          <cell r="AJ333">
            <v>0</v>
          </cell>
          <cell r="AK333">
            <v>94</v>
          </cell>
          <cell r="AL333">
            <v>98</v>
          </cell>
          <cell r="AM333">
            <v>104</v>
          </cell>
          <cell r="AN333">
            <v>79</v>
          </cell>
          <cell r="AO333">
            <v>84</v>
          </cell>
          <cell r="AP333">
            <v>79</v>
          </cell>
          <cell r="AQ333">
            <v>74</v>
          </cell>
          <cell r="AR333">
            <v>82</v>
          </cell>
          <cell r="AS333">
            <v>76</v>
          </cell>
          <cell r="AT333">
            <v>82</v>
          </cell>
          <cell r="AU333">
            <v>93</v>
          </cell>
          <cell r="AV333">
            <v>97</v>
          </cell>
          <cell r="AW333">
            <v>94</v>
          </cell>
          <cell r="AX333">
            <v>100</v>
          </cell>
          <cell r="AY333">
            <v>108</v>
          </cell>
          <cell r="AZ333" t="str">
            <v>Ambulatorio</v>
          </cell>
          <cell r="BA333" t="str">
            <v>Ambulatorio</v>
          </cell>
          <cell r="BB333" t="str">
            <v>Ambulatorio</v>
          </cell>
          <cell r="BC333" t="str">
            <v>Ambulatorio</v>
          </cell>
          <cell r="BD333" t="str">
            <v>Ambulatorio</v>
          </cell>
          <cell r="BE333" t="str">
            <v>Ambulatorio</v>
          </cell>
          <cell r="BF333" t="str">
            <v>Ambulatorio</v>
          </cell>
          <cell r="BG333" t="str">
            <v>Ambulatorio</v>
          </cell>
          <cell r="BH333" t="str">
            <v>Ambulatorio</v>
          </cell>
          <cell r="BI333" t="str">
            <v>Ambulatorio</v>
          </cell>
          <cell r="BJ333" t="str">
            <v>Ambulatorio</v>
          </cell>
          <cell r="BK333" t="str">
            <v>Ambulatorio</v>
          </cell>
          <cell r="BL333" t="str">
            <v>Ambulatorio</v>
          </cell>
        </row>
        <row r="334">
          <cell r="D334">
            <v>1090385</v>
          </cell>
          <cell r="E334" t="str">
            <v>OPD - CORDILLERANA</v>
          </cell>
          <cell r="F334" t="str">
            <v>DEPRODE</v>
          </cell>
          <cell r="G334">
            <v>20032</v>
          </cell>
          <cell r="H334" t="str">
            <v>O - OPD</v>
          </cell>
          <cell r="I334" t="str">
            <v>OPD</v>
          </cell>
          <cell r="J334" t="str">
            <v>CURACAUTÍN</v>
          </cell>
          <cell r="K334" t="str">
            <v>Correo</v>
          </cell>
          <cell r="L334">
            <v>43686</v>
          </cell>
          <cell r="M334">
            <v>42234</v>
          </cell>
          <cell r="N334">
            <v>43800</v>
          </cell>
          <cell r="O334">
            <v>3500</v>
          </cell>
          <cell r="P334">
            <v>3500</v>
          </cell>
          <cell r="Q334">
            <v>3500</v>
          </cell>
          <cell r="R334">
            <v>3500</v>
          </cell>
          <cell r="S334">
            <v>3500</v>
          </cell>
          <cell r="T334">
            <v>3500</v>
          </cell>
          <cell r="U334">
            <v>3500</v>
          </cell>
          <cell r="V334">
            <v>3500</v>
          </cell>
          <cell r="W334">
            <v>3500</v>
          </cell>
          <cell r="X334">
            <v>3500</v>
          </cell>
          <cell r="Y334">
            <v>3500</v>
          </cell>
          <cell r="Z334">
            <v>3500</v>
          </cell>
          <cell r="AA334">
            <v>3500</v>
          </cell>
          <cell r="AB334">
            <v>207</v>
          </cell>
          <cell r="AC334">
            <v>205</v>
          </cell>
          <cell r="AD334">
            <v>191</v>
          </cell>
          <cell r="AE334">
            <v>180</v>
          </cell>
          <cell r="AF334">
            <v>185</v>
          </cell>
          <cell r="AG334">
            <v>190</v>
          </cell>
          <cell r="AH334">
            <v>0</v>
          </cell>
          <cell r="AI334">
            <v>184</v>
          </cell>
          <cell r="AJ334">
            <v>0</v>
          </cell>
          <cell r="AK334">
            <v>186</v>
          </cell>
          <cell r="AL334">
            <v>192</v>
          </cell>
          <cell r="AM334">
            <v>205</v>
          </cell>
          <cell r="AN334">
            <v>210</v>
          </cell>
          <cell r="AO334">
            <v>189</v>
          </cell>
          <cell r="AP334">
            <v>189</v>
          </cell>
          <cell r="AQ334">
            <v>176</v>
          </cell>
          <cell r="AR334">
            <v>184</v>
          </cell>
          <cell r="AS334">
            <v>197</v>
          </cell>
          <cell r="AT334">
            <v>192</v>
          </cell>
          <cell r="AU334">
            <v>185</v>
          </cell>
          <cell r="AV334">
            <v>186</v>
          </cell>
          <cell r="AW334">
            <v>188</v>
          </cell>
          <cell r="AX334">
            <v>198</v>
          </cell>
          <cell r="AY334">
            <v>223</v>
          </cell>
          <cell r="AZ334" t="str">
            <v>Ambulatorio</v>
          </cell>
          <cell r="BA334" t="str">
            <v>Ambulatorio</v>
          </cell>
          <cell r="BB334" t="str">
            <v>Ambulatorio</v>
          </cell>
          <cell r="BC334" t="str">
            <v>Ambulatorio</v>
          </cell>
          <cell r="BD334" t="str">
            <v>Ambulatorio</v>
          </cell>
          <cell r="BE334" t="str">
            <v>Ambulatorio</v>
          </cell>
          <cell r="BF334" t="str">
            <v>Ambulatorio</v>
          </cell>
          <cell r="BG334" t="str">
            <v>Ambulatorio</v>
          </cell>
          <cell r="BH334" t="str">
            <v>Ambulatorio</v>
          </cell>
          <cell r="BI334" t="str">
            <v>Ambulatorio</v>
          </cell>
          <cell r="BJ334" t="str">
            <v>Ambulatorio</v>
          </cell>
          <cell r="BK334" t="str">
            <v>Ambulatorio</v>
          </cell>
          <cell r="BL334" t="str">
            <v>Ambulatorio</v>
          </cell>
        </row>
        <row r="335">
          <cell r="D335">
            <v>1090418</v>
          </cell>
          <cell r="E335" t="str">
            <v>OPD - RENAICO</v>
          </cell>
          <cell r="F335" t="str">
            <v>DEPRODE</v>
          </cell>
          <cell r="G335">
            <v>20032</v>
          </cell>
          <cell r="H335" t="str">
            <v>O - OPD</v>
          </cell>
          <cell r="I335" t="str">
            <v>OPD</v>
          </cell>
          <cell r="J335" t="str">
            <v>RENAICO</v>
          </cell>
          <cell r="K335" t="str">
            <v>152/B</v>
          </cell>
          <cell r="L335">
            <v>43368</v>
          </cell>
          <cell r="M335">
            <v>42271</v>
          </cell>
          <cell r="N335">
            <v>44464</v>
          </cell>
          <cell r="O335">
            <v>2500</v>
          </cell>
          <cell r="P335">
            <v>2500</v>
          </cell>
          <cell r="Q335">
            <v>2500</v>
          </cell>
          <cell r="R335">
            <v>2500</v>
          </cell>
          <cell r="S335">
            <v>2500</v>
          </cell>
          <cell r="T335">
            <v>2500</v>
          </cell>
          <cell r="U335">
            <v>2500</v>
          </cell>
          <cell r="V335">
            <v>2500</v>
          </cell>
          <cell r="W335">
            <v>2500</v>
          </cell>
          <cell r="X335">
            <v>2500</v>
          </cell>
          <cell r="Y335">
            <v>2500</v>
          </cell>
          <cell r="Z335">
            <v>2500</v>
          </cell>
          <cell r="AA335">
            <v>2500</v>
          </cell>
          <cell r="AB335">
            <v>51</v>
          </cell>
          <cell r="AC335">
            <v>45</v>
          </cell>
          <cell r="AD335">
            <v>41</v>
          </cell>
          <cell r="AE335">
            <v>42</v>
          </cell>
          <cell r="AF335">
            <v>41</v>
          </cell>
          <cell r="AG335">
            <v>36</v>
          </cell>
          <cell r="AH335">
            <v>0</v>
          </cell>
          <cell r="AI335">
            <v>39</v>
          </cell>
          <cell r="AJ335">
            <v>0</v>
          </cell>
          <cell r="AK335">
            <v>39</v>
          </cell>
          <cell r="AL335">
            <v>47</v>
          </cell>
          <cell r="AM335">
            <v>53</v>
          </cell>
          <cell r="AN335">
            <v>49</v>
          </cell>
          <cell r="AO335">
            <v>43</v>
          </cell>
          <cell r="AP335">
            <v>42</v>
          </cell>
          <cell r="AQ335">
            <v>44</v>
          </cell>
          <cell r="AR335">
            <v>38</v>
          </cell>
          <cell r="AS335">
            <v>37</v>
          </cell>
          <cell r="AT335">
            <v>37</v>
          </cell>
          <cell r="AU335">
            <v>39</v>
          </cell>
          <cell r="AV335">
            <v>37</v>
          </cell>
          <cell r="AW335">
            <v>43</v>
          </cell>
          <cell r="AX335">
            <v>55</v>
          </cell>
          <cell r="AY335">
            <v>55</v>
          </cell>
          <cell r="AZ335" t="str">
            <v>Ambulatorio</v>
          </cell>
          <cell r="BA335" t="str">
            <v>Ambulatorio</v>
          </cell>
          <cell r="BB335" t="str">
            <v>Ambulatorio</v>
          </cell>
          <cell r="BC335" t="str">
            <v>Ambulatorio</v>
          </cell>
          <cell r="BD335" t="str">
            <v>Ambulatorio</v>
          </cell>
          <cell r="BE335" t="str">
            <v>Ambulatorio</v>
          </cell>
          <cell r="BF335" t="str">
            <v>Ambulatorio</v>
          </cell>
          <cell r="BG335" t="str">
            <v>Ambulatorio</v>
          </cell>
          <cell r="BH335" t="str">
            <v>Ambulatorio</v>
          </cell>
          <cell r="BI335" t="str">
            <v>Ambulatorio</v>
          </cell>
          <cell r="BJ335" t="str">
            <v>Ambulatorio</v>
          </cell>
          <cell r="BK335" t="str">
            <v>Ambulatorio</v>
          </cell>
          <cell r="BL335" t="str">
            <v>Ambulatorio</v>
          </cell>
        </row>
        <row r="336">
          <cell r="D336">
            <v>1090419</v>
          </cell>
          <cell r="E336" t="str">
            <v>OPD - ANGOL</v>
          </cell>
          <cell r="F336" t="str">
            <v>DEPRODE</v>
          </cell>
          <cell r="G336">
            <v>20032</v>
          </cell>
          <cell r="H336" t="str">
            <v>O - OPD</v>
          </cell>
          <cell r="I336" t="str">
            <v>OPD</v>
          </cell>
          <cell r="J336" t="str">
            <v>ANGOL</v>
          </cell>
          <cell r="K336" t="str">
            <v>165/B</v>
          </cell>
          <cell r="L336">
            <v>43381</v>
          </cell>
          <cell r="M336">
            <v>42271</v>
          </cell>
          <cell r="N336">
            <v>44464</v>
          </cell>
          <cell r="O336">
            <v>4200</v>
          </cell>
          <cell r="P336">
            <v>4200</v>
          </cell>
          <cell r="Q336">
            <v>4200</v>
          </cell>
          <cell r="R336">
            <v>4200</v>
          </cell>
          <cell r="S336">
            <v>4200</v>
          </cell>
          <cell r="T336">
            <v>4200</v>
          </cell>
          <cell r="U336">
            <v>4200</v>
          </cell>
          <cell r="V336">
            <v>4200</v>
          </cell>
          <cell r="W336">
            <v>4200</v>
          </cell>
          <cell r="X336">
            <v>4200</v>
          </cell>
          <cell r="Y336">
            <v>4200</v>
          </cell>
          <cell r="Z336">
            <v>4200</v>
          </cell>
          <cell r="AA336">
            <v>4200</v>
          </cell>
          <cell r="AB336">
            <v>154</v>
          </cell>
          <cell r="AC336">
            <v>150</v>
          </cell>
          <cell r="AD336">
            <v>142</v>
          </cell>
          <cell r="AE336">
            <v>153</v>
          </cell>
          <cell r="AF336">
            <v>153</v>
          </cell>
          <cell r="AG336">
            <v>148</v>
          </cell>
          <cell r="AH336">
            <v>0</v>
          </cell>
          <cell r="AI336">
            <v>167</v>
          </cell>
          <cell r="AJ336">
            <v>0</v>
          </cell>
          <cell r="AK336">
            <v>166</v>
          </cell>
          <cell r="AL336">
            <v>166</v>
          </cell>
          <cell r="AM336">
            <v>171</v>
          </cell>
          <cell r="AN336">
            <v>157</v>
          </cell>
          <cell r="AO336">
            <v>159</v>
          </cell>
          <cell r="AP336">
            <v>148</v>
          </cell>
          <cell r="AQ336">
            <v>154</v>
          </cell>
          <cell r="AR336">
            <v>154</v>
          </cell>
          <cell r="AS336">
            <v>148</v>
          </cell>
          <cell r="AT336">
            <v>160</v>
          </cell>
          <cell r="AU336">
            <v>171</v>
          </cell>
          <cell r="AV336">
            <v>165</v>
          </cell>
          <cell r="AW336">
            <v>167</v>
          </cell>
          <cell r="AX336">
            <v>170</v>
          </cell>
          <cell r="AY336">
            <v>160</v>
          </cell>
          <cell r="AZ336" t="str">
            <v>Ambulatorio</v>
          </cell>
          <cell r="BA336" t="str">
            <v>Ambulatorio</v>
          </cell>
          <cell r="BB336" t="str">
            <v>Ambulatorio</v>
          </cell>
          <cell r="BC336" t="str">
            <v>Ambulatorio</v>
          </cell>
          <cell r="BD336" t="str">
            <v>Ambulatorio</v>
          </cell>
          <cell r="BE336" t="str">
            <v>Ambulatorio</v>
          </cell>
          <cell r="BF336" t="str">
            <v>Ambulatorio</v>
          </cell>
          <cell r="BG336" t="str">
            <v>Ambulatorio</v>
          </cell>
          <cell r="BH336" t="str">
            <v>Ambulatorio</v>
          </cell>
          <cell r="BI336" t="str">
            <v>Ambulatorio</v>
          </cell>
          <cell r="BJ336" t="str">
            <v>Ambulatorio</v>
          </cell>
          <cell r="BK336" t="str">
            <v>Ambulatorio</v>
          </cell>
          <cell r="BL336" t="str">
            <v>Ambulatorio</v>
          </cell>
        </row>
        <row r="337">
          <cell r="D337">
            <v>1090441</v>
          </cell>
          <cell r="E337" t="str">
            <v>OPD - KIMUN</v>
          </cell>
          <cell r="F337" t="str">
            <v>DEPRODE</v>
          </cell>
          <cell r="G337">
            <v>20032</v>
          </cell>
          <cell r="H337" t="str">
            <v>O - OPD</v>
          </cell>
          <cell r="I337" t="str">
            <v>OPD</v>
          </cell>
          <cell r="J337" t="str">
            <v>CARAHUE</v>
          </cell>
          <cell r="K337" t="str">
            <v>146/B</v>
          </cell>
          <cell r="L337">
            <v>43633</v>
          </cell>
          <cell r="M337">
            <v>42522</v>
          </cell>
          <cell r="N337">
            <v>44715</v>
          </cell>
          <cell r="O337">
            <v>3100</v>
          </cell>
          <cell r="P337">
            <v>3100</v>
          </cell>
          <cell r="Q337">
            <v>3100</v>
          </cell>
          <cell r="R337">
            <v>3100</v>
          </cell>
          <cell r="S337">
            <v>3100</v>
          </cell>
          <cell r="T337">
            <v>3100</v>
          </cell>
          <cell r="U337">
            <v>3100</v>
          </cell>
          <cell r="V337">
            <v>3100</v>
          </cell>
          <cell r="W337">
            <v>3100</v>
          </cell>
          <cell r="X337">
            <v>3100</v>
          </cell>
          <cell r="Y337">
            <v>3100</v>
          </cell>
          <cell r="Z337">
            <v>3100</v>
          </cell>
          <cell r="AA337">
            <v>3100</v>
          </cell>
          <cell r="AB337">
            <v>41</v>
          </cell>
          <cell r="AC337">
            <v>43</v>
          </cell>
          <cell r="AD337">
            <v>44</v>
          </cell>
          <cell r="AE337">
            <v>37</v>
          </cell>
          <cell r="AF337">
            <v>40</v>
          </cell>
          <cell r="AG337">
            <v>26</v>
          </cell>
          <cell r="AH337">
            <v>0</v>
          </cell>
          <cell r="AI337">
            <v>26</v>
          </cell>
          <cell r="AJ337">
            <v>0</v>
          </cell>
          <cell r="AK337">
            <v>35</v>
          </cell>
          <cell r="AL337">
            <v>46</v>
          </cell>
          <cell r="AM337">
            <v>52</v>
          </cell>
          <cell r="AN337">
            <v>43</v>
          </cell>
          <cell r="AO337">
            <v>43</v>
          </cell>
          <cell r="AP337">
            <v>41</v>
          </cell>
          <cell r="AQ337">
            <v>37</v>
          </cell>
          <cell r="AR337">
            <v>35</v>
          </cell>
          <cell r="AS337">
            <v>24</v>
          </cell>
          <cell r="AT337">
            <v>24</v>
          </cell>
          <cell r="AU337">
            <v>30</v>
          </cell>
          <cell r="AV337">
            <v>34</v>
          </cell>
          <cell r="AW337">
            <v>34</v>
          </cell>
          <cell r="AX337">
            <v>51</v>
          </cell>
          <cell r="AY337">
            <v>56</v>
          </cell>
          <cell r="AZ337" t="str">
            <v>Ambulatorio</v>
          </cell>
          <cell r="BA337" t="str">
            <v>Ambulatorio</v>
          </cell>
          <cell r="BB337" t="str">
            <v>Ambulatorio</v>
          </cell>
          <cell r="BC337" t="str">
            <v>Ambulatorio</v>
          </cell>
          <cell r="BD337" t="str">
            <v>Ambulatorio</v>
          </cell>
          <cell r="BE337" t="str">
            <v>Ambulatorio</v>
          </cell>
          <cell r="BF337" t="str">
            <v>Ambulatorio</v>
          </cell>
          <cell r="BG337" t="str">
            <v>Ambulatorio</v>
          </cell>
          <cell r="BH337" t="str">
            <v>Ambulatorio</v>
          </cell>
          <cell r="BI337" t="str">
            <v>Ambulatorio</v>
          </cell>
          <cell r="BJ337" t="str">
            <v>Ambulatorio</v>
          </cell>
          <cell r="BK337" t="str">
            <v>Ambulatorio</v>
          </cell>
          <cell r="BL337" t="str">
            <v>Ambulatorio</v>
          </cell>
        </row>
        <row r="338">
          <cell r="D338">
            <v>1090442</v>
          </cell>
          <cell r="E338" t="str">
            <v>OPD - CAUTIN SUR</v>
          </cell>
          <cell r="F338" t="str">
            <v>DEPRODE</v>
          </cell>
          <cell r="G338">
            <v>20032</v>
          </cell>
          <cell r="H338" t="str">
            <v>O - OPD</v>
          </cell>
          <cell r="I338" t="str">
            <v>OPD</v>
          </cell>
          <cell r="J338" t="str">
            <v>GORBEA</v>
          </cell>
          <cell r="K338" t="str">
            <v>147/B</v>
          </cell>
          <cell r="L338">
            <v>43633</v>
          </cell>
          <cell r="M338">
            <v>42522</v>
          </cell>
          <cell r="N338">
            <v>44715</v>
          </cell>
          <cell r="O338">
            <v>3900</v>
          </cell>
          <cell r="P338">
            <v>3900</v>
          </cell>
          <cell r="Q338">
            <v>3900</v>
          </cell>
          <cell r="R338">
            <v>3900</v>
          </cell>
          <cell r="S338">
            <v>3900</v>
          </cell>
          <cell r="T338">
            <v>3900</v>
          </cell>
          <cell r="U338">
            <v>3900</v>
          </cell>
          <cell r="V338">
            <v>3900</v>
          </cell>
          <cell r="W338">
            <v>3900</v>
          </cell>
          <cell r="X338">
            <v>3900</v>
          </cell>
          <cell r="Y338">
            <v>3900</v>
          </cell>
          <cell r="Z338">
            <v>3900</v>
          </cell>
          <cell r="AA338">
            <v>3900</v>
          </cell>
          <cell r="AB338">
            <v>158</v>
          </cell>
          <cell r="AC338">
            <v>168</v>
          </cell>
          <cell r="AD338">
            <v>173</v>
          </cell>
          <cell r="AE338">
            <v>171</v>
          </cell>
          <cell r="AF338">
            <v>179</v>
          </cell>
          <cell r="AG338">
            <v>187</v>
          </cell>
          <cell r="AH338">
            <v>0</v>
          </cell>
          <cell r="AI338">
            <v>179</v>
          </cell>
          <cell r="AJ338">
            <v>0</v>
          </cell>
          <cell r="AK338">
            <v>169</v>
          </cell>
          <cell r="AL338">
            <v>180</v>
          </cell>
          <cell r="AM338">
            <v>180</v>
          </cell>
          <cell r="AN338">
            <v>161</v>
          </cell>
          <cell r="AO338">
            <v>176</v>
          </cell>
          <cell r="AP338">
            <v>174</v>
          </cell>
          <cell r="AQ338">
            <v>171</v>
          </cell>
          <cell r="AR338">
            <v>183</v>
          </cell>
          <cell r="AS338">
            <v>199</v>
          </cell>
          <cell r="AT338">
            <v>191</v>
          </cell>
          <cell r="AU338">
            <v>175</v>
          </cell>
          <cell r="AV338">
            <v>173</v>
          </cell>
          <cell r="AW338">
            <v>174</v>
          </cell>
          <cell r="AX338">
            <v>179</v>
          </cell>
          <cell r="AY338">
            <v>188</v>
          </cell>
          <cell r="AZ338" t="str">
            <v>Ambulatorio</v>
          </cell>
          <cell r="BA338" t="str">
            <v>Ambulatorio</v>
          </cell>
          <cell r="BB338" t="str">
            <v>Ambulatorio</v>
          </cell>
          <cell r="BC338" t="str">
            <v>Ambulatorio</v>
          </cell>
          <cell r="BD338" t="str">
            <v>Ambulatorio</v>
          </cell>
          <cell r="BE338" t="str">
            <v>Ambulatorio</v>
          </cell>
          <cell r="BF338" t="str">
            <v>Ambulatorio</v>
          </cell>
          <cell r="BG338" t="str">
            <v>Ambulatorio</v>
          </cell>
          <cell r="BH338" t="str">
            <v>Ambulatorio</v>
          </cell>
          <cell r="BI338" t="str">
            <v>Ambulatorio</v>
          </cell>
          <cell r="BJ338" t="str">
            <v>Ambulatorio</v>
          </cell>
          <cell r="BK338" t="str">
            <v>Ambulatorio</v>
          </cell>
          <cell r="BL338" t="str">
            <v>Ambulatorio</v>
          </cell>
        </row>
        <row r="339">
          <cell r="D339">
            <v>1090443</v>
          </cell>
          <cell r="E339" t="str">
            <v>OPD - KUMME TXEMON</v>
          </cell>
          <cell r="F339" t="str">
            <v>DEPRODE</v>
          </cell>
          <cell r="G339">
            <v>20032</v>
          </cell>
          <cell r="H339" t="str">
            <v>O - OPD</v>
          </cell>
          <cell r="I339" t="str">
            <v>OPD</v>
          </cell>
          <cell r="J339" t="str">
            <v>PITRUFQUÉN</v>
          </cell>
          <cell r="K339" t="str">
            <v>127/B</v>
          </cell>
          <cell r="L339">
            <v>43619</v>
          </cell>
          <cell r="M339">
            <v>42489</v>
          </cell>
          <cell r="N339">
            <v>44681</v>
          </cell>
          <cell r="O339">
            <v>3000</v>
          </cell>
          <cell r="P339">
            <v>3000</v>
          </cell>
          <cell r="Q339">
            <v>3000</v>
          </cell>
          <cell r="R339">
            <v>3000</v>
          </cell>
          <cell r="S339">
            <v>3000</v>
          </cell>
          <cell r="T339">
            <v>3000</v>
          </cell>
          <cell r="U339">
            <v>3000</v>
          </cell>
          <cell r="V339">
            <v>3000</v>
          </cell>
          <cell r="W339">
            <v>3000</v>
          </cell>
          <cell r="X339">
            <v>3000</v>
          </cell>
          <cell r="Y339">
            <v>3000</v>
          </cell>
          <cell r="Z339">
            <v>3000</v>
          </cell>
          <cell r="AA339">
            <v>3000</v>
          </cell>
          <cell r="AB339">
            <v>108</v>
          </cell>
          <cell r="AC339">
            <v>114</v>
          </cell>
          <cell r="AD339">
            <v>122</v>
          </cell>
          <cell r="AE339">
            <v>121</v>
          </cell>
          <cell r="AF339">
            <v>127</v>
          </cell>
          <cell r="AG339">
            <v>136</v>
          </cell>
          <cell r="AH339">
            <v>137</v>
          </cell>
          <cell r="AI339">
            <v>141</v>
          </cell>
          <cell r="AJ339">
            <v>0</v>
          </cell>
          <cell r="AK339">
            <v>139</v>
          </cell>
          <cell r="AL339">
            <v>139</v>
          </cell>
          <cell r="AM339">
            <v>152</v>
          </cell>
          <cell r="AN339">
            <v>104</v>
          </cell>
          <cell r="AO339">
            <v>119</v>
          </cell>
          <cell r="AP339">
            <v>122</v>
          </cell>
          <cell r="AQ339">
            <v>122</v>
          </cell>
          <cell r="AR339">
            <v>127</v>
          </cell>
          <cell r="AS339">
            <v>139</v>
          </cell>
          <cell r="AT339">
            <v>134</v>
          </cell>
          <cell r="AU339">
            <v>142</v>
          </cell>
          <cell r="AV339">
            <v>143</v>
          </cell>
          <cell r="AW339">
            <v>139</v>
          </cell>
          <cell r="AX339">
            <v>144</v>
          </cell>
          <cell r="AY339">
            <v>157</v>
          </cell>
          <cell r="AZ339" t="str">
            <v>Ambulatorio</v>
          </cell>
          <cell r="BA339" t="str">
            <v>Ambulatorio</v>
          </cell>
          <cell r="BB339" t="str">
            <v>Ambulatorio</v>
          </cell>
          <cell r="BC339" t="str">
            <v>Ambulatorio</v>
          </cell>
          <cell r="BD339" t="str">
            <v>Ambulatorio</v>
          </cell>
          <cell r="BE339" t="str">
            <v>Ambulatorio</v>
          </cell>
          <cell r="BF339" t="str">
            <v>Ambulatorio</v>
          </cell>
          <cell r="BG339" t="str">
            <v>Ambulatorio</v>
          </cell>
          <cell r="BH339" t="str">
            <v>Ambulatorio</v>
          </cell>
          <cell r="BI339" t="str">
            <v>Ambulatorio</v>
          </cell>
          <cell r="BJ339" t="str">
            <v>Ambulatorio</v>
          </cell>
          <cell r="BK339" t="str">
            <v>Ambulatorio</v>
          </cell>
          <cell r="BL339" t="str">
            <v>Ambulatorio</v>
          </cell>
        </row>
        <row r="340">
          <cell r="D340">
            <v>1090449</v>
          </cell>
          <cell r="E340" t="str">
            <v>OPD - PUCON</v>
          </cell>
          <cell r="F340" t="str">
            <v>DEPRODE</v>
          </cell>
          <cell r="G340">
            <v>20032</v>
          </cell>
          <cell r="H340" t="str">
            <v>O - OPD</v>
          </cell>
          <cell r="I340" t="str">
            <v>OPD</v>
          </cell>
          <cell r="J340" t="str">
            <v>PUCÓN</v>
          </cell>
          <cell r="K340" t="str">
            <v>175/B</v>
          </cell>
          <cell r="L340">
            <v>43658</v>
          </cell>
          <cell r="M340">
            <v>42562</v>
          </cell>
          <cell r="N340">
            <v>44755</v>
          </cell>
          <cell r="O340">
            <v>3100</v>
          </cell>
          <cell r="P340">
            <v>3100</v>
          </cell>
          <cell r="Q340">
            <v>3100</v>
          </cell>
          <cell r="R340">
            <v>3100</v>
          </cell>
          <cell r="S340">
            <v>3100</v>
          </cell>
          <cell r="T340">
            <v>3100</v>
          </cell>
          <cell r="U340">
            <v>3100</v>
          </cell>
          <cell r="V340">
            <v>3100</v>
          </cell>
          <cell r="W340">
            <v>3100</v>
          </cell>
          <cell r="X340">
            <v>3100</v>
          </cell>
          <cell r="Y340">
            <v>3100</v>
          </cell>
          <cell r="Z340">
            <v>3100</v>
          </cell>
          <cell r="AA340">
            <v>3100</v>
          </cell>
          <cell r="AB340">
            <v>121</v>
          </cell>
          <cell r="AC340">
            <v>123</v>
          </cell>
          <cell r="AD340">
            <v>120</v>
          </cell>
          <cell r="AE340">
            <v>111</v>
          </cell>
          <cell r="AF340">
            <v>113</v>
          </cell>
          <cell r="AG340">
            <v>103</v>
          </cell>
          <cell r="AH340">
            <v>0</v>
          </cell>
          <cell r="AI340">
            <v>97</v>
          </cell>
          <cell r="AJ340">
            <v>0</v>
          </cell>
          <cell r="AK340">
            <v>109</v>
          </cell>
          <cell r="AL340">
            <v>122</v>
          </cell>
          <cell r="AM340">
            <v>123</v>
          </cell>
          <cell r="AN340">
            <v>119</v>
          </cell>
          <cell r="AO340">
            <v>130</v>
          </cell>
          <cell r="AP340">
            <v>116</v>
          </cell>
          <cell r="AQ340">
            <v>115</v>
          </cell>
          <cell r="AR340">
            <v>115</v>
          </cell>
          <cell r="AS340">
            <v>97</v>
          </cell>
          <cell r="AT340">
            <v>98</v>
          </cell>
          <cell r="AU340">
            <v>95</v>
          </cell>
          <cell r="AV340">
            <v>104</v>
          </cell>
          <cell r="AW340">
            <v>119</v>
          </cell>
          <cell r="AX340">
            <v>118</v>
          </cell>
          <cell r="AY340">
            <v>127</v>
          </cell>
          <cell r="AZ340" t="str">
            <v>Ambulatorio</v>
          </cell>
          <cell r="BA340" t="str">
            <v>Ambulatorio</v>
          </cell>
          <cell r="BB340" t="str">
            <v>Ambulatorio</v>
          </cell>
          <cell r="BC340" t="str">
            <v>Ambulatorio</v>
          </cell>
          <cell r="BD340" t="str">
            <v>Ambulatorio</v>
          </cell>
          <cell r="BE340" t="str">
            <v>Ambulatorio</v>
          </cell>
          <cell r="BF340" t="str">
            <v>Ambulatorio</v>
          </cell>
          <cell r="BG340" t="str">
            <v>Ambulatorio</v>
          </cell>
          <cell r="BH340" t="str">
            <v>Ambulatorio</v>
          </cell>
          <cell r="BI340" t="str">
            <v>Ambulatorio</v>
          </cell>
          <cell r="BJ340" t="str">
            <v>Ambulatorio</v>
          </cell>
          <cell r="BK340" t="str">
            <v>Ambulatorio</v>
          </cell>
          <cell r="BL340" t="str">
            <v>Ambulatorio</v>
          </cell>
        </row>
        <row r="341">
          <cell r="D341">
            <v>1090450</v>
          </cell>
          <cell r="E341" t="str">
            <v>OPD - NEWEN KOM PICHIKE CHE</v>
          </cell>
          <cell r="F341" t="str">
            <v>DEPRODE</v>
          </cell>
          <cell r="G341">
            <v>20032</v>
          </cell>
          <cell r="H341" t="str">
            <v>O - OPD</v>
          </cell>
          <cell r="I341" t="str">
            <v>OPD</v>
          </cell>
          <cell r="J341" t="str">
            <v>CHOLCHOL</v>
          </cell>
          <cell r="K341" t="str">
            <v>176/B</v>
          </cell>
          <cell r="L341">
            <v>43658</v>
          </cell>
          <cell r="M341">
            <v>42562</v>
          </cell>
          <cell r="N341">
            <v>44755</v>
          </cell>
          <cell r="O341">
            <v>3000</v>
          </cell>
          <cell r="P341">
            <v>3000</v>
          </cell>
          <cell r="Q341">
            <v>3000</v>
          </cell>
          <cell r="R341">
            <v>3000</v>
          </cell>
          <cell r="S341">
            <v>3000</v>
          </cell>
          <cell r="T341">
            <v>3000</v>
          </cell>
          <cell r="U341">
            <v>3000</v>
          </cell>
          <cell r="V341">
            <v>3000</v>
          </cell>
          <cell r="W341">
            <v>3000</v>
          </cell>
          <cell r="X341">
            <v>3000</v>
          </cell>
          <cell r="Y341">
            <v>3000</v>
          </cell>
          <cell r="Z341">
            <v>3000</v>
          </cell>
          <cell r="AA341">
            <v>3000</v>
          </cell>
          <cell r="AB341">
            <v>133</v>
          </cell>
          <cell r="AC341">
            <v>123</v>
          </cell>
          <cell r="AD341">
            <v>123</v>
          </cell>
          <cell r="AE341">
            <v>124</v>
          </cell>
          <cell r="AF341">
            <v>125</v>
          </cell>
          <cell r="AG341">
            <v>125</v>
          </cell>
          <cell r="AH341">
            <v>0</v>
          </cell>
          <cell r="AI341">
            <v>40</v>
          </cell>
          <cell r="AJ341">
            <v>128</v>
          </cell>
          <cell r="AK341">
            <v>133</v>
          </cell>
          <cell r="AL341">
            <v>142</v>
          </cell>
          <cell r="AM341">
            <v>139</v>
          </cell>
          <cell r="AN341">
            <v>123</v>
          </cell>
          <cell r="AO341">
            <v>123</v>
          </cell>
          <cell r="AP341">
            <v>123</v>
          </cell>
          <cell r="AQ341">
            <v>125</v>
          </cell>
          <cell r="AR341">
            <v>125</v>
          </cell>
          <cell r="AS341">
            <v>125</v>
          </cell>
          <cell r="AT341">
            <v>124</v>
          </cell>
          <cell r="AU341">
            <v>127</v>
          </cell>
          <cell r="AV341">
            <v>130</v>
          </cell>
          <cell r="AW341">
            <v>136</v>
          </cell>
          <cell r="AX341">
            <v>143</v>
          </cell>
          <cell r="AY341">
            <v>131</v>
          </cell>
          <cell r="AZ341" t="str">
            <v>Ambulatorio</v>
          </cell>
          <cell r="BA341" t="str">
            <v>Ambulatorio</v>
          </cell>
          <cell r="BB341" t="str">
            <v>Ambulatorio</v>
          </cell>
          <cell r="BC341" t="str">
            <v>Ambulatorio</v>
          </cell>
          <cell r="BD341" t="str">
            <v>Ambulatorio</v>
          </cell>
          <cell r="BE341" t="str">
            <v>Ambulatorio</v>
          </cell>
          <cell r="BF341" t="str">
            <v>Ambulatorio</v>
          </cell>
          <cell r="BG341" t="str">
            <v>Ambulatorio</v>
          </cell>
          <cell r="BH341" t="str">
            <v>Ambulatorio</v>
          </cell>
          <cell r="BI341" t="str">
            <v>Ambulatorio</v>
          </cell>
          <cell r="BJ341" t="str">
            <v>Ambulatorio</v>
          </cell>
          <cell r="BK341" t="str">
            <v>Ambulatorio</v>
          </cell>
          <cell r="BL341" t="str">
            <v>Ambulatorio</v>
          </cell>
        </row>
        <row r="342">
          <cell r="D342">
            <v>1090451</v>
          </cell>
          <cell r="E342" t="str">
            <v>OPD - NAGCHE GALVARINO</v>
          </cell>
          <cell r="F342" t="str">
            <v>DEPRODE</v>
          </cell>
          <cell r="G342">
            <v>20032</v>
          </cell>
          <cell r="H342" t="str">
            <v>O - OPD</v>
          </cell>
          <cell r="I342" t="str">
            <v>OPD</v>
          </cell>
          <cell r="J342" t="str">
            <v>GALVARINO</v>
          </cell>
          <cell r="K342" t="str">
            <v>201/B</v>
          </cell>
          <cell r="L342">
            <v>43710</v>
          </cell>
          <cell r="M342">
            <v>42614</v>
          </cell>
          <cell r="N342">
            <v>44807</v>
          </cell>
          <cell r="O342">
            <v>2900</v>
          </cell>
          <cell r="P342">
            <v>2900</v>
          </cell>
          <cell r="Q342">
            <v>2900</v>
          </cell>
          <cell r="R342">
            <v>2900</v>
          </cell>
          <cell r="S342">
            <v>2900</v>
          </cell>
          <cell r="T342">
            <v>2900</v>
          </cell>
          <cell r="U342">
            <v>2900</v>
          </cell>
          <cell r="V342">
            <v>2900</v>
          </cell>
          <cell r="W342">
            <v>2900</v>
          </cell>
          <cell r="X342">
            <v>2900</v>
          </cell>
          <cell r="Y342">
            <v>2900</v>
          </cell>
          <cell r="Z342">
            <v>2900</v>
          </cell>
          <cell r="AA342">
            <v>2900</v>
          </cell>
          <cell r="AB342">
            <v>99</v>
          </cell>
          <cell r="AC342">
            <v>93</v>
          </cell>
          <cell r="AD342">
            <v>95</v>
          </cell>
          <cell r="AE342">
            <v>97</v>
          </cell>
          <cell r="AF342">
            <v>103</v>
          </cell>
          <cell r="AG342">
            <v>104</v>
          </cell>
          <cell r="AH342">
            <v>0</v>
          </cell>
          <cell r="AI342">
            <v>114</v>
          </cell>
          <cell r="AJ342">
            <v>0</v>
          </cell>
          <cell r="AK342">
            <v>103</v>
          </cell>
          <cell r="AL342">
            <v>99</v>
          </cell>
          <cell r="AM342">
            <v>104</v>
          </cell>
          <cell r="AN342">
            <v>93</v>
          </cell>
          <cell r="AO342">
            <v>93</v>
          </cell>
          <cell r="AP342">
            <v>95</v>
          </cell>
          <cell r="AQ342">
            <v>103</v>
          </cell>
          <cell r="AR342">
            <v>105</v>
          </cell>
          <cell r="AS342">
            <v>106</v>
          </cell>
          <cell r="AT342">
            <v>110</v>
          </cell>
          <cell r="AU342">
            <v>116</v>
          </cell>
          <cell r="AV342">
            <v>123</v>
          </cell>
          <cell r="AW342">
            <v>97</v>
          </cell>
          <cell r="AX342">
            <v>102</v>
          </cell>
          <cell r="AY342">
            <v>107</v>
          </cell>
          <cell r="AZ342" t="str">
            <v>Ambulatorio</v>
          </cell>
          <cell r="BA342" t="str">
            <v>Ambulatorio</v>
          </cell>
          <cell r="BB342" t="str">
            <v>Ambulatorio</v>
          </cell>
          <cell r="BC342" t="str">
            <v>Ambulatorio</v>
          </cell>
          <cell r="BD342" t="str">
            <v>Ambulatorio</v>
          </cell>
          <cell r="BE342" t="str">
            <v>Ambulatorio</v>
          </cell>
          <cell r="BF342" t="str">
            <v>Ambulatorio</v>
          </cell>
          <cell r="BG342" t="str">
            <v>Ambulatorio</v>
          </cell>
          <cell r="BH342" t="str">
            <v>Ambulatorio</v>
          </cell>
          <cell r="BI342" t="str">
            <v>Ambulatorio</v>
          </cell>
          <cell r="BJ342" t="str">
            <v>Ambulatorio</v>
          </cell>
          <cell r="BK342" t="str">
            <v>Ambulatorio</v>
          </cell>
          <cell r="BL342" t="str">
            <v>Ambulatorio</v>
          </cell>
        </row>
        <row r="343">
          <cell r="D343">
            <v>1090461</v>
          </cell>
          <cell r="E343" t="str">
            <v>OPD - PICHICHE LAFKEN</v>
          </cell>
          <cell r="F343" t="str">
            <v>DEPRODE</v>
          </cell>
          <cell r="G343">
            <v>20032</v>
          </cell>
          <cell r="H343" t="str">
            <v>O - OPD</v>
          </cell>
          <cell r="I343" t="str">
            <v>OPD</v>
          </cell>
          <cell r="J343" t="str">
            <v>SAAVEDRA</v>
          </cell>
          <cell r="K343" t="str">
            <v>265/B</v>
          </cell>
          <cell r="L343">
            <v>42719</v>
          </cell>
          <cell r="M343">
            <v>42721</v>
          </cell>
          <cell r="N343">
            <v>43816</v>
          </cell>
          <cell r="O343">
            <v>3000</v>
          </cell>
          <cell r="P343">
            <v>3000</v>
          </cell>
          <cell r="Q343">
            <v>3000</v>
          </cell>
          <cell r="R343">
            <v>3000</v>
          </cell>
          <cell r="S343">
            <v>3000</v>
          </cell>
          <cell r="T343">
            <v>3000</v>
          </cell>
          <cell r="U343">
            <v>3000</v>
          </cell>
          <cell r="V343">
            <v>3000</v>
          </cell>
          <cell r="W343">
            <v>3000</v>
          </cell>
          <cell r="X343">
            <v>3000</v>
          </cell>
          <cell r="Y343">
            <v>3000</v>
          </cell>
          <cell r="Z343">
            <v>3000</v>
          </cell>
          <cell r="AA343">
            <v>3000</v>
          </cell>
          <cell r="AB343">
            <v>179</v>
          </cell>
          <cell r="AC343">
            <v>180</v>
          </cell>
          <cell r="AD343">
            <v>182</v>
          </cell>
          <cell r="AE343">
            <v>166</v>
          </cell>
          <cell r="AF343">
            <v>172</v>
          </cell>
          <cell r="AG343">
            <v>180</v>
          </cell>
          <cell r="AH343">
            <v>192</v>
          </cell>
          <cell r="AI343">
            <v>198</v>
          </cell>
          <cell r="AJ343">
            <v>0</v>
          </cell>
          <cell r="AK343">
            <v>208</v>
          </cell>
          <cell r="AL343">
            <v>187</v>
          </cell>
          <cell r="AM343">
            <v>167</v>
          </cell>
          <cell r="AN343">
            <v>183</v>
          </cell>
          <cell r="AO343">
            <v>182</v>
          </cell>
          <cell r="AP343">
            <v>176</v>
          </cell>
          <cell r="AQ343">
            <v>164</v>
          </cell>
          <cell r="AR343">
            <v>178</v>
          </cell>
          <cell r="AS343">
            <v>183</v>
          </cell>
          <cell r="AT343">
            <v>197</v>
          </cell>
          <cell r="AU343">
            <v>196</v>
          </cell>
          <cell r="AV343">
            <v>206</v>
          </cell>
          <cell r="AW343">
            <v>210</v>
          </cell>
          <cell r="AX343">
            <v>168</v>
          </cell>
          <cell r="AY343">
            <v>168</v>
          </cell>
          <cell r="AZ343" t="str">
            <v>Ambulatorio</v>
          </cell>
          <cell r="BA343" t="str">
            <v>Ambulatorio</v>
          </cell>
          <cell r="BB343" t="str">
            <v>Ambulatorio</v>
          </cell>
          <cell r="BC343" t="str">
            <v>Ambulatorio</v>
          </cell>
          <cell r="BD343" t="str">
            <v>Ambulatorio</v>
          </cell>
          <cell r="BE343" t="str">
            <v>Ambulatorio</v>
          </cell>
          <cell r="BF343" t="str">
            <v>Ambulatorio</v>
          </cell>
          <cell r="BG343" t="str">
            <v>Ambulatorio</v>
          </cell>
          <cell r="BH343" t="str">
            <v>Ambulatorio</v>
          </cell>
          <cell r="BI343" t="str">
            <v>Ambulatorio</v>
          </cell>
          <cell r="BJ343" t="str">
            <v>Ambulatorio</v>
          </cell>
          <cell r="BK343" t="str">
            <v>Ambulatorio</v>
          </cell>
          <cell r="BL343" t="str">
            <v>Ambulatorio</v>
          </cell>
        </row>
        <row r="344">
          <cell r="D344">
            <v>1090481</v>
          </cell>
          <cell r="E344" t="str">
            <v>OPD - PADRE LAS CASAS</v>
          </cell>
          <cell r="F344" t="str">
            <v>DEPRODE</v>
          </cell>
          <cell r="G344">
            <v>20032</v>
          </cell>
          <cell r="H344" t="str">
            <v>O - OPD</v>
          </cell>
          <cell r="I344" t="str">
            <v>OPD</v>
          </cell>
          <cell r="J344" t="str">
            <v>PADRE LAS CASAS</v>
          </cell>
          <cell r="K344" t="str">
            <v>150/B</v>
          </cell>
          <cell r="L344">
            <v>42879</v>
          </cell>
          <cell r="M344">
            <v>42879</v>
          </cell>
          <cell r="N344">
            <v>43975</v>
          </cell>
          <cell r="O344">
            <v>4000</v>
          </cell>
          <cell r="P344">
            <v>4000</v>
          </cell>
          <cell r="Q344">
            <v>4000</v>
          </cell>
          <cell r="R344">
            <v>4000</v>
          </cell>
          <cell r="S344">
            <v>4000</v>
          </cell>
          <cell r="T344">
            <v>4000</v>
          </cell>
          <cell r="U344">
            <v>4000</v>
          </cell>
          <cell r="V344">
            <v>4000</v>
          </cell>
          <cell r="W344">
            <v>4000</v>
          </cell>
          <cell r="X344">
            <v>4000</v>
          </cell>
          <cell r="Y344">
            <v>4000</v>
          </cell>
          <cell r="Z344">
            <v>4000</v>
          </cell>
          <cell r="AA344">
            <v>4000</v>
          </cell>
          <cell r="AB344">
            <v>127</v>
          </cell>
          <cell r="AC344">
            <v>137</v>
          </cell>
          <cell r="AD344">
            <v>137</v>
          </cell>
          <cell r="AE344">
            <v>149</v>
          </cell>
          <cell r="AF344">
            <v>157</v>
          </cell>
          <cell r="AG344">
            <v>152</v>
          </cell>
          <cell r="AH344">
            <v>150</v>
          </cell>
          <cell r="AI344">
            <v>152</v>
          </cell>
          <cell r="AJ344">
            <v>156</v>
          </cell>
          <cell r="AK344">
            <v>160</v>
          </cell>
          <cell r="AL344">
            <v>5</v>
          </cell>
          <cell r="AM344">
            <v>159</v>
          </cell>
          <cell r="AN344">
            <v>134</v>
          </cell>
          <cell r="AO344">
            <v>137</v>
          </cell>
          <cell r="AP344">
            <v>148</v>
          </cell>
          <cell r="AQ344">
            <v>158</v>
          </cell>
          <cell r="AR344">
            <v>153</v>
          </cell>
          <cell r="AS344">
            <v>150</v>
          </cell>
          <cell r="AT344">
            <v>149</v>
          </cell>
          <cell r="AU344">
            <v>155</v>
          </cell>
          <cell r="AV344">
            <v>161</v>
          </cell>
          <cell r="AW344">
            <v>159</v>
          </cell>
          <cell r="AX344">
            <v>168</v>
          </cell>
          <cell r="AY344">
            <v>154</v>
          </cell>
          <cell r="AZ344" t="str">
            <v>Ambulatorio</v>
          </cell>
          <cell r="BA344" t="str">
            <v>Ambulatorio</v>
          </cell>
          <cell r="BB344" t="str">
            <v>Ambulatorio</v>
          </cell>
          <cell r="BC344" t="str">
            <v>Ambulatorio</v>
          </cell>
          <cell r="BD344" t="str">
            <v>Ambulatorio</v>
          </cell>
          <cell r="BE344" t="str">
            <v>Ambulatorio</v>
          </cell>
          <cell r="BF344" t="str">
            <v>Ambulatorio</v>
          </cell>
          <cell r="BG344" t="str">
            <v>Ambulatorio</v>
          </cell>
          <cell r="BH344" t="str">
            <v>Ambulatorio</v>
          </cell>
          <cell r="BI344" t="str">
            <v>Ambulatorio</v>
          </cell>
          <cell r="BJ344" t="str">
            <v>Ambulatorio</v>
          </cell>
          <cell r="BK344" t="str">
            <v>Ambulatorio</v>
          </cell>
          <cell r="BL344" t="str">
            <v>Ambulatorio</v>
          </cell>
        </row>
        <row r="345">
          <cell r="D345">
            <v>1090500</v>
          </cell>
          <cell r="E345" t="str">
            <v>OPD - TEMUCO</v>
          </cell>
          <cell r="F345" t="str">
            <v>DEPRODE</v>
          </cell>
          <cell r="G345">
            <v>20032</v>
          </cell>
          <cell r="H345" t="str">
            <v>O - OPD</v>
          </cell>
          <cell r="I345" t="str">
            <v>OPD</v>
          </cell>
          <cell r="J345" t="str">
            <v>TEMUCO</v>
          </cell>
          <cell r="K345" t="str">
            <v>289/B</v>
          </cell>
          <cell r="L345">
            <v>43068</v>
          </cell>
          <cell r="M345">
            <v>43068</v>
          </cell>
          <cell r="N345">
            <v>43798</v>
          </cell>
          <cell r="O345">
            <v>6500</v>
          </cell>
          <cell r="P345">
            <v>6500</v>
          </cell>
          <cell r="Q345">
            <v>6500</v>
          </cell>
          <cell r="R345">
            <v>6500</v>
          </cell>
          <cell r="S345">
            <v>6500</v>
          </cell>
          <cell r="T345">
            <v>6500</v>
          </cell>
          <cell r="U345">
            <v>6500</v>
          </cell>
          <cell r="V345">
            <v>6500</v>
          </cell>
          <cell r="W345">
            <v>6500</v>
          </cell>
          <cell r="X345">
            <v>6500</v>
          </cell>
          <cell r="Y345">
            <v>6500</v>
          </cell>
          <cell r="Z345">
            <v>6500</v>
          </cell>
          <cell r="AA345">
            <v>6500</v>
          </cell>
          <cell r="AB345">
            <v>435</v>
          </cell>
          <cell r="AC345">
            <v>409</v>
          </cell>
          <cell r="AD345">
            <v>411</v>
          </cell>
          <cell r="AE345">
            <v>411</v>
          </cell>
          <cell r="AF345">
            <v>404</v>
          </cell>
          <cell r="AG345">
            <v>434</v>
          </cell>
          <cell r="AH345">
            <v>0</v>
          </cell>
          <cell r="AI345">
            <v>423</v>
          </cell>
          <cell r="AJ345">
            <v>0</v>
          </cell>
          <cell r="AK345">
            <v>484</v>
          </cell>
          <cell r="AL345">
            <v>499</v>
          </cell>
          <cell r="AM345">
            <v>457</v>
          </cell>
          <cell r="AN345">
            <v>456</v>
          </cell>
          <cell r="AO345">
            <v>392</v>
          </cell>
          <cell r="AP345">
            <v>425</v>
          </cell>
          <cell r="AQ345">
            <v>403</v>
          </cell>
          <cell r="AR345">
            <v>438</v>
          </cell>
          <cell r="AS345">
            <v>445</v>
          </cell>
          <cell r="AT345">
            <v>428</v>
          </cell>
          <cell r="AU345">
            <v>434</v>
          </cell>
          <cell r="AV345">
            <v>456</v>
          </cell>
          <cell r="AW345">
            <v>509</v>
          </cell>
          <cell r="AX345">
            <v>504</v>
          </cell>
          <cell r="AY345">
            <v>0</v>
          </cell>
          <cell r="AZ345" t="str">
            <v>Ambulatorio</v>
          </cell>
          <cell r="BA345" t="str">
            <v>Ambulatorio</v>
          </cell>
          <cell r="BB345" t="str">
            <v>Ambulatorio</v>
          </cell>
          <cell r="BC345" t="str">
            <v>Ambulatorio</v>
          </cell>
          <cell r="BD345" t="str">
            <v>Ambulatorio</v>
          </cell>
          <cell r="BE345" t="str">
            <v>Ambulatorio</v>
          </cell>
          <cell r="BF345" t="str">
            <v>Ambulatorio</v>
          </cell>
          <cell r="BG345" t="str">
            <v>Ambulatorio</v>
          </cell>
          <cell r="BH345" t="str">
            <v>Ambulatorio</v>
          </cell>
          <cell r="BI345" t="str">
            <v>Ambulatorio</v>
          </cell>
          <cell r="BJ345" t="str">
            <v>Ambulatorio</v>
          </cell>
          <cell r="BK345" t="str">
            <v>Ambulatorio</v>
          </cell>
          <cell r="BL345" t="str">
            <v>Ambulatorio</v>
          </cell>
        </row>
        <row r="346">
          <cell r="D346">
            <v>1100348</v>
          </cell>
          <cell r="E346" t="str">
            <v>OPD - OSORNO</v>
          </cell>
          <cell r="F346" t="str">
            <v>DEPRODE</v>
          </cell>
          <cell r="G346">
            <v>20032</v>
          </cell>
          <cell r="H346" t="str">
            <v>O - OPD</v>
          </cell>
          <cell r="I346" t="str">
            <v>OPD</v>
          </cell>
          <cell r="J346" t="str">
            <v>OSORNO</v>
          </cell>
          <cell r="K346" t="str">
            <v>MEMO 929</v>
          </cell>
          <cell r="L346">
            <v>43426</v>
          </cell>
          <cell r="M346">
            <v>40970</v>
          </cell>
          <cell r="N346">
            <v>43508</v>
          </cell>
          <cell r="O346">
            <v>4200</v>
          </cell>
          <cell r="P346">
            <v>4200</v>
          </cell>
          <cell r="Q346">
            <v>4200</v>
          </cell>
          <cell r="R346">
            <v>4200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96</v>
          </cell>
          <cell r="AC346">
            <v>100</v>
          </cell>
          <cell r="AD346">
            <v>37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87</v>
          </cell>
          <cell r="AO346">
            <v>97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 t="str">
            <v>Ambulatorio</v>
          </cell>
          <cell r="BA346" t="str">
            <v>Ambulatorio</v>
          </cell>
          <cell r="BB346" t="str">
            <v>Ambulatorio</v>
          </cell>
          <cell r="BC346" t="str">
            <v>Ambulatorio</v>
          </cell>
          <cell r="BD346" t="str">
            <v>Ambulatorio</v>
          </cell>
          <cell r="BE346" t="str">
            <v>Ambulatorio</v>
          </cell>
          <cell r="BF346" t="str">
            <v>Ambulatorio</v>
          </cell>
          <cell r="BG346" t="str">
            <v>Ambulatorio</v>
          </cell>
          <cell r="BH346" t="str">
            <v>Ambulatorio</v>
          </cell>
          <cell r="BI346" t="str">
            <v>Ambulatorio</v>
          </cell>
          <cell r="BJ346" t="str">
            <v>Ambulatorio</v>
          </cell>
          <cell r="BK346" t="str">
            <v>Ambulatorio</v>
          </cell>
          <cell r="BL346" t="str">
            <v>Ambulatorio</v>
          </cell>
        </row>
        <row r="347">
          <cell r="D347">
            <v>1100401</v>
          </cell>
          <cell r="E347" t="str">
            <v>OPD - FRESIA</v>
          </cell>
          <cell r="F347" t="str">
            <v>DEPRODE</v>
          </cell>
          <cell r="G347">
            <v>20032</v>
          </cell>
          <cell r="H347" t="str">
            <v>O - OPD</v>
          </cell>
          <cell r="I347" t="str">
            <v>OPD</v>
          </cell>
          <cell r="J347" t="str">
            <v>FRESIA</v>
          </cell>
          <cell r="K347" t="str">
            <v>317/B</v>
          </cell>
          <cell r="L347">
            <v>42957</v>
          </cell>
          <cell r="M347">
            <v>41848</v>
          </cell>
          <cell r="N347">
            <v>44041</v>
          </cell>
          <cell r="O347">
            <v>2500</v>
          </cell>
          <cell r="P347">
            <v>2500</v>
          </cell>
          <cell r="Q347">
            <v>2500</v>
          </cell>
          <cell r="R347">
            <v>2500</v>
          </cell>
          <cell r="S347">
            <v>2500</v>
          </cell>
          <cell r="T347">
            <v>2500</v>
          </cell>
          <cell r="U347">
            <v>2500</v>
          </cell>
          <cell r="V347">
            <v>2500</v>
          </cell>
          <cell r="W347">
            <v>2500</v>
          </cell>
          <cell r="X347">
            <v>2500</v>
          </cell>
          <cell r="Y347">
            <v>2500</v>
          </cell>
          <cell r="Z347">
            <v>2500</v>
          </cell>
          <cell r="AA347">
            <v>2500</v>
          </cell>
          <cell r="AB347">
            <v>101</v>
          </cell>
          <cell r="AC347">
            <v>100</v>
          </cell>
          <cell r="AD347">
            <v>97</v>
          </cell>
          <cell r="AE347">
            <v>95</v>
          </cell>
          <cell r="AF347">
            <v>91</v>
          </cell>
          <cell r="AG347">
            <v>94</v>
          </cell>
          <cell r="AH347">
            <v>103</v>
          </cell>
          <cell r="AI347">
            <v>104</v>
          </cell>
          <cell r="AJ347">
            <v>0</v>
          </cell>
          <cell r="AK347">
            <v>102</v>
          </cell>
          <cell r="AL347">
            <v>106</v>
          </cell>
          <cell r="AM347">
            <v>98</v>
          </cell>
          <cell r="AN347">
            <v>101</v>
          </cell>
          <cell r="AO347">
            <v>98</v>
          </cell>
          <cell r="AP347">
            <v>97</v>
          </cell>
          <cell r="AQ347">
            <v>92</v>
          </cell>
          <cell r="AR347">
            <v>89</v>
          </cell>
          <cell r="AS347">
            <v>101</v>
          </cell>
          <cell r="AT347">
            <v>104</v>
          </cell>
          <cell r="AU347">
            <v>104</v>
          </cell>
          <cell r="AV347">
            <v>100</v>
          </cell>
          <cell r="AW347">
            <v>104</v>
          </cell>
          <cell r="AX347">
            <v>104</v>
          </cell>
          <cell r="AY347">
            <v>94</v>
          </cell>
          <cell r="AZ347" t="str">
            <v>Ambulatorio</v>
          </cell>
          <cell r="BA347" t="str">
            <v>Ambulatorio</v>
          </cell>
          <cell r="BB347" t="str">
            <v>Ambulatorio</v>
          </cell>
          <cell r="BC347" t="str">
            <v>Ambulatorio</v>
          </cell>
          <cell r="BD347" t="str">
            <v>Ambulatorio</v>
          </cell>
          <cell r="BE347" t="str">
            <v>Ambulatorio</v>
          </cell>
          <cell r="BF347" t="str">
            <v>Ambulatorio</v>
          </cell>
          <cell r="BG347" t="str">
            <v>Ambulatorio</v>
          </cell>
          <cell r="BH347" t="str">
            <v>Ambulatorio</v>
          </cell>
          <cell r="BI347" t="str">
            <v>Ambulatorio</v>
          </cell>
          <cell r="BJ347" t="str">
            <v>Ambulatorio</v>
          </cell>
          <cell r="BK347" t="str">
            <v>Ambulatorio</v>
          </cell>
          <cell r="BL347" t="str">
            <v>Ambulatorio</v>
          </cell>
        </row>
        <row r="348">
          <cell r="D348">
            <v>1100402</v>
          </cell>
          <cell r="E348" t="str">
            <v>OPD - PUERTO VARAS</v>
          </cell>
          <cell r="F348" t="str">
            <v>DEPRODE</v>
          </cell>
          <cell r="G348">
            <v>20032</v>
          </cell>
          <cell r="H348" t="str">
            <v>O - OPD</v>
          </cell>
          <cell r="I348" t="str">
            <v>OPD</v>
          </cell>
          <cell r="J348" t="str">
            <v>LLANQUIHUE</v>
          </cell>
          <cell r="K348" t="str">
            <v>359/B</v>
          </cell>
          <cell r="L348">
            <v>43005</v>
          </cell>
          <cell r="M348">
            <v>41848</v>
          </cell>
          <cell r="N348">
            <v>44041</v>
          </cell>
          <cell r="O348">
            <v>3500</v>
          </cell>
          <cell r="P348">
            <v>3500</v>
          </cell>
          <cell r="Q348">
            <v>3500</v>
          </cell>
          <cell r="R348">
            <v>3500</v>
          </cell>
          <cell r="S348">
            <v>3500</v>
          </cell>
          <cell r="T348">
            <v>3500</v>
          </cell>
          <cell r="U348">
            <v>3500</v>
          </cell>
          <cell r="V348">
            <v>3500</v>
          </cell>
          <cell r="W348">
            <v>3500</v>
          </cell>
          <cell r="X348">
            <v>3500</v>
          </cell>
          <cell r="Y348">
            <v>3500</v>
          </cell>
          <cell r="Z348">
            <v>3500</v>
          </cell>
          <cell r="AA348">
            <v>3500</v>
          </cell>
          <cell r="AB348">
            <v>130</v>
          </cell>
          <cell r="AC348">
            <v>145</v>
          </cell>
          <cell r="AD348">
            <v>194</v>
          </cell>
          <cell r="AE348">
            <v>172</v>
          </cell>
          <cell r="AF348">
            <v>174</v>
          </cell>
          <cell r="AG348">
            <v>182</v>
          </cell>
          <cell r="AH348">
            <v>0</v>
          </cell>
          <cell r="AI348">
            <v>144</v>
          </cell>
          <cell r="AJ348">
            <v>0</v>
          </cell>
          <cell r="AK348">
            <v>147</v>
          </cell>
          <cell r="AL348">
            <v>158</v>
          </cell>
          <cell r="AM348">
            <v>162</v>
          </cell>
          <cell r="AN348">
            <v>130</v>
          </cell>
          <cell r="AO348">
            <v>178</v>
          </cell>
          <cell r="AP348">
            <v>179</v>
          </cell>
          <cell r="AQ348">
            <v>173</v>
          </cell>
          <cell r="AR348">
            <v>182</v>
          </cell>
          <cell r="AS348">
            <v>172</v>
          </cell>
          <cell r="AT348">
            <v>172</v>
          </cell>
          <cell r="AU348">
            <v>143</v>
          </cell>
          <cell r="AV348">
            <v>134</v>
          </cell>
          <cell r="AW348">
            <v>150</v>
          </cell>
          <cell r="AX348">
            <v>161</v>
          </cell>
          <cell r="AY348">
            <v>167</v>
          </cell>
          <cell r="AZ348" t="str">
            <v>Ambulatorio</v>
          </cell>
          <cell r="BA348" t="str">
            <v>Ambulatorio</v>
          </cell>
          <cell r="BB348" t="str">
            <v>Ambulatorio</v>
          </cell>
          <cell r="BC348" t="str">
            <v>Ambulatorio</v>
          </cell>
          <cell r="BD348" t="str">
            <v>Ambulatorio</v>
          </cell>
          <cell r="BE348" t="str">
            <v>Ambulatorio</v>
          </cell>
          <cell r="BF348" t="str">
            <v>Ambulatorio</v>
          </cell>
          <cell r="BG348" t="str">
            <v>Ambulatorio</v>
          </cell>
          <cell r="BH348" t="str">
            <v>Ambulatorio</v>
          </cell>
          <cell r="BI348" t="str">
            <v>Ambulatorio</v>
          </cell>
          <cell r="BJ348" t="str">
            <v>Ambulatorio</v>
          </cell>
          <cell r="BK348" t="str">
            <v>Ambulatorio</v>
          </cell>
          <cell r="BL348" t="str">
            <v>Ambulatorio</v>
          </cell>
        </row>
        <row r="349">
          <cell r="D349">
            <v>1100411</v>
          </cell>
          <cell r="E349" t="str">
            <v>OPD - QUELLON</v>
          </cell>
          <cell r="F349" t="str">
            <v>DEPRODE</v>
          </cell>
          <cell r="G349">
            <v>20032</v>
          </cell>
          <cell r="H349" t="str">
            <v>O - OPD</v>
          </cell>
          <cell r="I349" t="str">
            <v>OPD</v>
          </cell>
          <cell r="J349" t="str">
            <v>QUELLÓN</v>
          </cell>
          <cell r="K349" t="str">
            <v>230/B</v>
          </cell>
          <cell r="L349">
            <v>43280</v>
          </cell>
          <cell r="M349">
            <v>42156</v>
          </cell>
          <cell r="N349">
            <v>44348</v>
          </cell>
          <cell r="O349">
            <v>3000</v>
          </cell>
          <cell r="P349">
            <v>3000</v>
          </cell>
          <cell r="Q349">
            <v>3000</v>
          </cell>
          <cell r="R349">
            <v>3000</v>
          </cell>
          <cell r="S349">
            <v>3000</v>
          </cell>
          <cell r="T349">
            <v>3000</v>
          </cell>
          <cell r="U349">
            <v>3000</v>
          </cell>
          <cell r="V349">
            <v>3000</v>
          </cell>
          <cell r="W349">
            <v>3000</v>
          </cell>
          <cell r="X349">
            <v>3000</v>
          </cell>
          <cell r="Y349">
            <v>3000</v>
          </cell>
          <cell r="Z349">
            <v>3000</v>
          </cell>
          <cell r="AA349">
            <v>3000</v>
          </cell>
          <cell r="AB349">
            <v>73</v>
          </cell>
          <cell r="AC349">
            <v>63</v>
          </cell>
          <cell r="AD349">
            <v>64</v>
          </cell>
          <cell r="AE349">
            <v>73</v>
          </cell>
          <cell r="AF349">
            <v>87</v>
          </cell>
          <cell r="AG349">
            <v>98</v>
          </cell>
          <cell r="AH349">
            <v>0</v>
          </cell>
          <cell r="AI349">
            <v>119</v>
          </cell>
          <cell r="AJ349">
            <v>0</v>
          </cell>
          <cell r="AK349">
            <v>101</v>
          </cell>
          <cell r="AL349">
            <v>62</v>
          </cell>
          <cell r="AM349">
            <v>67</v>
          </cell>
          <cell r="AN349">
            <v>64</v>
          </cell>
          <cell r="AO349">
            <v>69</v>
          </cell>
          <cell r="AP349">
            <v>71</v>
          </cell>
          <cell r="AQ349">
            <v>75</v>
          </cell>
          <cell r="AR349">
            <v>91</v>
          </cell>
          <cell r="AS349">
            <v>103</v>
          </cell>
          <cell r="AT349">
            <v>113</v>
          </cell>
          <cell r="AU349">
            <v>123</v>
          </cell>
          <cell r="AV349">
            <v>131</v>
          </cell>
          <cell r="AW349">
            <v>95</v>
          </cell>
          <cell r="AX349">
            <v>63</v>
          </cell>
          <cell r="AY349">
            <v>75</v>
          </cell>
          <cell r="AZ349" t="str">
            <v>Ambulatorio</v>
          </cell>
          <cell r="BA349" t="str">
            <v>Ambulatorio</v>
          </cell>
          <cell r="BB349" t="str">
            <v>Ambulatorio</v>
          </cell>
          <cell r="BC349" t="str">
            <v>Ambulatorio</v>
          </cell>
          <cell r="BD349" t="str">
            <v>Ambulatorio</v>
          </cell>
          <cell r="BE349" t="str">
            <v>Ambulatorio</v>
          </cell>
          <cell r="BF349" t="str">
            <v>Ambulatorio</v>
          </cell>
          <cell r="BG349" t="str">
            <v>Ambulatorio</v>
          </cell>
          <cell r="BH349" t="str">
            <v>Ambulatorio</v>
          </cell>
          <cell r="BI349" t="str">
            <v>Ambulatorio</v>
          </cell>
          <cell r="BJ349" t="str">
            <v>Ambulatorio</v>
          </cell>
          <cell r="BK349" t="str">
            <v>Ambulatorio</v>
          </cell>
          <cell r="BL349" t="str">
            <v>Ambulatorio</v>
          </cell>
        </row>
        <row r="350">
          <cell r="D350">
            <v>1100412</v>
          </cell>
          <cell r="E350" t="str">
            <v>OPD - ADQUINTUE</v>
          </cell>
          <cell r="F350" t="str">
            <v>DEPRODE</v>
          </cell>
          <cell r="G350">
            <v>20032</v>
          </cell>
          <cell r="H350" t="str">
            <v>O - OPD</v>
          </cell>
          <cell r="I350" t="str">
            <v>OPD</v>
          </cell>
          <cell r="J350" t="str">
            <v>SAN JUAN DE LA COSTA</v>
          </cell>
          <cell r="K350" t="str">
            <v>257/B</v>
          </cell>
          <cell r="L350">
            <v>43298</v>
          </cell>
          <cell r="M350">
            <v>42156</v>
          </cell>
          <cell r="N350">
            <v>44348</v>
          </cell>
          <cell r="O350">
            <v>2000</v>
          </cell>
          <cell r="P350">
            <v>2000</v>
          </cell>
          <cell r="Q350">
            <v>2000</v>
          </cell>
          <cell r="R350">
            <v>2000</v>
          </cell>
          <cell r="S350">
            <v>2000</v>
          </cell>
          <cell r="T350">
            <v>2000</v>
          </cell>
          <cell r="U350">
            <v>2000</v>
          </cell>
          <cell r="V350">
            <v>2000</v>
          </cell>
          <cell r="W350">
            <v>2000</v>
          </cell>
          <cell r="X350">
            <v>2000</v>
          </cell>
          <cell r="Y350">
            <v>2000</v>
          </cell>
          <cell r="Z350">
            <v>2000</v>
          </cell>
          <cell r="AA350">
            <v>2000</v>
          </cell>
          <cell r="AB350">
            <v>35</v>
          </cell>
          <cell r="AC350">
            <v>34</v>
          </cell>
          <cell r="AD350">
            <v>35</v>
          </cell>
          <cell r="AE350">
            <v>33</v>
          </cell>
          <cell r="AF350">
            <v>29</v>
          </cell>
          <cell r="AG350">
            <v>29</v>
          </cell>
          <cell r="AH350">
            <v>0</v>
          </cell>
          <cell r="AI350">
            <v>38</v>
          </cell>
          <cell r="AJ350">
            <v>0</v>
          </cell>
          <cell r="AK350">
            <v>43</v>
          </cell>
          <cell r="AL350">
            <v>43</v>
          </cell>
          <cell r="AM350">
            <v>44</v>
          </cell>
          <cell r="AN350">
            <v>33</v>
          </cell>
          <cell r="AO350">
            <v>34</v>
          </cell>
          <cell r="AP350">
            <v>34</v>
          </cell>
          <cell r="AQ350">
            <v>31</v>
          </cell>
          <cell r="AR350">
            <v>28</v>
          </cell>
          <cell r="AS350">
            <v>33</v>
          </cell>
          <cell r="AT350">
            <v>35</v>
          </cell>
          <cell r="AU350">
            <v>44</v>
          </cell>
          <cell r="AV350">
            <v>40</v>
          </cell>
          <cell r="AW350">
            <v>47</v>
          </cell>
          <cell r="AX350">
            <v>43</v>
          </cell>
          <cell r="AY350">
            <v>47</v>
          </cell>
          <cell r="AZ350" t="str">
            <v>Ambulatorio</v>
          </cell>
          <cell r="BA350" t="str">
            <v>Ambulatorio</v>
          </cell>
          <cell r="BB350" t="str">
            <v>Ambulatorio</v>
          </cell>
          <cell r="BC350" t="str">
            <v>Ambulatorio</v>
          </cell>
          <cell r="BD350" t="str">
            <v>Ambulatorio</v>
          </cell>
          <cell r="BE350" t="str">
            <v>Ambulatorio</v>
          </cell>
          <cell r="BF350" t="str">
            <v>Ambulatorio</v>
          </cell>
          <cell r="BG350" t="str">
            <v>Ambulatorio</v>
          </cell>
          <cell r="BH350" t="str">
            <v>Ambulatorio</v>
          </cell>
          <cell r="BI350" t="str">
            <v>Ambulatorio</v>
          </cell>
          <cell r="BJ350" t="str">
            <v>Ambulatorio</v>
          </cell>
          <cell r="BK350" t="str">
            <v>Ambulatorio</v>
          </cell>
          <cell r="BL350" t="str">
            <v>Ambulatorio</v>
          </cell>
        </row>
        <row r="351">
          <cell r="D351">
            <v>1100413</v>
          </cell>
          <cell r="E351" t="str">
            <v>OPD - LLANQUIHUE</v>
          </cell>
          <cell r="F351" t="str">
            <v>DEPRODE</v>
          </cell>
          <cell r="G351">
            <v>20032</v>
          </cell>
          <cell r="H351" t="str">
            <v>O - OPD</v>
          </cell>
          <cell r="I351" t="str">
            <v>OPD</v>
          </cell>
          <cell r="J351" t="str">
            <v>LLANQUIHUE</v>
          </cell>
          <cell r="K351" t="str">
            <v>211/B</v>
          </cell>
          <cell r="L351">
            <v>43269</v>
          </cell>
          <cell r="M351">
            <v>42156</v>
          </cell>
          <cell r="N351">
            <v>44348</v>
          </cell>
          <cell r="O351">
            <v>3000</v>
          </cell>
          <cell r="P351">
            <v>3000</v>
          </cell>
          <cell r="Q351">
            <v>3000</v>
          </cell>
          <cell r="R351">
            <v>3000</v>
          </cell>
          <cell r="S351">
            <v>3000</v>
          </cell>
          <cell r="T351">
            <v>3000</v>
          </cell>
          <cell r="U351">
            <v>3000</v>
          </cell>
          <cell r="V351">
            <v>3000</v>
          </cell>
          <cell r="W351">
            <v>3000</v>
          </cell>
          <cell r="X351">
            <v>3000</v>
          </cell>
          <cell r="Y351">
            <v>3000</v>
          </cell>
          <cell r="Z351">
            <v>3000</v>
          </cell>
          <cell r="AA351">
            <v>3000</v>
          </cell>
          <cell r="AB351">
            <v>56</v>
          </cell>
          <cell r="AC351">
            <v>47</v>
          </cell>
          <cell r="AD351">
            <v>47</v>
          </cell>
          <cell r="AE351">
            <v>45</v>
          </cell>
          <cell r="AF351">
            <v>42</v>
          </cell>
          <cell r="AG351">
            <v>49</v>
          </cell>
          <cell r="AH351">
            <v>0</v>
          </cell>
          <cell r="AI351">
            <v>60</v>
          </cell>
          <cell r="AJ351">
            <v>0</v>
          </cell>
          <cell r="AK351">
            <v>62</v>
          </cell>
          <cell r="AL351">
            <v>68</v>
          </cell>
          <cell r="AM351">
            <v>74</v>
          </cell>
          <cell r="AN351">
            <v>53</v>
          </cell>
          <cell r="AO351">
            <v>44</v>
          </cell>
          <cell r="AP351">
            <v>48</v>
          </cell>
          <cell r="AQ351">
            <v>46</v>
          </cell>
          <cell r="AR351">
            <v>39</v>
          </cell>
          <cell r="AS351">
            <v>50</v>
          </cell>
          <cell r="AT351">
            <v>50</v>
          </cell>
          <cell r="AU351">
            <v>58</v>
          </cell>
          <cell r="AV351">
            <v>60</v>
          </cell>
          <cell r="AW351">
            <v>63</v>
          </cell>
          <cell r="AX351">
            <v>74</v>
          </cell>
          <cell r="AY351">
            <v>75</v>
          </cell>
          <cell r="AZ351" t="str">
            <v>Ambulatorio</v>
          </cell>
          <cell r="BA351" t="str">
            <v>Ambulatorio</v>
          </cell>
          <cell r="BB351" t="str">
            <v>Ambulatorio</v>
          </cell>
          <cell r="BC351" t="str">
            <v>Ambulatorio</v>
          </cell>
          <cell r="BD351" t="str">
            <v>Ambulatorio</v>
          </cell>
          <cell r="BE351" t="str">
            <v>Ambulatorio</v>
          </cell>
          <cell r="BF351" t="str">
            <v>Ambulatorio</v>
          </cell>
          <cell r="BG351" t="str">
            <v>Ambulatorio</v>
          </cell>
          <cell r="BH351" t="str">
            <v>Ambulatorio</v>
          </cell>
          <cell r="BI351" t="str">
            <v>Ambulatorio</v>
          </cell>
          <cell r="BJ351" t="str">
            <v>Ambulatorio</v>
          </cell>
          <cell r="BK351" t="str">
            <v>Ambulatorio</v>
          </cell>
          <cell r="BL351" t="str">
            <v>Ambulatorio</v>
          </cell>
        </row>
        <row r="352">
          <cell r="D352">
            <v>1100414</v>
          </cell>
          <cell r="E352" t="str">
            <v>OPD - CALBUCO</v>
          </cell>
          <cell r="F352" t="str">
            <v>DEPRODE</v>
          </cell>
          <cell r="G352">
            <v>20032</v>
          </cell>
          <cell r="H352" t="str">
            <v>O - OPD</v>
          </cell>
          <cell r="I352" t="str">
            <v>OPD</v>
          </cell>
          <cell r="J352" t="str">
            <v>CALBUCO</v>
          </cell>
          <cell r="K352">
            <v>226</v>
          </cell>
          <cell r="L352">
            <v>43280</v>
          </cell>
          <cell r="M352">
            <v>42156</v>
          </cell>
          <cell r="N352">
            <v>44348</v>
          </cell>
          <cell r="O352">
            <v>3000</v>
          </cell>
          <cell r="P352">
            <v>3000</v>
          </cell>
          <cell r="Q352">
            <v>3000</v>
          </cell>
          <cell r="R352">
            <v>3000</v>
          </cell>
          <cell r="S352">
            <v>3000</v>
          </cell>
          <cell r="T352">
            <v>3000</v>
          </cell>
          <cell r="U352">
            <v>3000</v>
          </cell>
          <cell r="V352">
            <v>3000</v>
          </cell>
          <cell r="W352">
            <v>3000</v>
          </cell>
          <cell r="X352">
            <v>3000</v>
          </cell>
          <cell r="Y352">
            <v>3000</v>
          </cell>
          <cell r="Z352">
            <v>3000</v>
          </cell>
          <cell r="AA352">
            <v>3000</v>
          </cell>
          <cell r="AB352">
            <v>87</v>
          </cell>
          <cell r="AC352">
            <v>87</v>
          </cell>
          <cell r="AD352">
            <v>70</v>
          </cell>
          <cell r="AE352">
            <v>60</v>
          </cell>
          <cell r="AF352">
            <v>51</v>
          </cell>
          <cell r="AG352">
            <v>51</v>
          </cell>
          <cell r="AH352">
            <v>0</v>
          </cell>
          <cell r="AI352">
            <v>50</v>
          </cell>
          <cell r="AJ352">
            <v>0</v>
          </cell>
          <cell r="AK352">
            <v>55</v>
          </cell>
          <cell r="AL352">
            <v>53</v>
          </cell>
          <cell r="AM352">
            <v>51</v>
          </cell>
          <cell r="AN352">
            <v>89</v>
          </cell>
          <cell r="AO352">
            <v>71</v>
          </cell>
          <cell r="AP352">
            <v>58</v>
          </cell>
          <cell r="AQ352">
            <v>52</v>
          </cell>
          <cell r="AR352">
            <v>48</v>
          </cell>
          <cell r="AS352">
            <v>50</v>
          </cell>
          <cell r="AT352">
            <v>42</v>
          </cell>
          <cell r="AU352">
            <v>56</v>
          </cell>
          <cell r="AV352">
            <v>52</v>
          </cell>
          <cell r="AW352">
            <v>57</v>
          </cell>
          <cell r="AX352">
            <v>54</v>
          </cell>
          <cell r="AY352">
            <v>51</v>
          </cell>
          <cell r="AZ352" t="str">
            <v>Ambulatorio</v>
          </cell>
          <cell r="BA352" t="str">
            <v>Ambulatorio</v>
          </cell>
          <cell r="BB352" t="str">
            <v>Ambulatorio</v>
          </cell>
          <cell r="BC352" t="str">
            <v>Ambulatorio</v>
          </cell>
          <cell r="BD352" t="str">
            <v>Ambulatorio</v>
          </cell>
          <cell r="BE352" t="str">
            <v>Ambulatorio</v>
          </cell>
          <cell r="BF352" t="str">
            <v>Ambulatorio</v>
          </cell>
          <cell r="BG352" t="str">
            <v>Ambulatorio</v>
          </cell>
          <cell r="BH352" t="str">
            <v>Ambulatorio</v>
          </cell>
          <cell r="BI352" t="str">
            <v>Ambulatorio</v>
          </cell>
          <cell r="BJ352" t="str">
            <v>Ambulatorio</v>
          </cell>
          <cell r="BK352" t="str">
            <v>Ambulatorio</v>
          </cell>
          <cell r="BL352" t="str">
            <v>Ambulatorio</v>
          </cell>
        </row>
        <row r="353">
          <cell r="D353">
            <v>1100415</v>
          </cell>
          <cell r="E353" t="str">
            <v>OPD - LOS MUERMOS</v>
          </cell>
          <cell r="F353" t="str">
            <v>DEPRODE</v>
          </cell>
          <cell r="G353">
            <v>20032</v>
          </cell>
          <cell r="H353" t="str">
            <v>O - OPD</v>
          </cell>
          <cell r="I353" t="str">
            <v>OPD</v>
          </cell>
          <cell r="J353" t="str">
            <v>LOS MUERMOS</v>
          </cell>
          <cell r="K353">
            <v>269</v>
          </cell>
          <cell r="L353">
            <v>43305</v>
          </cell>
          <cell r="M353">
            <v>42156</v>
          </cell>
          <cell r="N353">
            <v>44348</v>
          </cell>
          <cell r="O353">
            <v>2500</v>
          </cell>
          <cell r="P353">
            <v>2500</v>
          </cell>
          <cell r="Q353">
            <v>2500</v>
          </cell>
          <cell r="R353">
            <v>2500</v>
          </cell>
          <cell r="S353">
            <v>2500</v>
          </cell>
          <cell r="T353">
            <v>2500</v>
          </cell>
          <cell r="U353">
            <v>2500</v>
          </cell>
          <cell r="V353">
            <v>2500</v>
          </cell>
          <cell r="W353">
            <v>2500</v>
          </cell>
          <cell r="X353">
            <v>2500</v>
          </cell>
          <cell r="Y353">
            <v>2500</v>
          </cell>
          <cell r="Z353">
            <v>2500</v>
          </cell>
          <cell r="AA353">
            <v>2500</v>
          </cell>
          <cell r="AB353">
            <v>70</v>
          </cell>
          <cell r="AC353">
            <v>63</v>
          </cell>
          <cell r="AD353">
            <v>56</v>
          </cell>
          <cell r="AE353">
            <v>52</v>
          </cell>
          <cell r="AF353">
            <v>51</v>
          </cell>
          <cell r="AG353">
            <v>57</v>
          </cell>
          <cell r="AH353">
            <v>68</v>
          </cell>
          <cell r="AI353">
            <v>67</v>
          </cell>
          <cell r="AJ353">
            <v>0</v>
          </cell>
          <cell r="AK353">
            <v>76</v>
          </cell>
          <cell r="AL353">
            <v>85</v>
          </cell>
          <cell r="AM353">
            <v>88</v>
          </cell>
          <cell r="AN353">
            <v>66</v>
          </cell>
          <cell r="AO353">
            <v>58</v>
          </cell>
          <cell r="AP353">
            <v>54</v>
          </cell>
          <cell r="AQ353">
            <v>50</v>
          </cell>
          <cell r="AR353">
            <v>52</v>
          </cell>
          <cell r="AS353">
            <v>61</v>
          </cell>
          <cell r="AT353">
            <v>70</v>
          </cell>
          <cell r="AU353">
            <v>75</v>
          </cell>
          <cell r="AV353">
            <v>81</v>
          </cell>
          <cell r="AW353">
            <v>78</v>
          </cell>
          <cell r="AX353">
            <v>90</v>
          </cell>
          <cell r="AY353">
            <v>85</v>
          </cell>
          <cell r="AZ353" t="str">
            <v>Ambulatorio</v>
          </cell>
          <cell r="BA353" t="str">
            <v>Ambulatorio</v>
          </cell>
          <cell r="BB353" t="str">
            <v>Ambulatorio</v>
          </cell>
          <cell r="BC353" t="str">
            <v>Ambulatorio</v>
          </cell>
          <cell r="BD353" t="str">
            <v>Ambulatorio</v>
          </cell>
          <cell r="BE353" t="str">
            <v>Ambulatorio</v>
          </cell>
          <cell r="BF353" t="str">
            <v>Ambulatorio</v>
          </cell>
          <cell r="BG353" t="str">
            <v>Ambulatorio</v>
          </cell>
          <cell r="BH353" t="str">
            <v>Ambulatorio</v>
          </cell>
          <cell r="BI353" t="str">
            <v>Ambulatorio</v>
          </cell>
          <cell r="BJ353" t="str">
            <v>Ambulatorio</v>
          </cell>
          <cell r="BK353" t="str">
            <v>Ambulatorio</v>
          </cell>
          <cell r="BL353" t="str">
            <v>Ambulatorio</v>
          </cell>
        </row>
        <row r="354">
          <cell r="D354">
            <v>1100416</v>
          </cell>
          <cell r="E354" t="str">
            <v>OPD - ISLA DE QUINCHAO</v>
          </cell>
          <cell r="F354" t="str">
            <v>DEPRODE</v>
          </cell>
          <cell r="G354">
            <v>20032</v>
          </cell>
          <cell r="H354" t="str">
            <v>O - OPD</v>
          </cell>
          <cell r="I354" t="str">
            <v>OPD</v>
          </cell>
          <cell r="J354" t="str">
            <v>QUINCHAO</v>
          </cell>
          <cell r="K354">
            <v>266</v>
          </cell>
          <cell r="L354">
            <v>43301</v>
          </cell>
          <cell r="M354">
            <v>42156</v>
          </cell>
          <cell r="N354">
            <v>44348</v>
          </cell>
          <cell r="O354">
            <v>3000</v>
          </cell>
          <cell r="P354">
            <v>3000</v>
          </cell>
          <cell r="Q354">
            <v>3000</v>
          </cell>
          <cell r="R354">
            <v>3000</v>
          </cell>
          <cell r="S354">
            <v>3000</v>
          </cell>
          <cell r="T354">
            <v>3000</v>
          </cell>
          <cell r="U354">
            <v>3000</v>
          </cell>
          <cell r="V354">
            <v>3000</v>
          </cell>
          <cell r="W354">
            <v>3000</v>
          </cell>
          <cell r="X354">
            <v>3000</v>
          </cell>
          <cell r="Y354">
            <v>3000</v>
          </cell>
          <cell r="Z354">
            <v>3000</v>
          </cell>
          <cell r="AA354">
            <v>3000</v>
          </cell>
          <cell r="AB354">
            <v>56</v>
          </cell>
          <cell r="AC354">
            <v>58</v>
          </cell>
          <cell r="AD354">
            <v>65</v>
          </cell>
          <cell r="AE354">
            <v>69</v>
          </cell>
          <cell r="AF354">
            <v>62</v>
          </cell>
          <cell r="AG354">
            <v>58</v>
          </cell>
          <cell r="AH354">
            <v>0</v>
          </cell>
          <cell r="AI354">
            <v>68</v>
          </cell>
          <cell r="AJ354">
            <v>0</v>
          </cell>
          <cell r="AK354">
            <v>77</v>
          </cell>
          <cell r="AL354">
            <v>75</v>
          </cell>
          <cell r="AM354">
            <v>74</v>
          </cell>
          <cell r="AN354">
            <v>56</v>
          </cell>
          <cell r="AO354">
            <v>63</v>
          </cell>
          <cell r="AP354">
            <v>69</v>
          </cell>
          <cell r="AQ354">
            <v>65</v>
          </cell>
          <cell r="AR354">
            <v>59</v>
          </cell>
          <cell r="AS354">
            <v>62</v>
          </cell>
          <cell r="AT354">
            <v>65</v>
          </cell>
          <cell r="AU354">
            <v>73</v>
          </cell>
          <cell r="AV354">
            <v>77</v>
          </cell>
          <cell r="AW354">
            <v>77</v>
          </cell>
          <cell r="AX354">
            <v>74</v>
          </cell>
          <cell r="AY354">
            <v>75</v>
          </cell>
          <cell r="AZ354" t="str">
            <v>Ambulatorio</v>
          </cell>
          <cell r="BA354" t="str">
            <v>Ambulatorio</v>
          </cell>
          <cell r="BB354" t="str">
            <v>Ambulatorio</v>
          </cell>
          <cell r="BC354" t="str">
            <v>Ambulatorio</v>
          </cell>
          <cell r="BD354" t="str">
            <v>Ambulatorio</v>
          </cell>
          <cell r="BE354" t="str">
            <v>Ambulatorio</v>
          </cell>
          <cell r="BF354" t="str">
            <v>Ambulatorio</v>
          </cell>
          <cell r="BG354" t="str">
            <v>Ambulatorio</v>
          </cell>
          <cell r="BH354" t="str">
            <v>Ambulatorio</v>
          </cell>
          <cell r="BI354" t="str">
            <v>Ambulatorio</v>
          </cell>
          <cell r="BJ354" t="str">
            <v>Ambulatorio</v>
          </cell>
          <cell r="BK354" t="str">
            <v>Ambulatorio</v>
          </cell>
          <cell r="BL354" t="str">
            <v>Ambulatorio</v>
          </cell>
        </row>
        <row r="355">
          <cell r="D355">
            <v>1100480</v>
          </cell>
          <cell r="E355" t="str">
            <v>OPD - SAN PABLO</v>
          </cell>
          <cell r="F355" t="str">
            <v>DEPRODE</v>
          </cell>
          <cell r="G355">
            <v>20032</v>
          </cell>
          <cell r="H355" t="str">
            <v>O - OPD</v>
          </cell>
          <cell r="I355" t="str">
            <v>OPD</v>
          </cell>
          <cell r="J355" t="str">
            <v>SAN PABLO</v>
          </cell>
          <cell r="K355" t="str">
            <v>185/B</v>
          </cell>
          <cell r="L355">
            <v>43598</v>
          </cell>
          <cell r="M355">
            <v>42489</v>
          </cell>
          <cell r="N355">
            <v>44680</v>
          </cell>
          <cell r="O355">
            <v>2000</v>
          </cell>
          <cell r="P355">
            <v>2000</v>
          </cell>
          <cell r="Q355">
            <v>2000</v>
          </cell>
          <cell r="R355">
            <v>2000</v>
          </cell>
          <cell r="S355">
            <v>2000</v>
          </cell>
          <cell r="T355">
            <v>2000</v>
          </cell>
          <cell r="U355">
            <v>2000</v>
          </cell>
          <cell r="V355">
            <v>2000</v>
          </cell>
          <cell r="W355">
            <v>2000</v>
          </cell>
          <cell r="X355">
            <v>2000</v>
          </cell>
          <cell r="Y355">
            <v>2000</v>
          </cell>
          <cell r="Z355">
            <v>2000</v>
          </cell>
          <cell r="AA355">
            <v>2000</v>
          </cell>
          <cell r="AB355">
            <v>89</v>
          </cell>
          <cell r="AC355">
            <v>91</v>
          </cell>
          <cell r="AD355">
            <v>92</v>
          </cell>
          <cell r="AE355">
            <v>91</v>
          </cell>
          <cell r="AF355">
            <v>81</v>
          </cell>
          <cell r="AG355">
            <v>90</v>
          </cell>
          <cell r="AH355">
            <v>83</v>
          </cell>
          <cell r="AI355">
            <v>75</v>
          </cell>
          <cell r="AJ355">
            <v>0</v>
          </cell>
          <cell r="AK355">
            <v>72</v>
          </cell>
          <cell r="AL355">
            <v>73</v>
          </cell>
          <cell r="AM355">
            <v>72</v>
          </cell>
          <cell r="AN355">
            <v>88</v>
          </cell>
          <cell r="AO355">
            <v>90</v>
          </cell>
          <cell r="AP355">
            <v>95</v>
          </cell>
          <cell r="AQ355">
            <v>89</v>
          </cell>
          <cell r="AR355">
            <v>87</v>
          </cell>
          <cell r="AS355">
            <v>92</v>
          </cell>
          <cell r="AT355">
            <v>75</v>
          </cell>
          <cell r="AU355">
            <v>75</v>
          </cell>
          <cell r="AV355">
            <v>75</v>
          </cell>
          <cell r="AW355">
            <v>70</v>
          </cell>
          <cell r="AX355">
            <v>75</v>
          </cell>
          <cell r="AY355">
            <v>71</v>
          </cell>
          <cell r="AZ355" t="str">
            <v>Ambulatorio</v>
          </cell>
          <cell r="BA355" t="str">
            <v>Ambulatorio</v>
          </cell>
          <cell r="BB355" t="str">
            <v>Ambulatorio</v>
          </cell>
          <cell r="BC355" t="str">
            <v>Ambulatorio</v>
          </cell>
          <cell r="BD355" t="str">
            <v>Ambulatorio</v>
          </cell>
          <cell r="BE355" t="str">
            <v>Ambulatorio</v>
          </cell>
          <cell r="BF355" t="str">
            <v>Ambulatorio</v>
          </cell>
          <cell r="BG355" t="str">
            <v>Ambulatorio</v>
          </cell>
          <cell r="BH355" t="str">
            <v>Ambulatorio</v>
          </cell>
          <cell r="BI355" t="str">
            <v>Ambulatorio</v>
          </cell>
          <cell r="BJ355" t="str">
            <v>Ambulatorio</v>
          </cell>
          <cell r="BK355" t="str">
            <v>Ambulatorio</v>
          </cell>
          <cell r="BL355" t="str">
            <v>Ambulatorio</v>
          </cell>
        </row>
        <row r="356">
          <cell r="D356">
            <v>1100483</v>
          </cell>
          <cell r="E356" t="str">
            <v>OPD - FRUTILLAR</v>
          </cell>
          <cell r="F356" t="str">
            <v>DEPRODE</v>
          </cell>
          <cell r="G356">
            <v>20032</v>
          </cell>
          <cell r="H356" t="str">
            <v>O - OPD</v>
          </cell>
          <cell r="I356" t="str">
            <v>OPD</v>
          </cell>
          <cell r="J356" t="str">
            <v>FRUTILLAR</v>
          </cell>
          <cell r="K356" t="str">
            <v>390/B</v>
          </cell>
          <cell r="L356">
            <v>43740</v>
          </cell>
          <cell r="M356">
            <v>42562</v>
          </cell>
          <cell r="N356">
            <v>44753</v>
          </cell>
          <cell r="O356">
            <v>2500</v>
          </cell>
          <cell r="P356">
            <v>2500</v>
          </cell>
          <cell r="Q356">
            <v>2500</v>
          </cell>
          <cell r="R356">
            <v>2500</v>
          </cell>
          <cell r="S356">
            <v>2500</v>
          </cell>
          <cell r="T356">
            <v>2500</v>
          </cell>
          <cell r="U356">
            <v>2500</v>
          </cell>
          <cell r="V356">
            <v>2500</v>
          </cell>
          <cell r="W356">
            <v>2500</v>
          </cell>
          <cell r="X356">
            <v>2500</v>
          </cell>
          <cell r="Y356">
            <v>2500</v>
          </cell>
          <cell r="Z356">
            <v>2500</v>
          </cell>
          <cell r="AA356">
            <v>2500</v>
          </cell>
          <cell r="AB356">
            <v>96</v>
          </cell>
          <cell r="AC356">
            <v>96</v>
          </cell>
          <cell r="AD356">
            <v>94</v>
          </cell>
          <cell r="AE356">
            <v>94</v>
          </cell>
          <cell r="AF356">
            <v>107</v>
          </cell>
          <cell r="AG356">
            <v>112</v>
          </cell>
          <cell r="AH356">
            <v>114</v>
          </cell>
          <cell r="AI356">
            <v>104</v>
          </cell>
          <cell r="AJ356">
            <v>98</v>
          </cell>
          <cell r="AK356">
            <v>94</v>
          </cell>
          <cell r="AL356">
            <v>102</v>
          </cell>
          <cell r="AM356">
            <v>90</v>
          </cell>
          <cell r="AN356">
            <v>97</v>
          </cell>
          <cell r="AO356">
            <v>95</v>
          </cell>
          <cell r="AP356">
            <v>91</v>
          </cell>
          <cell r="AQ356">
            <v>100</v>
          </cell>
          <cell r="AR356">
            <v>109</v>
          </cell>
          <cell r="AS356">
            <v>117</v>
          </cell>
          <cell r="AT356">
            <v>110</v>
          </cell>
          <cell r="AU356">
            <v>106</v>
          </cell>
          <cell r="AV356">
            <v>87</v>
          </cell>
          <cell r="AW356">
            <v>98</v>
          </cell>
          <cell r="AX356">
            <v>93</v>
          </cell>
          <cell r="AY356">
            <v>91</v>
          </cell>
          <cell r="AZ356" t="str">
            <v>Ambulatorio</v>
          </cell>
          <cell r="BA356" t="str">
            <v>Ambulatorio</v>
          </cell>
          <cell r="BB356" t="str">
            <v>Ambulatorio</v>
          </cell>
          <cell r="BC356" t="str">
            <v>Ambulatorio</v>
          </cell>
          <cell r="BD356" t="str">
            <v>Ambulatorio</v>
          </cell>
          <cell r="BE356" t="str">
            <v>Ambulatorio</v>
          </cell>
          <cell r="BF356" t="str">
            <v>Ambulatorio</v>
          </cell>
          <cell r="BG356" t="str">
            <v>Ambulatorio</v>
          </cell>
          <cell r="BH356" t="str">
            <v>Ambulatorio</v>
          </cell>
          <cell r="BI356" t="str">
            <v>Ambulatorio</v>
          </cell>
          <cell r="BJ356" t="str">
            <v>Ambulatorio</v>
          </cell>
          <cell r="BK356" t="str">
            <v>Ambulatorio</v>
          </cell>
          <cell r="BL356" t="str">
            <v>Ambulatorio</v>
          </cell>
        </row>
        <row r="357">
          <cell r="D357">
            <v>1100484</v>
          </cell>
          <cell r="E357" t="str">
            <v>OPD - COMUNA DE PALENA</v>
          </cell>
          <cell r="F357" t="str">
            <v>DEPRODE</v>
          </cell>
          <cell r="G357">
            <v>20032</v>
          </cell>
          <cell r="H357" t="str">
            <v>O - OPD</v>
          </cell>
          <cell r="I357" t="str">
            <v>OPD</v>
          </cell>
          <cell r="J357" t="str">
            <v>PALENA</v>
          </cell>
          <cell r="K357" t="str">
            <v>284/B</v>
          </cell>
          <cell r="L357">
            <v>43664</v>
          </cell>
          <cell r="M357">
            <v>42562</v>
          </cell>
          <cell r="N357">
            <v>44754</v>
          </cell>
          <cell r="O357">
            <v>2500</v>
          </cell>
          <cell r="P357">
            <v>2500</v>
          </cell>
          <cell r="Q357">
            <v>2500</v>
          </cell>
          <cell r="R357">
            <v>2500</v>
          </cell>
          <cell r="S357">
            <v>2500</v>
          </cell>
          <cell r="T357">
            <v>2500</v>
          </cell>
          <cell r="U357">
            <v>2500</v>
          </cell>
          <cell r="V357">
            <v>2500</v>
          </cell>
          <cell r="W357">
            <v>2500</v>
          </cell>
          <cell r="X357">
            <v>2500</v>
          </cell>
          <cell r="Y357">
            <v>2500</v>
          </cell>
          <cell r="Z357">
            <v>2500</v>
          </cell>
          <cell r="AA357">
            <v>2500</v>
          </cell>
          <cell r="AB357">
            <v>41</v>
          </cell>
          <cell r="AC357">
            <v>38</v>
          </cell>
          <cell r="AD357">
            <v>35</v>
          </cell>
          <cell r="AE357">
            <v>32</v>
          </cell>
          <cell r="AF357">
            <v>40</v>
          </cell>
          <cell r="AG357">
            <v>43</v>
          </cell>
          <cell r="AH357">
            <v>0</v>
          </cell>
          <cell r="AI357">
            <v>37</v>
          </cell>
          <cell r="AJ357">
            <v>0</v>
          </cell>
          <cell r="AK357">
            <v>35</v>
          </cell>
          <cell r="AL357">
            <v>34</v>
          </cell>
          <cell r="AM357">
            <v>34</v>
          </cell>
          <cell r="AN357">
            <v>42</v>
          </cell>
          <cell r="AO357">
            <v>37</v>
          </cell>
          <cell r="AP357">
            <v>31</v>
          </cell>
          <cell r="AQ357">
            <v>32</v>
          </cell>
          <cell r="AR357">
            <v>41</v>
          </cell>
          <cell r="AS357">
            <v>48</v>
          </cell>
          <cell r="AT357">
            <v>37</v>
          </cell>
          <cell r="AU357">
            <v>35</v>
          </cell>
          <cell r="AV357">
            <v>34</v>
          </cell>
          <cell r="AW357">
            <v>31</v>
          </cell>
          <cell r="AX357">
            <v>37</v>
          </cell>
          <cell r="AY357">
            <v>35</v>
          </cell>
          <cell r="AZ357" t="str">
            <v>Ambulatorio</v>
          </cell>
          <cell r="BA357" t="str">
            <v>Ambulatorio</v>
          </cell>
          <cell r="BB357" t="str">
            <v>Ambulatorio</v>
          </cell>
          <cell r="BC357" t="str">
            <v>Ambulatorio</v>
          </cell>
          <cell r="BD357" t="str">
            <v>Ambulatorio</v>
          </cell>
          <cell r="BE357" t="str">
            <v>Ambulatorio</v>
          </cell>
          <cell r="BF357" t="str">
            <v>Ambulatorio</v>
          </cell>
          <cell r="BG357" t="str">
            <v>Ambulatorio</v>
          </cell>
          <cell r="BH357" t="str">
            <v>Ambulatorio</v>
          </cell>
          <cell r="BI357" t="str">
            <v>Ambulatorio</v>
          </cell>
          <cell r="BJ357" t="str">
            <v>Ambulatorio</v>
          </cell>
          <cell r="BK357" t="str">
            <v>Ambulatorio</v>
          </cell>
          <cell r="BL357" t="str">
            <v>Ambulatorio</v>
          </cell>
        </row>
        <row r="358">
          <cell r="D358">
            <v>1100512</v>
          </cell>
          <cell r="E358" t="str">
            <v>OPD - PUERTO MONTT 24 HORAS</v>
          </cell>
          <cell r="F358" t="str">
            <v>DEPRODE</v>
          </cell>
          <cell r="G358">
            <v>20032</v>
          </cell>
          <cell r="H358" t="str">
            <v>O - OPD</v>
          </cell>
          <cell r="I358" t="str">
            <v>OPD</v>
          </cell>
          <cell r="J358" t="str">
            <v>PUERTO MONTT</v>
          </cell>
          <cell r="K358" t="str">
            <v>291/B</v>
          </cell>
          <cell r="L358">
            <v>43683</v>
          </cell>
          <cell r="M358">
            <v>42907</v>
          </cell>
          <cell r="N358">
            <v>44369</v>
          </cell>
          <cell r="O358">
            <v>5700</v>
          </cell>
          <cell r="P358">
            <v>5700</v>
          </cell>
          <cell r="Q358">
            <v>5700</v>
          </cell>
          <cell r="R358">
            <v>5700</v>
          </cell>
          <cell r="S358">
            <v>5700</v>
          </cell>
          <cell r="T358">
            <v>5700</v>
          </cell>
          <cell r="U358">
            <v>5700</v>
          </cell>
          <cell r="V358">
            <v>5700</v>
          </cell>
          <cell r="W358">
            <v>5700</v>
          </cell>
          <cell r="X358">
            <v>5700</v>
          </cell>
          <cell r="Y358">
            <v>5700</v>
          </cell>
          <cell r="Z358">
            <v>5700</v>
          </cell>
          <cell r="AA358">
            <v>5700</v>
          </cell>
          <cell r="AB358">
            <v>326</v>
          </cell>
          <cell r="AC358">
            <v>317</v>
          </cell>
          <cell r="AD358">
            <v>303</v>
          </cell>
          <cell r="AE358">
            <v>252</v>
          </cell>
          <cell r="AF358">
            <v>236</v>
          </cell>
          <cell r="AG358">
            <v>217</v>
          </cell>
          <cell r="AH358">
            <v>0</v>
          </cell>
          <cell r="AI358">
            <v>261</v>
          </cell>
          <cell r="AJ358">
            <v>0</v>
          </cell>
          <cell r="AK358">
            <v>183</v>
          </cell>
          <cell r="AL358">
            <v>143</v>
          </cell>
          <cell r="AM358">
            <v>148</v>
          </cell>
          <cell r="AN358">
            <v>328</v>
          </cell>
          <cell r="AO358">
            <v>296</v>
          </cell>
          <cell r="AP358">
            <v>317</v>
          </cell>
          <cell r="AQ358">
            <v>242</v>
          </cell>
          <cell r="AR358">
            <v>211</v>
          </cell>
          <cell r="AS358">
            <v>229</v>
          </cell>
          <cell r="AT358">
            <v>244</v>
          </cell>
          <cell r="AU358">
            <v>272</v>
          </cell>
          <cell r="AV358">
            <v>235</v>
          </cell>
          <cell r="AW358">
            <v>148</v>
          </cell>
          <cell r="AX358">
            <v>145</v>
          </cell>
          <cell r="AY358">
            <v>150</v>
          </cell>
          <cell r="AZ358" t="str">
            <v>Ambulatorio</v>
          </cell>
          <cell r="BA358" t="str">
            <v>Ambulatorio</v>
          </cell>
          <cell r="BB358" t="str">
            <v>Ambulatorio</v>
          </cell>
          <cell r="BC358" t="str">
            <v>Ambulatorio</v>
          </cell>
          <cell r="BD358" t="str">
            <v>Ambulatorio</v>
          </cell>
          <cell r="BE358" t="str">
            <v>Ambulatorio</v>
          </cell>
          <cell r="BF358" t="str">
            <v>Ambulatorio</v>
          </cell>
          <cell r="BG358" t="str">
            <v>Ambulatorio</v>
          </cell>
          <cell r="BH358" t="str">
            <v>Ambulatorio</v>
          </cell>
          <cell r="BI358" t="str">
            <v>Ambulatorio</v>
          </cell>
          <cell r="BJ358" t="str">
            <v>Ambulatorio</v>
          </cell>
          <cell r="BK358" t="str">
            <v>Ambulatorio</v>
          </cell>
          <cell r="BL358" t="str">
            <v>Ambulatorio</v>
          </cell>
        </row>
        <row r="359">
          <cell r="D359">
            <v>1100535</v>
          </cell>
          <cell r="E359" t="str">
            <v>OPD - PURRANQUE</v>
          </cell>
          <cell r="F359" t="str">
            <v>DEPRODE</v>
          </cell>
          <cell r="G359">
            <v>20032</v>
          </cell>
          <cell r="H359" t="str">
            <v>O - OPD</v>
          </cell>
          <cell r="I359" t="str">
            <v>OPD</v>
          </cell>
          <cell r="J359" t="str">
            <v>PURRANQUE</v>
          </cell>
          <cell r="K359" t="str">
            <v>490/B</v>
          </cell>
          <cell r="L359">
            <v>43097</v>
          </cell>
          <cell r="M359">
            <v>43097</v>
          </cell>
          <cell r="N359">
            <v>44193</v>
          </cell>
          <cell r="O359">
            <v>3500</v>
          </cell>
          <cell r="P359">
            <v>3500</v>
          </cell>
          <cell r="Q359">
            <v>3500</v>
          </cell>
          <cell r="R359">
            <v>3500</v>
          </cell>
          <cell r="S359">
            <v>3500</v>
          </cell>
          <cell r="T359">
            <v>3500</v>
          </cell>
          <cell r="U359">
            <v>3500</v>
          </cell>
          <cell r="V359">
            <v>3500</v>
          </cell>
          <cell r="W359">
            <v>3500</v>
          </cell>
          <cell r="X359">
            <v>3500</v>
          </cell>
          <cell r="Y359">
            <v>3500</v>
          </cell>
          <cell r="Z359">
            <v>3500</v>
          </cell>
          <cell r="AA359">
            <v>3500</v>
          </cell>
          <cell r="AB359">
            <v>104</v>
          </cell>
          <cell r="AC359">
            <v>95</v>
          </cell>
          <cell r="AD359">
            <v>91</v>
          </cell>
          <cell r="AE359">
            <v>92</v>
          </cell>
          <cell r="AF359">
            <v>91</v>
          </cell>
          <cell r="AG359">
            <v>89</v>
          </cell>
          <cell r="AH359">
            <v>0</v>
          </cell>
          <cell r="AI359">
            <v>95</v>
          </cell>
          <cell r="AJ359">
            <v>0</v>
          </cell>
          <cell r="AK359">
            <v>93</v>
          </cell>
          <cell r="AL359">
            <v>93</v>
          </cell>
          <cell r="AM359">
            <v>99</v>
          </cell>
          <cell r="AN359">
            <v>104</v>
          </cell>
          <cell r="AO359">
            <v>90</v>
          </cell>
          <cell r="AP359">
            <v>92</v>
          </cell>
          <cell r="AQ359">
            <v>100</v>
          </cell>
          <cell r="AR359">
            <v>86</v>
          </cell>
          <cell r="AS359">
            <v>93</v>
          </cell>
          <cell r="AT359">
            <v>96</v>
          </cell>
          <cell r="AU359">
            <v>93</v>
          </cell>
          <cell r="AV359">
            <v>94</v>
          </cell>
          <cell r="AW359">
            <v>95</v>
          </cell>
          <cell r="AX359">
            <v>95</v>
          </cell>
          <cell r="AY359">
            <v>102</v>
          </cell>
          <cell r="AZ359" t="str">
            <v>Ambulatorio</v>
          </cell>
          <cell r="BA359" t="str">
            <v>Ambulatorio</v>
          </cell>
          <cell r="BB359" t="str">
            <v>Ambulatorio</v>
          </cell>
          <cell r="BC359" t="str">
            <v>Ambulatorio</v>
          </cell>
          <cell r="BD359" t="str">
            <v>Ambulatorio</v>
          </cell>
          <cell r="BE359" t="str">
            <v>Ambulatorio</v>
          </cell>
          <cell r="BF359" t="str">
            <v>Ambulatorio</v>
          </cell>
          <cell r="BG359" t="str">
            <v>Ambulatorio</v>
          </cell>
          <cell r="BH359" t="str">
            <v>Ambulatorio</v>
          </cell>
          <cell r="BI359" t="str">
            <v>Ambulatorio</v>
          </cell>
          <cell r="BJ359" t="str">
            <v>Ambulatorio</v>
          </cell>
          <cell r="BK359" t="str">
            <v>Ambulatorio</v>
          </cell>
          <cell r="BL359" t="str">
            <v>Ambulatorio</v>
          </cell>
        </row>
        <row r="360">
          <cell r="D360">
            <v>1100559</v>
          </cell>
          <cell r="E360" t="str">
            <v>OPD - ZONA NORTE ANCUD</v>
          </cell>
          <cell r="F360" t="str">
            <v>DEPRODE</v>
          </cell>
          <cell r="G360">
            <v>20032</v>
          </cell>
          <cell r="H360" t="str">
            <v>O - OPD</v>
          </cell>
          <cell r="I360" t="str">
            <v>OPD</v>
          </cell>
          <cell r="J360" t="str">
            <v>ANCUD</v>
          </cell>
          <cell r="K360" t="str">
            <v>301/B</v>
          </cell>
          <cell r="L360">
            <v>43321</v>
          </cell>
          <cell r="M360">
            <v>43263</v>
          </cell>
          <cell r="N360">
            <v>44359</v>
          </cell>
          <cell r="O360">
            <v>3500</v>
          </cell>
          <cell r="P360">
            <v>3500</v>
          </cell>
          <cell r="Q360">
            <v>3500</v>
          </cell>
          <cell r="R360">
            <v>3500</v>
          </cell>
          <cell r="S360">
            <v>3500</v>
          </cell>
          <cell r="T360">
            <v>3500</v>
          </cell>
          <cell r="U360">
            <v>3500</v>
          </cell>
          <cell r="V360">
            <v>3500</v>
          </cell>
          <cell r="W360">
            <v>3500</v>
          </cell>
          <cell r="X360">
            <v>3500</v>
          </cell>
          <cell r="Y360">
            <v>3500</v>
          </cell>
          <cell r="Z360">
            <v>3500</v>
          </cell>
          <cell r="AA360">
            <v>3500</v>
          </cell>
          <cell r="AB360">
            <v>117</v>
          </cell>
          <cell r="AC360">
            <v>120</v>
          </cell>
          <cell r="AD360">
            <v>116</v>
          </cell>
          <cell r="AE360">
            <v>103</v>
          </cell>
          <cell r="AF360">
            <v>105</v>
          </cell>
          <cell r="AG360">
            <v>0</v>
          </cell>
          <cell r="AH360">
            <v>103</v>
          </cell>
          <cell r="AI360">
            <v>113</v>
          </cell>
          <cell r="AJ360">
            <v>102</v>
          </cell>
          <cell r="AK360">
            <v>117</v>
          </cell>
          <cell r="AL360">
            <v>132</v>
          </cell>
          <cell r="AM360">
            <v>145</v>
          </cell>
          <cell r="AN360">
            <v>123</v>
          </cell>
          <cell r="AO360">
            <v>115</v>
          </cell>
          <cell r="AP360">
            <v>108</v>
          </cell>
          <cell r="AQ360">
            <v>104</v>
          </cell>
          <cell r="AR360">
            <v>111</v>
          </cell>
          <cell r="AS360">
            <v>105</v>
          </cell>
          <cell r="AT360">
            <v>104</v>
          </cell>
          <cell r="AU360">
            <v>113</v>
          </cell>
          <cell r="AV360">
            <v>108</v>
          </cell>
          <cell r="AW360">
            <v>114</v>
          </cell>
          <cell r="AX360">
            <v>133</v>
          </cell>
          <cell r="AY360">
            <v>150</v>
          </cell>
          <cell r="AZ360" t="str">
            <v>Ambulatorio</v>
          </cell>
          <cell r="BA360" t="str">
            <v>Ambulatorio</v>
          </cell>
          <cell r="BB360" t="str">
            <v>Ambulatorio</v>
          </cell>
          <cell r="BC360" t="str">
            <v>Ambulatorio</v>
          </cell>
          <cell r="BD360" t="str">
            <v>Ambulatorio</v>
          </cell>
          <cell r="BE360" t="str">
            <v>Ambulatorio</v>
          </cell>
          <cell r="BF360" t="str">
            <v>Ambulatorio</v>
          </cell>
          <cell r="BG360" t="str">
            <v>Ambulatorio</v>
          </cell>
          <cell r="BH360" t="str">
            <v>Ambulatorio</v>
          </cell>
          <cell r="BI360" t="str">
            <v>Ambulatorio</v>
          </cell>
          <cell r="BJ360" t="str">
            <v>Ambulatorio</v>
          </cell>
          <cell r="BK360" t="str">
            <v>Ambulatorio</v>
          </cell>
          <cell r="BL360" t="str">
            <v>Ambulatorio</v>
          </cell>
        </row>
        <row r="361">
          <cell r="D361">
            <v>1100560</v>
          </cell>
          <cell r="E361" t="str">
            <v>OPD - ZONA SUR CHILOE</v>
          </cell>
          <cell r="F361" t="str">
            <v>DEPRODE</v>
          </cell>
          <cell r="G361">
            <v>20032</v>
          </cell>
          <cell r="H361" t="str">
            <v>O - OPD</v>
          </cell>
          <cell r="I361" t="str">
            <v>OPD</v>
          </cell>
          <cell r="J361" t="str">
            <v>CASTRO</v>
          </cell>
          <cell r="K361" t="str">
            <v>300/B</v>
          </cell>
          <cell r="L361">
            <v>43321</v>
          </cell>
          <cell r="M361">
            <v>43263</v>
          </cell>
          <cell r="N361">
            <v>44359</v>
          </cell>
          <cell r="O361">
            <v>3500</v>
          </cell>
          <cell r="P361">
            <v>3500</v>
          </cell>
          <cell r="Q361">
            <v>3500</v>
          </cell>
          <cell r="R361">
            <v>3500</v>
          </cell>
          <cell r="S361">
            <v>3500</v>
          </cell>
          <cell r="T361">
            <v>3500</v>
          </cell>
          <cell r="U361">
            <v>3500</v>
          </cell>
          <cell r="V361">
            <v>3500</v>
          </cell>
          <cell r="W361">
            <v>3500</v>
          </cell>
          <cell r="X361">
            <v>3500</v>
          </cell>
          <cell r="Y361">
            <v>3500</v>
          </cell>
          <cell r="Z361">
            <v>3500</v>
          </cell>
          <cell r="AA361">
            <v>3500</v>
          </cell>
          <cell r="AB361">
            <v>81</v>
          </cell>
          <cell r="AC361">
            <v>70</v>
          </cell>
          <cell r="AD361">
            <v>55</v>
          </cell>
          <cell r="AE361">
            <v>57</v>
          </cell>
          <cell r="AF361">
            <v>59</v>
          </cell>
          <cell r="AG361">
            <v>62</v>
          </cell>
          <cell r="AH361">
            <v>0</v>
          </cell>
          <cell r="AI361">
            <v>71</v>
          </cell>
          <cell r="AJ361">
            <v>0</v>
          </cell>
          <cell r="AK361">
            <v>74</v>
          </cell>
          <cell r="AL361">
            <v>72</v>
          </cell>
          <cell r="AM361">
            <v>65</v>
          </cell>
          <cell r="AN361">
            <v>74</v>
          </cell>
          <cell r="AO361">
            <v>61</v>
          </cell>
          <cell r="AP361">
            <v>52</v>
          </cell>
          <cell r="AQ361">
            <v>60</v>
          </cell>
          <cell r="AR361">
            <v>60</v>
          </cell>
          <cell r="AS361">
            <v>61</v>
          </cell>
          <cell r="AT361">
            <v>66</v>
          </cell>
          <cell r="AU361">
            <v>86</v>
          </cell>
          <cell r="AV361">
            <v>75</v>
          </cell>
          <cell r="AW361">
            <v>70</v>
          </cell>
          <cell r="AX361">
            <v>71</v>
          </cell>
          <cell r="AY361">
            <v>65</v>
          </cell>
          <cell r="AZ361" t="str">
            <v>Ambulatorio</v>
          </cell>
          <cell r="BA361" t="str">
            <v>Ambulatorio</v>
          </cell>
          <cell r="BB361" t="str">
            <v>Ambulatorio</v>
          </cell>
          <cell r="BC361" t="str">
            <v>Ambulatorio</v>
          </cell>
          <cell r="BD361" t="str">
            <v>Ambulatorio</v>
          </cell>
          <cell r="BE361" t="str">
            <v>Ambulatorio</v>
          </cell>
          <cell r="BF361" t="str">
            <v>Ambulatorio</v>
          </cell>
          <cell r="BG361" t="str">
            <v>Ambulatorio</v>
          </cell>
          <cell r="BH361" t="str">
            <v>Ambulatorio</v>
          </cell>
          <cell r="BI361" t="str">
            <v>Ambulatorio</v>
          </cell>
          <cell r="BJ361" t="str">
            <v>Ambulatorio</v>
          </cell>
          <cell r="BK361" t="str">
            <v>Ambulatorio</v>
          </cell>
          <cell r="BL361" t="str">
            <v>Ambulatorio</v>
          </cell>
        </row>
        <row r="362">
          <cell r="D362">
            <v>1100576</v>
          </cell>
          <cell r="E362" t="str">
            <v>OPD - OSORNO</v>
          </cell>
          <cell r="F362" t="str">
            <v>DEPRODE</v>
          </cell>
          <cell r="G362">
            <v>20032</v>
          </cell>
          <cell r="H362" t="str">
            <v>O - OPD</v>
          </cell>
          <cell r="I362" t="str">
            <v>OPD</v>
          </cell>
          <cell r="J362" t="str">
            <v>OSORNO</v>
          </cell>
          <cell r="K362" t="str">
            <v>111/B</v>
          </cell>
          <cell r="L362">
            <v>43545</v>
          </cell>
          <cell r="M362">
            <v>43507</v>
          </cell>
          <cell r="N362">
            <v>44603</v>
          </cell>
          <cell r="O362">
            <v>4200</v>
          </cell>
          <cell r="P362">
            <v>0</v>
          </cell>
          <cell r="Q362">
            <v>0</v>
          </cell>
          <cell r="R362">
            <v>4200</v>
          </cell>
          <cell r="S362">
            <v>4200</v>
          </cell>
          <cell r="T362">
            <v>4200</v>
          </cell>
          <cell r="U362">
            <v>4200</v>
          </cell>
          <cell r="V362">
            <v>4200</v>
          </cell>
          <cell r="W362">
            <v>4200</v>
          </cell>
          <cell r="X362">
            <v>4200</v>
          </cell>
          <cell r="Y362">
            <v>4200</v>
          </cell>
          <cell r="Z362">
            <v>4200</v>
          </cell>
          <cell r="AA362">
            <v>4200</v>
          </cell>
          <cell r="AB362">
            <v>0</v>
          </cell>
          <cell r="AC362">
            <v>0</v>
          </cell>
          <cell r="AD362">
            <v>60</v>
          </cell>
          <cell r="AE362">
            <v>89</v>
          </cell>
          <cell r="AF362">
            <v>76</v>
          </cell>
          <cell r="AG362">
            <v>101</v>
          </cell>
          <cell r="AH362">
            <v>0</v>
          </cell>
          <cell r="AI362">
            <v>82</v>
          </cell>
          <cell r="AJ362">
            <v>0</v>
          </cell>
          <cell r="AK362">
            <v>75</v>
          </cell>
          <cell r="AL362">
            <v>62</v>
          </cell>
          <cell r="AM362">
            <v>68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89</v>
          </cell>
          <cell r="AS362">
            <v>93</v>
          </cell>
          <cell r="AT362">
            <v>86</v>
          </cell>
          <cell r="AU362">
            <v>90</v>
          </cell>
          <cell r="AV362">
            <v>70</v>
          </cell>
          <cell r="AW362">
            <v>56</v>
          </cell>
          <cell r="AX362">
            <v>74</v>
          </cell>
          <cell r="AY362">
            <v>71</v>
          </cell>
          <cell r="AZ362" t="str">
            <v>Ambulatorio</v>
          </cell>
          <cell r="BA362" t="str">
            <v>Ambulatorio</v>
          </cell>
          <cell r="BB362" t="str">
            <v>Ambulatorio</v>
          </cell>
          <cell r="BC362" t="str">
            <v>Ambulatorio</v>
          </cell>
          <cell r="BD362" t="str">
            <v>Ambulatorio</v>
          </cell>
          <cell r="BE362" t="str">
            <v>Ambulatorio</v>
          </cell>
          <cell r="BF362" t="str">
            <v>Ambulatorio</v>
          </cell>
          <cell r="BG362" t="str">
            <v>Ambulatorio</v>
          </cell>
          <cell r="BH362" t="str">
            <v>Ambulatorio</v>
          </cell>
          <cell r="BI362" t="str">
            <v>Ambulatorio</v>
          </cell>
          <cell r="BJ362" t="str">
            <v>Ambulatorio</v>
          </cell>
          <cell r="BK362" t="str">
            <v>Ambulatorio</v>
          </cell>
          <cell r="BL362" t="str">
            <v>Ambulatorio</v>
          </cell>
        </row>
        <row r="363">
          <cell r="D363">
            <v>1110126</v>
          </cell>
          <cell r="E363" t="str">
            <v>OPD - AYSEN</v>
          </cell>
          <cell r="F363" t="str">
            <v>DEPRODE</v>
          </cell>
          <cell r="G363">
            <v>20032</v>
          </cell>
          <cell r="H363" t="str">
            <v>O - OPD</v>
          </cell>
          <cell r="I363" t="str">
            <v>OPD</v>
          </cell>
          <cell r="J363" t="str">
            <v>AISÉN</v>
          </cell>
          <cell r="K363" t="str">
            <v>Correo</v>
          </cell>
          <cell r="L363">
            <v>43686</v>
          </cell>
          <cell r="M363">
            <v>42156</v>
          </cell>
          <cell r="N363">
            <v>43800</v>
          </cell>
          <cell r="O363">
            <v>2000</v>
          </cell>
          <cell r="P363">
            <v>2000</v>
          </cell>
          <cell r="Q363">
            <v>2000</v>
          </cell>
          <cell r="R363">
            <v>2000</v>
          </cell>
          <cell r="S363">
            <v>2000</v>
          </cell>
          <cell r="T363">
            <v>2000</v>
          </cell>
          <cell r="U363">
            <v>2000</v>
          </cell>
          <cell r="V363">
            <v>2000</v>
          </cell>
          <cell r="W363">
            <v>2000</v>
          </cell>
          <cell r="X363">
            <v>2000</v>
          </cell>
          <cell r="Y363">
            <v>2000</v>
          </cell>
          <cell r="Z363">
            <v>2000</v>
          </cell>
          <cell r="AA363">
            <v>2000</v>
          </cell>
          <cell r="AB363">
            <v>17</v>
          </cell>
          <cell r="AC363">
            <v>20</v>
          </cell>
          <cell r="AD363">
            <v>24</v>
          </cell>
          <cell r="AE363">
            <v>27</v>
          </cell>
          <cell r="AF363">
            <v>25</v>
          </cell>
          <cell r="AG363">
            <v>37</v>
          </cell>
          <cell r="AH363">
            <v>0</v>
          </cell>
          <cell r="AI363">
            <v>64</v>
          </cell>
          <cell r="AJ363">
            <v>0</v>
          </cell>
          <cell r="AK363">
            <v>48</v>
          </cell>
          <cell r="AL363">
            <v>45</v>
          </cell>
          <cell r="AM363">
            <v>32</v>
          </cell>
          <cell r="AN363">
            <v>19</v>
          </cell>
          <cell r="AO363">
            <v>18</v>
          </cell>
          <cell r="AP363">
            <v>27</v>
          </cell>
          <cell r="AQ363">
            <v>25</v>
          </cell>
          <cell r="AR363">
            <v>28</v>
          </cell>
          <cell r="AS363">
            <v>51</v>
          </cell>
          <cell r="AT363">
            <v>67</v>
          </cell>
          <cell r="AU363">
            <v>65</v>
          </cell>
          <cell r="AV363">
            <v>51</v>
          </cell>
          <cell r="AW363">
            <v>45</v>
          </cell>
          <cell r="AX363">
            <v>40</v>
          </cell>
          <cell r="AY363">
            <v>21</v>
          </cell>
          <cell r="AZ363" t="str">
            <v>Ambulatorio</v>
          </cell>
          <cell r="BA363" t="str">
            <v>Ambulatorio</v>
          </cell>
          <cell r="BB363" t="str">
            <v>Ambulatorio</v>
          </cell>
          <cell r="BC363" t="str">
            <v>Ambulatorio</v>
          </cell>
          <cell r="BD363" t="str">
            <v>Ambulatorio</v>
          </cell>
          <cell r="BE363" t="str">
            <v>Ambulatorio</v>
          </cell>
          <cell r="BF363" t="str">
            <v>Ambulatorio</v>
          </cell>
          <cell r="BG363" t="str">
            <v>Ambulatorio</v>
          </cell>
          <cell r="BH363" t="str">
            <v>Ambulatorio</v>
          </cell>
          <cell r="BI363" t="str">
            <v>Ambulatorio</v>
          </cell>
          <cell r="BJ363" t="str">
            <v>Ambulatorio</v>
          </cell>
          <cell r="BK363" t="str">
            <v>Ambulatorio</v>
          </cell>
          <cell r="BL363" t="str">
            <v>Ambulatorio</v>
          </cell>
        </row>
        <row r="364">
          <cell r="D364">
            <v>1110127</v>
          </cell>
          <cell r="E364" t="str">
            <v>OPD - CHILE CHICO</v>
          </cell>
          <cell r="F364" t="str">
            <v>DEPRODE</v>
          </cell>
          <cell r="G364">
            <v>20032</v>
          </cell>
          <cell r="H364" t="str">
            <v>O - OPD</v>
          </cell>
          <cell r="I364" t="str">
            <v>OPD</v>
          </cell>
          <cell r="J364" t="str">
            <v>CHILE CHICO</v>
          </cell>
          <cell r="K364" t="str">
            <v>Correo</v>
          </cell>
          <cell r="L364">
            <v>43686</v>
          </cell>
          <cell r="M364">
            <v>42156</v>
          </cell>
          <cell r="N364">
            <v>43800</v>
          </cell>
          <cell r="O364">
            <v>2000</v>
          </cell>
          <cell r="P364">
            <v>2000</v>
          </cell>
          <cell r="Q364">
            <v>2000</v>
          </cell>
          <cell r="R364">
            <v>2000</v>
          </cell>
          <cell r="S364">
            <v>2000</v>
          </cell>
          <cell r="T364">
            <v>2000</v>
          </cell>
          <cell r="U364">
            <v>2000</v>
          </cell>
          <cell r="V364">
            <v>2000</v>
          </cell>
          <cell r="W364">
            <v>2000</v>
          </cell>
          <cell r="X364">
            <v>2000</v>
          </cell>
          <cell r="Y364">
            <v>2000</v>
          </cell>
          <cell r="Z364">
            <v>2000</v>
          </cell>
          <cell r="AA364">
            <v>0</v>
          </cell>
          <cell r="AB364">
            <v>15</v>
          </cell>
          <cell r="AC364">
            <v>16</v>
          </cell>
          <cell r="AD364">
            <v>15</v>
          </cell>
          <cell r="AE364">
            <v>13</v>
          </cell>
          <cell r="AF364">
            <v>11</v>
          </cell>
          <cell r="AG364">
            <v>10</v>
          </cell>
          <cell r="AH364">
            <v>0</v>
          </cell>
          <cell r="AI364">
            <v>9</v>
          </cell>
          <cell r="AJ364">
            <v>10</v>
          </cell>
          <cell r="AK364">
            <v>12</v>
          </cell>
          <cell r="AL364">
            <v>13</v>
          </cell>
          <cell r="AM364">
            <v>0</v>
          </cell>
          <cell r="AN364">
            <v>16</v>
          </cell>
          <cell r="AO364">
            <v>16</v>
          </cell>
          <cell r="AP364">
            <v>15</v>
          </cell>
          <cell r="AQ364">
            <v>11</v>
          </cell>
          <cell r="AR364">
            <v>12</v>
          </cell>
          <cell r="AS364">
            <v>9</v>
          </cell>
          <cell r="AT364">
            <v>7</v>
          </cell>
          <cell r="AU364">
            <v>10</v>
          </cell>
          <cell r="AV364">
            <v>12</v>
          </cell>
          <cell r="AW364">
            <v>13</v>
          </cell>
          <cell r="AX364">
            <v>13</v>
          </cell>
          <cell r="AY364">
            <v>17</v>
          </cell>
          <cell r="AZ364" t="str">
            <v>Ambulatorio</v>
          </cell>
          <cell r="BA364" t="str">
            <v>Ambulatorio</v>
          </cell>
          <cell r="BB364" t="str">
            <v>Ambulatorio</v>
          </cell>
          <cell r="BC364" t="str">
            <v>Ambulatorio</v>
          </cell>
          <cell r="BD364" t="str">
            <v>Ambulatorio</v>
          </cell>
          <cell r="BE364" t="str">
            <v>Ambulatorio</v>
          </cell>
          <cell r="BF364" t="str">
            <v>Ambulatorio</v>
          </cell>
          <cell r="BG364" t="str">
            <v>Ambulatorio</v>
          </cell>
          <cell r="BH364" t="str">
            <v>Ambulatorio</v>
          </cell>
          <cell r="BI364" t="str">
            <v>Ambulatorio</v>
          </cell>
          <cell r="BJ364" t="str">
            <v>Ambulatorio</v>
          </cell>
          <cell r="BK364" t="str">
            <v>Ambulatorio</v>
          </cell>
          <cell r="BL364" t="str">
            <v>Ambulatorio</v>
          </cell>
        </row>
        <row r="365">
          <cell r="D365">
            <v>1110128</v>
          </cell>
          <cell r="E365" t="str">
            <v>OPD - CISNES</v>
          </cell>
          <cell r="F365" t="str">
            <v>DEPRODE</v>
          </cell>
          <cell r="G365">
            <v>20032</v>
          </cell>
          <cell r="H365" t="str">
            <v>O - OPD</v>
          </cell>
          <cell r="I365" t="str">
            <v>OPD</v>
          </cell>
          <cell r="J365" t="str">
            <v>CISNES</v>
          </cell>
          <cell r="K365" t="str">
            <v>Correo</v>
          </cell>
          <cell r="L365">
            <v>43686</v>
          </cell>
          <cell r="M365">
            <v>42156</v>
          </cell>
          <cell r="N365">
            <v>43800</v>
          </cell>
          <cell r="O365">
            <v>2000</v>
          </cell>
          <cell r="P365">
            <v>2000</v>
          </cell>
          <cell r="Q365">
            <v>2000</v>
          </cell>
          <cell r="R365">
            <v>2000</v>
          </cell>
          <cell r="S365">
            <v>2000</v>
          </cell>
          <cell r="T365">
            <v>2000</v>
          </cell>
          <cell r="U365">
            <v>2000</v>
          </cell>
          <cell r="V365">
            <v>2000</v>
          </cell>
          <cell r="W365">
            <v>2000</v>
          </cell>
          <cell r="X365">
            <v>2000</v>
          </cell>
          <cell r="Y365">
            <v>2000</v>
          </cell>
          <cell r="Z365">
            <v>2000</v>
          </cell>
          <cell r="AA365">
            <v>2000</v>
          </cell>
          <cell r="AB365">
            <v>12</v>
          </cell>
          <cell r="AC365">
            <v>8</v>
          </cell>
          <cell r="AD365">
            <v>7</v>
          </cell>
          <cell r="AE365">
            <v>4</v>
          </cell>
          <cell r="AF365">
            <v>4</v>
          </cell>
          <cell r="AG365">
            <v>4</v>
          </cell>
          <cell r="AH365">
            <v>0</v>
          </cell>
          <cell r="AI365">
            <v>5</v>
          </cell>
          <cell r="AJ365">
            <v>0</v>
          </cell>
          <cell r="AK365">
            <v>6</v>
          </cell>
          <cell r="AL365">
            <v>6</v>
          </cell>
          <cell r="AM365">
            <v>9</v>
          </cell>
          <cell r="AN365">
            <v>8</v>
          </cell>
          <cell r="AO365">
            <v>8</v>
          </cell>
          <cell r="AP365">
            <v>5</v>
          </cell>
          <cell r="AQ365">
            <v>4</v>
          </cell>
          <cell r="AR365">
            <v>4</v>
          </cell>
          <cell r="AS365">
            <v>5</v>
          </cell>
          <cell r="AT365">
            <v>6</v>
          </cell>
          <cell r="AU365">
            <v>5</v>
          </cell>
          <cell r="AV365">
            <v>8</v>
          </cell>
          <cell r="AW365">
            <v>6</v>
          </cell>
          <cell r="AX365">
            <v>7</v>
          </cell>
          <cell r="AY365">
            <v>11</v>
          </cell>
          <cell r="AZ365" t="str">
            <v>Ambulatorio</v>
          </cell>
          <cell r="BA365" t="str">
            <v>Ambulatorio</v>
          </cell>
          <cell r="BB365" t="str">
            <v>Ambulatorio</v>
          </cell>
          <cell r="BC365" t="str">
            <v>Ambulatorio</v>
          </cell>
          <cell r="BD365" t="str">
            <v>Ambulatorio</v>
          </cell>
          <cell r="BE365" t="str">
            <v>Ambulatorio</v>
          </cell>
          <cell r="BF365" t="str">
            <v>Ambulatorio</v>
          </cell>
          <cell r="BG365" t="str">
            <v>Ambulatorio</v>
          </cell>
          <cell r="BH365" t="str">
            <v>Ambulatorio</v>
          </cell>
          <cell r="BI365" t="str">
            <v>Ambulatorio</v>
          </cell>
          <cell r="BJ365" t="str">
            <v>Ambulatorio</v>
          </cell>
          <cell r="BK365" t="str">
            <v>Ambulatorio</v>
          </cell>
          <cell r="BL365" t="str">
            <v>Ambulatorio</v>
          </cell>
        </row>
        <row r="366">
          <cell r="D366">
            <v>1110129</v>
          </cell>
          <cell r="E366" t="str">
            <v>OPD - COMUNA RIO IBAÑEZ</v>
          </cell>
          <cell r="F366" t="str">
            <v>DEPRODE</v>
          </cell>
          <cell r="G366">
            <v>20032</v>
          </cell>
          <cell r="H366" t="str">
            <v>O - OPD</v>
          </cell>
          <cell r="I366" t="str">
            <v>OPD</v>
          </cell>
          <cell r="J366" t="str">
            <v>RÍO IBÁÑEZ</v>
          </cell>
          <cell r="K366">
            <v>277</v>
          </cell>
          <cell r="L366">
            <v>43287</v>
          </cell>
          <cell r="M366">
            <v>42156</v>
          </cell>
          <cell r="N366">
            <v>44349</v>
          </cell>
          <cell r="O366">
            <v>2000</v>
          </cell>
          <cell r="P366">
            <v>2000</v>
          </cell>
          <cell r="Q366">
            <v>2000</v>
          </cell>
          <cell r="R366">
            <v>2000</v>
          </cell>
          <cell r="S366">
            <v>2000</v>
          </cell>
          <cell r="T366">
            <v>2000</v>
          </cell>
          <cell r="U366">
            <v>2000</v>
          </cell>
          <cell r="V366">
            <v>2000</v>
          </cell>
          <cell r="W366">
            <v>2000</v>
          </cell>
          <cell r="X366">
            <v>2000</v>
          </cell>
          <cell r="Y366">
            <v>2000</v>
          </cell>
          <cell r="Z366">
            <v>2000</v>
          </cell>
          <cell r="AA366">
            <v>2000</v>
          </cell>
          <cell r="AB366">
            <v>13</v>
          </cell>
          <cell r="AC366">
            <v>11</v>
          </cell>
          <cell r="AD366">
            <v>10</v>
          </cell>
          <cell r="AE366">
            <v>9</v>
          </cell>
          <cell r="AF366">
            <v>8</v>
          </cell>
          <cell r="AG366">
            <v>8</v>
          </cell>
          <cell r="AH366">
            <v>0</v>
          </cell>
          <cell r="AI366">
            <v>5</v>
          </cell>
          <cell r="AJ366">
            <v>0</v>
          </cell>
          <cell r="AK366">
            <v>6</v>
          </cell>
          <cell r="AL366">
            <v>8</v>
          </cell>
          <cell r="AM366">
            <v>8</v>
          </cell>
          <cell r="AN366">
            <v>11</v>
          </cell>
          <cell r="AO366">
            <v>11</v>
          </cell>
          <cell r="AP366">
            <v>9</v>
          </cell>
          <cell r="AQ366">
            <v>9</v>
          </cell>
          <cell r="AR366">
            <v>8</v>
          </cell>
          <cell r="AS366">
            <v>6</v>
          </cell>
          <cell r="AT366">
            <v>5</v>
          </cell>
          <cell r="AU366">
            <v>6</v>
          </cell>
          <cell r="AV366">
            <v>6</v>
          </cell>
          <cell r="AW366">
            <v>7</v>
          </cell>
          <cell r="AX366">
            <v>9</v>
          </cell>
          <cell r="AY366">
            <v>8</v>
          </cell>
          <cell r="AZ366" t="str">
            <v>Ambulatorio</v>
          </cell>
          <cell r="BA366" t="str">
            <v>Ambulatorio</v>
          </cell>
          <cell r="BB366" t="str">
            <v>Ambulatorio</v>
          </cell>
          <cell r="BC366" t="str">
            <v>Ambulatorio</v>
          </cell>
          <cell r="BD366" t="str">
            <v>Ambulatorio</v>
          </cell>
          <cell r="BE366" t="str">
            <v>Ambulatorio</v>
          </cell>
          <cell r="BF366" t="str">
            <v>Ambulatorio</v>
          </cell>
          <cell r="BG366" t="str">
            <v>Ambulatorio</v>
          </cell>
          <cell r="BH366" t="str">
            <v>Ambulatorio</v>
          </cell>
          <cell r="BI366" t="str">
            <v>Ambulatorio</v>
          </cell>
          <cell r="BJ366" t="str">
            <v>Ambulatorio</v>
          </cell>
          <cell r="BK366" t="str">
            <v>Ambulatorio</v>
          </cell>
          <cell r="BL366" t="str">
            <v>Ambulatorio</v>
          </cell>
        </row>
        <row r="367">
          <cell r="D367">
            <v>1110130</v>
          </cell>
          <cell r="E367" t="str">
            <v>OPD - PROVINCIAL COCHRANE O´HIGGINS Y TORTEL</v>
          </cell>
          <cell r="F367" t="str">
            <v>DEPRODE</v>
          </cell>
          <cell r="G367">
            <v>20032</v>
          </cell>
          <cell r="H367" t="str">
            <v>O - OPD</v>
          </cell>
          <cell r="I367" t="str">
            <v>OPD</v>
          </cell>
          <cell r="J367" t="str">
            <v>COCHRANE</v>
          </cell>
          <cell r="K367" t="str">
            <v>MEMO 610</v>
          </cell>
          <cell r="L367">
            <v>43804</v>
          </cell>
          <cell r="M367">
            <v>42209</v>
          </cell>
          <cell r="N367">
            <v>44013</v>
          </cell>
          <cell r="O367">
            <v>2000</v>
          </cell>
          <cell r="P367">
            <v>2000</v>
          </cell>
          <cell r="Q367">
            <v>2000</v>
          </cell>
          <cell r="R367">
            <v>2000</v>
          </cell>
          <cell r="S367">
            <v>2000</v>
          </cell>
          <cell r="T367">
            <v>2000</v>
          </cell>
          <cell r="U367">
            <v>2000</v>
          </cell>
          <cell r="V367">
            <v>2000</v>
          </cell>
          <cell r="W367">
            <v>2000</v>
          </cell>
          <cell r="X367">
            <v>2000</v>
          </cell>
          <cell r="Y367">
            <v>2000</v>
          </cell>
          <cell r="Z367">
            <v>2000</v>
          </cell>
          <cell r="AA367">
            <v>2000</v>
          </cell>
          <cell r="AB367">
            <v>9</v>
          </cell>
          <cell r="AC367">
            <v>8</v>
          </cell>
          <cell r="AD367">
            <v>9</v>
          </cell>
          <cell r="AE367">
            <v>7</v>
          </cell>
          <cell r="AF367">
            <v>7</v>
          </cell>
          <cell r="AG367">
            <v>8</v>
          </cell>
          <cell r="AH367">
            <v>0</v>
          </cell>
          <cell r="AI367">
            <v>9</v>
          </cell>
          <cell r="AJ367">
            <v>0</v>
          </cell>
          <cell r="AK367">
            <v>11</v>
          </cell>
          <cell r="AL367">
            <v>6</v>
          </cell>
          <cell r="AM367">
            <v>6</v>
          </cell>
          <cell r="AN367">
            <v>9</v>
          </cell>
          <cell r="AO367">
            <v>7</v>
          </cell>
          <cell r="AP367">
            <v>9</v>
          </cell>
          <cell r="AQ367">
            <v>7</v>
          </cell>
          <cell r="AR367">
            <v>7</v>
          </cell>
          <cell r="AS367">
            <v>10</v>
          </cell>
          <cell r="AT367">
            <v>9</v>
          </cell>
          <cell r="AU367">
            <v>8</v>
          </cell>
          <cell r="AV367">
            <v>11</v>
          </cell>
          <cell r="AW367">
            <v>7</v>
          </cell>
          <cell r="AX367">
            <v>7</v>
          </cell>
          <cell r="AY367">
            <v>5</v>
          </cell>
          <cell r="AZ367" t="str">
            <v>Ambulatorio</v>
          </cell>
          <cell r="BA367" t="str">
            <v>Ambulatorio</v>
          </cell>
          <cell r="BB367" t="str">
            <v>Ambulatorio</v>
          </cell>
          <cell r="BC367" t="str">
            <v>Ambulatorio</v>
          </cell>
          <cell r="BD367" t="str">
            <v>Ambulatorio</v>
          </cell>
          <cell r="BE367" t="str">
            <v>Ambulatorio</v>
          </cell>
          <cell r="BF367" t="str">
            <v>Ambulatorio</v>
          </cell>
          <cell r="BG367" t="str">
            <v>Ambulatorio</v>
          </cell>
          <cell r="BH367" t="str">
            <v>Ambulatorio</v>
          </cell>
          <cell r="BI367" t="str">
            <v>Ambulatorio</v>
          </cell>
          <cell r="BJ367" t="str">
            <v>Ambulatorio</v>
          </cell>
          <cell r="BK367" t="str">
            <v>Ambulatorio</v>
          </cell>
          <cell r="BL367" t="str">
            <v>Ambulatorio</v>
          </cell>
        </row>
        <row r="368">
          <cell r="D368">
            <v>1110147</v>
          </cell>
          <cell r="E368" t="str">
            <v>OPD - COYHAIQUE</v>
          </cell>
          <cell r="F368" t="str">
            <v>DEPRODE</v>
          </cell>
          <cell r="G368">
            <v>20032</v>
          </cell>
          <cell r="H368" t="str">
            <v>O - OPD</v>
          </cell>
          <cell r="I368" t="str">
            <v>OPD</v>
          </cell>
          <cell r="J368" t="str">
            <v>COYHAIQUE</v>
          </cell>
          <cell r="K368">
            <v>205</v>
          </cell>
          <cell r="L368">
            <v>42880</v>
          </cell>
          <cell r="M368">
            <v>42879</v>
          </cell>
          <cell r="N368">
            <v>43975</v>
          </cell>
          <cell r="O368">
            <v>2500</v>
          </cell>
          <cell r="P368">
            <v>2500</v>
          </cell>
          <cell r="Q368">
            <v>2500</v>
          </cell>
          <cell r="R368">
            <v>2500</v>
          </cell>
          <cell r="S368">
            <v>2500</v>
          </cell>
          <cell r="T368">
            <v>2500</v>
          </cell>
          <cell r="U368">
            <v>2500</v>
          </cell>
          <cell r="V368">
            <v>2500</v>
          </cell>
          <cell r="W368">
            <v>2500</v>
          </cell>
          <cell r="X368">
            <v>2500</v>
          </cell>
          <cell r="Y368">
            <v>2500</v>
          </cell>
          <cell r="Z368">
            <v>2500</v>
          </cell>
          <cell r="AA368">
            <v>2500</v>
          </cell>
          <cell r="AB368">
            <v>34</v>
          </cell>
          <cell r="AC368">
            <v>27</v>
          </cell>
          <cell r="AD368">
            <v>27</v>
          </cell>
          <cell r="AE368">
            <v>26</v>
          </cell>
          <cell r="AF368">
            <v>21</v>
          </cell>
          <cell r="AG368">
            <v>0</v>
          </cell>
          <cell r="AH368">
            <v>30</v>
          </cell>
          <cell r="AI368">
            <v>28</v>
          </cell>
          <cell r="AJ368">
            <v>0</v>
          </cell>
          <cell r="AK368">
            <v>21</v>
          </cell>
          <cell r="AL368">
            <v>23</v>
          </cell>
          <cell r="AM368">
            <v>21</v>
          </cell>
          <cell r="AN368">
            <v>32</v>
          </cell>
          <cell r="AO368">
            <v>25</v>
          </cell>
          <cell r="AP368">
            <v>29</v>
          </cell>
          <cell r="AQ368">
            <v>22</v>
          </cell>
          <cell r="AR368">
            <v>28</v>
          </cell>
          <cell r="AS368">
            <v>29</v>
          </cell>
          <cell r="AT368">
            <v>31</v>
          </cell>
          <cell r="AU368">
            <v>25</v>
          </cell>
          <cell r="AV368">
            <v>33</v>
          </cell>
          <cell r="AW368">
            <v>19</v>
          </cell>
          <cell r="AX368">
            <v>20</v>
          </cell>
          <cell r="AY368">
            <v>27</v>
          </cell>
          <cell r="AZ368" t="str">
            <v>Ambulatorio</v>
          </cell>
          <cell r="BA368" t="str">
            <v>Ambulatorio</v>
          </cell>
          <cell r="BB368" t="str">
            <v>Ambulatorio</v>
          </cell>
          <cell r="BC368" t="str">
            <v>Ambulatorio</v>
          </cell>
          <cell r="BD368" t="str">
            <v>Ambulatorio</v>
          </cell>
          <cell r="BE368" t="str">
            <v>Ambulatorio</v>
          </cell>
          <cell r="BF368" t="str">
            <v>Ambulatorio</v>
          </cell>
          <cell r="BG368" t="str">
            <v>Ambulatorio</v>
          </cell>
          <cell r="BH368" t="str">
            <v>Ambulatorio</v>
          </cell>
          <cell r="BI368" t="str">
            <v>Ambulatorio</v>
          </cell>
          <cell r="BJ368" t="str">
            <v>Ambulatorio</v>
          </cell>
          <cell r="BK368" t="str">
            <v>Ambulatorio</v>
          </cell>
          <cell r="BL368" t="str">
            <v>Ambulatorio</v>
          </cell>
        </row>
        <row r="369">
          <cell r="D369">
            <v>1120124</v>
          </cell>
          <cell r="E369" t="str">
            <v>OPD - PORVENIR</v>
          </cell>
          <cell r="F369" t="str">
            <v>DEPRODE</v>
          </cell>
          <cell r="G369">
            <v>20032</v>
          </cell>
          <cell r="H369" t="str">
            <v>O - OPD</v>
          </cell>
          <cell r="I369" t="str">
            <v>OPD</v>
          </cell>
          <cell r="J369" t="str">
            <v>PORVENIR</v>
          </cell>
          <cell r="K369">
            <v>98</v>
          </cell>
          <cell r="L369">
            <v>43252</v>
          </cell>
          <cell r="M369">
            <v>42156</v>
          </cell>
          <cell r="N369">
            <v>44349</v>
          </cell>
          <cell r="O369">
            <v>2000</v>
          </cell>
          <cell r="P369">
            <v>2000</v>
          </cell>
          <cell r="Q369">
            <v>2000</v>
          </cell>
          <cell r="R369">
            <v>2000</v>
          </cell>
          <cell r="S369">
            <v>2000</v>
          </cell>
          <cell r="T369">
            <v>2000</v>
          </cell>
          <cell r="U369">
            <v>2000</v>
          </cell>
          <cell r="V369">
            <v>2000</v>
          </cell>
          <cell r="W369">
            <v>2000</v>
          </cell>
          <cell r="X369">
            <v>2000</v>
          </cell>
          <cell r="Y369">
            <v>2000</v>
          </cell>
          <cell r="Z369">
            <v>2000</v>
          </cell>
          <cell r="AA369">
            <v>2000</v>
          </cell>
          <cell r="AB369">
            <v>9</v>
          </cell>
          <cell r="AC369">
            <v>13</v>
          </cell>
          <cell r="AD369">
            <v>13</v>
          </cell>
          <cell r="AE369">
            <v>13</v>
          </cell>
          <cell r="AF369">
            <v>9</v>
          </cell>
          <cell r="AG369">
            <v>10</v>
          </cell>
          <cell r="AH369">
            <v>0</v>
          </cell>
          <cell r="AI369">
            <v>12</v>
          </cell>
          <cell r="AJ369">
            <v>0</v>
          </cell>
          <cell r="AK369">
            <v>10</v>
          </cell>
          <cell r="AL369">
            <v>10</v>
          </cell>
          <cell r="AM369">
            <v>9</v>
          </cell>
          <cell r="AN369">
            <v>9</v>
          </cell>
          <cell r="AO369">
            <v>12</v>
          </cell>
          <cell r="AP369">
            <v>14</v>
          </cell>
          <cell r="AQ369">
            <v>12</v>
          </cell>
          <cell r="AR369">
            <v>8</v>
          </cell>
          <cell r="AS369">
            <v>5</v>
          </cell>
          <cell r="AT369">
            <v>7</v>
          </cell>
          <cell r="AU369">
            <v>11</v>
          </cell>
          <cell r="AV369">
            <v>11</v>
          </cell>
          <cell r="AW369">
            <v>8</v>
          </cell>
          <cell r="AX369">
            <v>9</v>
          </cell>
          <cell r="AY369">
            <v>11</v>
          </cell>
          <cell r="AZ369" t="str">
            <v>Ambulatorio</v>
          </cell>
          <cell r="BA369" t="str">
            <v>Ambulatorio</v>
          </cell>
          <cell r="BB369" t="str">
            <v>Ambulatorio</v>
          </cell>
          <cell r="BC369" t="str">
            <v>Ambulatorio</v>
          </cell>
          <cell r="BD369" t="str">
            <v>Ambulatorio</v>
          </cell>
          <cell r="BE369" t="str">
            <v>Ambulatorio</v>
          </cell>
          <cell r="BF369" t="str">
            <v>Ambulatorio</v>
          </cell>
          <cell r="BG369" t="str">
            <v>Ambulatorio</v>
          </cell>
          <cell r="BH369" t="str">
            <v>Ambulatorio</v>
          </cell>
          <cell r="BI369" t="str">
            <v>Ambulatorio</v>
          </cell>
          <cell r="BJ369" t="str">
            <v>Ambulatorio</v>
          </cell>
          <cell r="BK369" t="str">
            <v>Ambulatorio</v>
          </cell>
          <cell r="BL369" t="str">
            <v>Ambulatorio</v>
          </cell>
        </row>
        <row r="370">
          <cell r="D370">
            <v>1120125</v>
          </cell>
          <cell r="E370" t="str">
            <v>OPD - PUERTO NATALES</v>
          </cell>
          <cell r="F370" t="str">
            <v>DEPRODE</v>
          </cell>
          <cell r="G370">
            <v>20032</v>
          </cell>
          <cell r="H370" t="str">
            <v>O - OPD</v>
          </cell>
          <cell r="I370" t="str">
            <v>OPD</v>
          </cell>
          <cell r="J370" t="str">
            <v>NATALES</v>
          </cell>
          <cell r="K370">
            <v>149</v>
          </cell>
          <cell r="L370">
            <v>43304</v>
          </cell>
          <cell r="M370">
            <v>42209</v>
          </cell>
          <cell r="N370">
            <v>44402</v>
          </cell>
          <cell r="O370">
            <v>2000</v>
          </cell>
          <cell r="P370">
            <v>2000</v>
          </cell>
          <cell r="Q370">
            <v>2000</v>
          </cell>
          <cell r="R370">
            <v>2000</v>
          </cell>
          <cell r="S370">
            <v>2000</v>
          </cell>
          <cell r="T370">
            <v>2000</v>
          </cell>
          <cell r="U370">
            <v>2000</v>
          </cell>
          <cell r="V370">
            <v>2000</v>
          </cell>
          <cell r="W370">
            <v>2000</v>
          </cell>
          <cell r="X370">
            <v>2000</v>
          </cell>
          <cell r="Y370">
            <v>2000</v>
          </cell>
          <cell r="Z370">
            <v>2000</v>
          </cell>
          <cell r="AA370">
            <v>2000</v>
          </cell>
          <cell r="AB370">
            <v>58</v>
          </cell>
          <cell r="AC370">
            <v>50</v>
          </cell>
          <cell r="AD370">
            <v>41</v>
          </cell>
          <cell r="AE370">
            <v>43</v>
          </cell>
          <cell r="AF370">
            <v>45</v>
          </cell>
          <cell r="AG370">
            <v>46</v>
          </cell>
          <cell r="AH370">
            <v>0</v>
          </cell>
          <cell r="AI370">
            <v>41</v>
          </cell>
          <cell r="AJ370">
            <v>0</v>
          </cell>
          <cell r="AK370">
            <v>36</v>
          </cell>
          <cell r="AL370">
            <v>32</v>
          </cell>
          <cell r="AM370">
            <v>37</v>
          </cell>
          <cell r="AN370">
            <v>55</v>
          </cell>
          <cell r="AO370">
            <v>45</v>
          </cell>
          <cell r="AP370">
            <v>42</v>
          </cell>
          <cell r="AQ370">
            <v>41</v>
          </cell>
          <cell r="AR370">
            <v>47</v>
          </cell>
          <cell r="AS370">
            <v>43</v>
          </cell>
          <cell r="AT370">
            <v>42</v>
          </cell>
          <cell r="AU370">
            <v>38</v>
          </cell>
          <cell r="AV370">
            <v>34</v>
          </cell>
          <cell r="AW370">
            <v>32</v>
          </cell>
          <cell r="AX370">
            <v>34</v>
          </cell>
          <cell r="AY370">
            <v>38</v>
          </cell>
          <cell r="AZ370" t="str">
            <v>Ambulatorio</v>
          </cell>
          <cell r="BA370" t="str">
            <v>Ambulatorio</v>
          </cell>
          <cell r="BB370" t="str">
            <v>Ambulatorio</v>
          </cell>
          <cell r="BC370" t="str">
            <v>Ambulatorio</v>
          </cell>
          <cell r="BD370" t="str">
            <v>Ambulatorio</v>
          </cell>
          <cell r="BE370" t="str">
            <v>Ambulatorio</v>
          </cell>
          <cell r="BF370" t="str">
            <v>Ambulatorio</v>
          </cell>
          <cell r="BG370" t="str">
            <v>Ambulatorio</v>
          </cell>
          <cell r="BH370" t="str">
            <v>Ambulatorio</v>
          </cell>
          <cell r="BI370" t="str">
            <v>Ambulatorio</v>
          </cell>
          <cell r="BJ370" t="str">
            <v>Ambulatorio</v>
          </cell>
          <cell r="BK370" t="str">
            <v>Ambulatorio</v>
          </cell>
          <cell r="BL370" t="str">
            <v>Ambulatorio</v>
          </cell>
        </row>
        <row r="371">
          <cell r="D371">
            <v>1120126</v>
          </cell>
          <cell r="E371" t="str">
            <v>OPD - PUERTO WILLIAMS</v>
          </cell>
          <cell r="F371" t="str">
            <v>DEPRODE</v>
          </cell>
          <cell r="G371">
            <v>20032</v>
          </cell>
          <cell r="H371" t="str">
            <v>O - OPD</v>
          </cell>
          <cell r="I371" t="str">
            <v>OPD</v>
          </cell>
          <cell r="J371" t="str">
            <v>NAVARINO</v>
          </cell>
          <cell r="K371">
            <v>150</v>
          </cell>
          <cell r="L371">
            <v>43304</v>
          </cell>
          <cell r="M371">
            <v>42209</v>
          </cell>
          <cell r="N371">
            <v>44402</v>
          </cell>
          <cell r="O371">
            <v>2000</v>
          </cell>
          <cell r="P371">
            <v>2000</v>
          </cell>
          <cell r="Q371">
            <v>2000</v>
          </cell>
          <cell r="R371">
            <v>2000</v>
          </cell>
          <cell r="S371">
            <v>2000</v>
          </cell>
          <cell r="T371">
            <v>2000</v>
          </cell>
          <cell r="U371">
            <v>2000</v>
          </cell>
          <cell r="V371">
            <v>2000</v>
          </cell>
          <cell r="W371">
            <v>2000</v>
          </cell>
          <cell r="X371">
            <v>2000</v>
          </cell>
          <cell r="Y371">
            <v>2000</v>
          </cell>
          <cell r="Z371">
            <v>2000</v>
          </cell>
          <cell r="AA371">
            <v>2000</v>
          </cell>
          <cell r="AB371">
            <v>15</v>
          </cell>
          <cell r="AC371">
            <v>13</v>
          </cell>
          <cell r="AD371">
            <v>14</v>
          </cell>
          <cell r="AE371">
            <v>14</v>
          </cell>
          <cell r="AF371">
            <v>14</v>
          </cell>
          <cell r="AG371">
            <v>14</v>
          </cell>
          <cell r="AH371">
            <v>0</v>
          </cell>
          <cell r="AI371">
            <v>14</v>
          </cell>
          <cell r="AJ371">
            <v>0</v>
          </cell>
          <cell r="AK371">
            <v>11</v>
          </cell>
          <cell r="AL371">
            <v>11</v>
          </cell>
          <cell r="AM371">
            <v>9</v>
          </cell>
          <cell r="AN371">
            <v>15</v>
          </cell>
          <cell r="AO371">
            <v>13</v>
          </cell>
          <cell r="AP371">
            <v>15</v>
          </cell>
          <cell r="AQ371">
            <v>15</v>
          </cell>
          <cell r="AR371">
            <v>13</v>
          </cell>
          <cell r="AS371">
            <v>14</v>
          </cell>
          <cell r="AT371">
            <v>14</v>
          </cell>
          <cell r="AU371">
            <v>14</v>
          </cell>
          <cell r="AV371">
            <v>12</v>
          </cell>
          <cell r="AW371">
            <v>11</v>
          </cell>
          <cell r="AX371">
            <v>11</v>
          </cell>
          <cell r="AY371">
            <v>9</v>
          </cell>
          <cell r="AZ371" t="str">
            <v>Ambulatorio</v>
          </cell>
          <cell r="BA371" t="str">
            <v>Ambulatorio</v>
          </cell>
          <cell r="BB371" t="str">
            <v>Ambulatorio</v>
          </cell>
          <cell r="BC371" t="str">
            <v>Ambulatorio</v>
          </cell>
          <cell r="BD371" t="str">
            <v>Ambulatorio</v>
          </cell>
          <cell r="BE371" t="str">
            <v>Ambulatorio</v>
          </cell>
          <cell r="BF371" t="str">
            <v>Ambulatorio</v>
          </cell>
          <cell r="BG371" t="str">
            <v>Ambulatorio</v>
          </cell>
          <cell r="BH371" t="str">
            <v>Ambulatorio</v>
          </cell>
          <cell r="BI371" t="str">
            <v>Ambulatorio</v>
          </cell>
          <cell r="BJ371" t="str">
            <v>Ambulatorio</v>
          </cell>
          <cell r="BK371" t="str">
            <v>Ambulatorio</v>
          </cell>
          <cell r="BL371" t="str">
            <v>Ambulatorio</v>
          </cell>
        </row>
        <row r="372">
          <cell r="D372">
            <v>1120150</v>
          </cell>
          <cell r="E372" t="str">
            <v>OPD - PROVINCIA DE MAGALLANES</v>
          </cell>
          <cell r="F372" t="str">
            <v>DEPRODE</v>
          </cell>
          <cell r="G372">
            <v>20032</v>
          </cell>
          <cell r="H372" t="str">
            <v>O - OPD</v>
          </cell>
          <cell r="I372" t="str">
            <v>OPD</v>
          </cell>
          <cell r="J372" t="str">
            <v>PUNTA ARENAS</v>
          </cell>
          <cell r="K372">
            <v>168</v>
          </cell>
          <cell r="L372">
            <v>43700</v>
          </cell>
          <cell r="M372">
            <v>42562</v>
          </cell>
          <cell r="N372">
            <v>44755</v>
          </cell>
          <cell r="O372">
            <v>6100</v>
          </cell>
          <cell r="P372">
            <v>6100</v>
          </cell>
          <cell r="Q372">
            <v>6100</v>
          </cell>
          <cell r="R372">
            <v>6100</v>
          </cell>
          <cell r="S372">
            <v>6100</v>
          </cell>
          <cell r="T372">
            <v>6100</v>
          </cell>
          <cell r="U372">
            <v>6100</v>
          </cell>
          <cell r="V372">
            <v>6100</v>
          </cell>
          <cell r="W372">
            <v>6100</v>
          </cell>
          <cell r="X372">
            <v>6100</v>
          </cell>
          <cell r="Y372">
            <v>6100</v>
          </cell>
          <cell r="Z372">
            <v>6100</v>
          </cell>
          <cell r="AA372">
            <v>6100</v>
          </cell>
          <cell r="AB372">
            <v>105</v>
          </cell>
          <cell r="AC372">
            <v>108</v>
          </cell>
          <cell r="AD372">
            <v>104</v>
          </cell>
          <cell r="AE372">
            <v>106</v>
          </cell>
          <cell r="AF372">
            <v>101</v>
          </cell>
          <cell r="AG372">
            <v>93</v>
          </cell>
          <cell r="AH372">
            <v>0</v>
          </cell>
          <cell r="AI372">
            <v>26</v>
          </cell>
          <cell r="AJ372">
            <v>0</v>
          </cell>
          <cell r="AK372">
            <v>86</v>
          </cell>
          <cell r="AL372">
            <v>80</v>
          </cell>
          <cell r="AM372">
            <v>68</v>
          </cell>
          <cell r="AN372">
            <v>103</v>
          </cell>
          <cell r="AO372">
            <v>109</v>
          </cell>
          <cell r="AP372">
            <v>99</v>
          </cell>
          <cell r="AQ372">
            <v>112</v>
          </cell>
          <cell r="AR372">
            <v>93</v>
          </cell>
          <cell r="AS372">
            <v>90</v>
          </cell>
          <cell r="AT372">
            <v>81</v>
          </cell>
          <cell r="AU372">
            <v>80</v>
          </cell>
          <cell r="AV372">
            <v>89</v>
          </cell>
          <cell r="AW372">
            <v>88</v>
          </cell>
          <cell r="AX372">
            <v>66</v>
          </cell>
          <cell r="AY372">
            <v>71</v>
          </cell>
          <cell r="AZ372" t="str">
            <v>Ambulatorio</v>
          </cell>
          <cell r="BA372" t="str">
            <v>Ambulatorio</v>
          </cell>
          <cell r="BB372" t="str">
            <v>Ambulatorio</v>
          </cell>
          <cell r="BC372" t="str">
            <v>Ambulatorio</v>
          </cell>
          <cell r="BD372" t="str">
            <v>Ambulatorio</v>
          </cell>
          <cell r="BE372" t="str">
            <v>Ambulatorio</v>
          </cell>
          <cell r="BF372" t="str">
            <v>Ambulatorio</v>
          </cell>
          <cell r="BG372" t="str">
            <v>Ambulatorio</v>
          </cell>
          <cell r="BH372" t="str">
            <v>Ambulatorio</v>
          </cell>
          <cell r="BI372" t="str">
            <v>Ambulatorio</v>
          </cell>
          <cell r="BJ372" t="str">
            <v>Ambulatorio</v>
          </cell>
          <cell r="BK372" t="str">
            <v>Ambulatorio</v>
          </cell>
          <cell r="BL372" t="str">
            <v>Ambulatorio</v>
          </cell>
        </row>
        <row r="373">
          <cell r="D373">
            <v>1131125</v>
          </cell>
          <cell r="E373" t="str">
            <v>OPD - SAN MIGUEL</v>
          </cell>
          <cell r="F373" t="str">
            <v>DEPRODE</v>
          </cell>
          <cell r="G373">
            <v>20032</v>
          </cell>
          <cell r="H373" t="str">
            <v>O - OPD</v>
          </cell>
          <cell r="I373" t="str">
            <v>OPD</v>
          </cell>
          <cell r="J373" t="str">
            <v>SAN MIGUEL</v>
          </cell>
          <cell r="K373" t="str">
            <v>Correo</v>
          </cell>
          <cell r="L373">
            <v>43686</v>
          </cell>
          <cell r="M373">
            <v>40970</v>
          </cell>
          <cell r="N373">
            <v>43800</v>
          </cell>
          <cell r="O373">
            <v>4500</v>
          </cell>
          <cell r="P373">
            <v>4500</v>
          </cell>
          <cell r="Q373">
            <v>4500</v>
          </cell>
          <cell r="R373">
            <v>4500</v>
          </cell>
          <cell r="S373">
            <v>4500</v>
          </cell>
          <cell r="T373">
            <v>4500</v>
          </cell>
          <cell r="U373">
            <v>4500</v>
          </cell>
          <cell r="V373">
            <v>4500</v>
          </cell>
          <cell r="W373">
            <v>4500</v>
          </cell>
          <cell r="X373">
            <v>4500</v>
          </cell>
          <cell r="Y373">
            <v>4500</v>
          </cell>
          <cell r="Z373">
            <v>4500</v>
          </cell>
          <cell r="AA373">
            <v>4500</v>
          </cell>
          <cell r="AB373">
            <v>258</v>
          </cell>
          <cell r="AC373">
            <v>259</v>
          </cell>
          <cell r="AD373">
            <v>267</v>
          </cell>
          <cell r="AE373">
            <v>280</v>
          </cell>
          <cell r="AF373">
            <v>265</v>
          </cell>
          <cell r="AG373">
            <v>242</v>
          </cell>
          <cell r="AH373">
            <v>0</v>
          </cell>
          <cell r="AI373">
            <v>256</v>
          </cell>
          <cell r="AJ373">
            <v>258</v>
          </cell>
          <cell r="AK373">
            <v>270</v>
          </cell>
          <cell r="AL373">
            <v>277</v>
          </cell>
          <cell r="AM373">
            <v>282</v>
          </cell>
          <cell r="AN373">
            <v>259</v>
          </cell>
          <cell r="AO373">
            <v>267</v>
          </cell>
          <cell r="AP373">
            <v>279</v>
          </cell>
          <cell r="AQ373">
            <v>288</v>
          </cell>
          <cell r="AR373">
            <v>247</v>
          </cell>
          <cell r="AS373">
            <v>246</v>
          </cell>
          <cell r="AT373">
            <v>258</v>
          </cell>
          <cell r="AU373">
            <v>254</v>
          </cell>
          <cell r="AV373">
            <v>269</v>
          </cell>
          <cell r="AW373">
            <v>279</v>
          </cell>
          <cell r="AX373">
            <v>279</v>
          </cell>
          <cell r="AY373">
            <v>292</v>
          </cell>
          <cell r="AZ373" t="str">
            <v>Ambulatorio</v>
          </cell>
          <cell r="BA373" t="str">
            <v>Ambulatorio</v>
          </cell>
          <cell r="BB373" t="str">
            <v>Ambulatorio</v>
          </cell>
          <cell r="BC373" t="str">
            <v>Ambulatorio</v>
          </cell>
          <cell r="BD373" t="str">
            <v>Ambulatorio</v>
          </cell>
          <cell r="BE373" t="str">
            <v>Ambulatorio</v>
          </cell>
          <cell r="BF373" t="str">
            <v>Ambulatorio</v>
          </cell>
          <cell r="BG373" t="str">
            <v>Ambulatorio</v>
          </cell>
          <cell r="BH373" t="str">
            <v>Ambulatorio</v>
          </cell>
          <cell r="BI373" t="str">
            <v>Ambulatorio</v>
          </cell>
          <cell r="BJ373" t="str">
            <v>Ambulatorio</v>
          </cell>
          <cell r="BK373" t="str">
            <v>Ambulatorio</v>
          </cell>
          <cell r="BL373" t="str">
            <v>Ambulatorio</v>
          </cell>
        </row>
        <row r="374">
          <cell r="D374">
            <v>1131127</v>
          </cell>
          <cell r="E374" t="str">
            <v>OPD - QUINTA NORMAL</v>
          </cell>
          <cell r="F374" t="str">
            <v>DEPRODE</v>
          </cell>
          <cell r="G374">
            <v>20032</v>
          </cell>
          <cell r="H374" t="str">
            <v>O - OPD</v>
          </cell>
          <cell r="I374" t="str">
            <v>OPD</v>
          </cell>
          <cell r="J374" t="str">
            <v>QUINTA NORMAL</v>
          </cell>
          <cell r="K374" t="str">
            <v>Correo</v>
          </cell>
          <cell r="L374">
            <v>43686</v>
          </cell>
          <cell r="M374">
            <v>40970</v>
          </cell>
          <cell r="N374">
            <v>43800</v>
          </cell>
          <cell r="O374">
            <v>4500</v>
          </cell>
          <cell r="P374">
            <v>4500</v>
          </cell>
          <cell r="Q374">
            <v>4500</v>
          </cell>
          <cell r="R374">
            <v>4500</v>
          </cell>
          <cell r="S374">
            <v>4500</v>
          </cell>
          <cell r="T374">
            <v>4500</v>
          </cell>
          <cell r="U374">
            <v>4500</v>
          </cell>
          <cell r="V374">
            <v>4500</v>
          </cell>
          <cell r="W374">
            <v>4500</v>
          </cell>
          <cell r="X374">
            <v>4500</v>
          </cell>
          <cell r="Y374">
            <v>4500</v>
          </cell>
          <cell r="Z374">
            <v>4500</v>
          </cell>
          <cell r="AA374">
            <v>4500</v>
          </cell>
          <cell r="AB374">
            <v>217</v>
          </cell>
          <cell r="AC374">
            <v>236</v>
          </cell>
          <cell r="AD374">
            <v>228</v>
          </cell>
          <cell r="AE374">
            <v>241</v>
          </cell>
          <cell r="AF374">
            <v>258</v>
          </cell>
          <cell r="AG374">
            <v>273</v>
          </cell>
          <cell r="AH374">
            <v>0</v>
          </cell>
          <cell r="AI374">
            <v>296</v>
          </cell>
          <cell r="AJ374">
            <v>312</v>
          </cell>
          <cell r="AK374">
            <v>324</v>
          </cell>
          <cell r="AL374">
            <v>341</v>
          </cell>
          <cell r="AM374">
            <v>355</v>
          </cell>
          <cell r="AN374">
            <v>222</v>
          </cell>
          <cell r="AO374">
            <v>229</v>
          </cell>
          <cell r="AP374">
            <v>228</v>
          </cell>
          <cell r="AQ374">
            <v>253</v>
          </cell>
          <cell r="AR374">
            <v>273</v>
          </cell>
          <cell r="AS374">
            <v>280</v>
          </cell>
          <cell r="AT374">
            <v>296</v>
          </cell>
          <cell r="AU374">
            <v>306</v>
          </cell>
          <cell r="AV374">
            <v>321</v>
          </cell>
          <cell r="AW374">
            <v>331</v>
          </cell>
          <cell r="AX374">
            <v>351</v>
          </cell>
          <cell r="AY374">
            <v>363</v>
          </cell>
          <cell r="AZ374" t="str">
            <v>Ambulatorio</v>
          </cell>
          <cell r="BA374" t="str">
            <v>Ambulatorio</v>
          </cell>
          <cell r="BB374" t="str">
            <v>Ambulatorio</v>
          </cell>
          <cell r="BC374" t="str">
            <v>Ambulatorio</v>
          </cell>
          <cell r="BD374" t="str">
            <v>Ambulatorio</v>
          </cell>
          <cell r="BE374" t="str">
            <v>Ambulatorio</v>
          </cell>
          <cell r="BF374" t="str">
            <v>Ambulatorio</v>
          </cell>
          <cell r="BG374" t="str">
            <v>Ambulatorio</v>
          </cell>
          <cell r="BH374" t="str">
            <v>Ambulatorio</v>
          </cell>
          <cell r="BI374" t="str">
            <v>Ambulatorio</v>
          </cell>
          <cell r="BJ374" t="str">
            <v>Ambulatorio</v>
          </cell>
          <cell r="BK374" t="str">
            <v>Ambulatorio</v>
          </cell>
          <cell r="BL374" t="str">
            <v>Ambulatorio</v>
          </cell>
        </row>
        <row r="375">
          <cell r="D375">
            <v>1131130</v>
          </cell>
          <cell r="E375" t="str">
            <v>OPD - TALAGANTE</v>
          </cell>
          <cell r="F375" t="str">
            <v>DEPRODE</v>
          </cell>
          <cell r="G375">
            <v>20032</v>
          </cell>
          <cell r="H375" t="str">
            <v>O - OPD</v>
          </cell>
          <cell r="I375" t="str">
            <v>OPD</v>
          </cell>
          <cell r="J375" t="str">
            <v>TALAGANTE</v>
          </cell>
          <cell r="K375" t="str">
            <v>Correo</v>
          </cell>
          <cell r="L375">
            <v>43686</v>
          </cell>
          <cell r="M375">
            <v>40970</v>
          </cell>
          <cell r="N375">
            <v>43800</v>
          </cell>
          <cell r="O375">
            <v>4500</v>
          </cell>
          <cell r="P375">
            <v>4500</v>
          </cell>
          <cell r="Q375">
            <v>4500</v>
          </cell>
          <cell r="R375">
            <v>4500</v>
          </cell>
          <cell r="S375">
            <v>4500</v>
          </cell>
          <cell r="T375">
            <v>4500</v>
          </cell>
          <cell r="U375">
            <v>4500</v>
          </cell>
          <cell r="V375">
            <v>4500</v>
          </cell>
          <cell r="W375">
            <v>4500</v>
          </cell>
          <cell r="X375">
            <v>4500</v>
          </cell>
          <cell r="Y375">
            <v>4500</v>
          </cell>
          <cell r="Z375">
            <v>4500</v>
          </cell>
          <cell r="AA375">
            <v>4500</v>
          </cell>
          <cell r="AB375">
            <v>310</v>
          </cell>
          <cell r="AC375">
            <v>335</v>
          </cell>
          <cell r="AD375">
            <v>342</v>
          </cell>
          <cell r="AE375">
            <v>294</v>
          </cell>
          <cell r="AF375">
            <v>300</v>
          </cell>
          <cell r="AG375">
            <v>339</v>
          </cell>
          <cell r="AH375">
            <v>0</v>
          </cell>
          <cell r="AI375">
            <v>382</v>
          </cell>
          <cell r="AJ375">
            <v>391</v>
          </cell>
          <cell r="AK375">
            <v>384</v>
          </cell>
          <cell r="AL375">
            <v>377</v>
          </cell>
          <cell r="AM375">
            <v>361</v>
          </cell>
          <cell r="AN375">
            <v>310</v>
          </cell>
          <cell r="AO375">
            <v>347</v>
          </cell>
          <cell r="AP375">
            <v>336</v>
          </cell>
          <cell r="AQ375">
            <v>292</v>
          </cell>
          <cell r="AR375">
            <v>317</v>
          </cell>
          <cell r="AS375">
            <v>356</v>
          </cell>
          <cell r="AT375">
            <v>362</v>
          </cell>
          <cell r="AU375">
            <v>387</v>
          </cell>
          <cell r="AV375">
            <v>373</v>
          </cell>
          <cell r="AW375">
            <v>394</v>
          </cell>
          <cell r="AX375">
            <v>358</v>
          </cell>
          <cell r="AY375">
            <v>359</v>
          </cell>
          <cell r="AZ375" t="str">
            <v>Ambulatorio</v>
          </cell>
          <cell r="BA375" t="str">
            <v>Ambulatorio</v>
          </cell>
          <cell r="BB375" t="str">
            <v>Ambulatorio</v>
          </cell>
          <cell r="BC375" t="str">
            <v>Ambulatorio</v>
          </cell>
          <cell r="BD375" t="str">
            <v>Ambulatorio</v>
          </cell>
          <cell r="BE375" t="str">
            <v>Ambulatorio</v>
          </cell>
          <cell r="BF375" t="str">
            <v>Ambulatorio</v>
          </cell>
          <cell r="BG375" t="str">
            <v>Ambulatorio</v>
          </cell>
          <cell r="BH375" t="str">
            <v>Ambulatorio</v>
          </cell>
          <cell r="BI375" t="str">
            <v>Ambulatorio</v>
          </cell>
          <cell r="BJ375" t="str">
            <v>Ambulatorio</v>
          </cell>
          <cell r="BK375" t="str">
            <v>Ambulatorio</v>
          </cell>
          <cell r="BL375" t="str">
            <v>Ambulatorio</v>
          </cell>
        </row>
        <row r="376">
          <cell r="D376">
            <v>1131131</v>
          </cell>
          <cell r="E376" t="str">
            <v>OPD - CERRILLOS</v>
          </cell>
          <cell r="F376" t="str">
            <v>DEPRODE</v>
          </cell>
          <cell r="G376">
            <v>20032</v>
          </cell>
          <cell r="H376" t="str">
            <v>O - OPD</v>
          </cell>
          <cell r="I376" t="str">
            <v>OPD</v>
          </cell>
          <cell r="J376" t="str">
            <v>CERRILLOS</v>
          </cell>
          <cell r="K376" t="str">
            <v>Correo</v>
          </cell>
          <cell r="L376">
            <v>43686</v>
          </cell>
          <cell r="M376">
            <v>40970</v>
          </cell>
          <cell r="N376">
            <v>43800</v>
          </cell>
          <cell r="O376">
            <v>4500</v>
          </cell>
          <cell r="P376">
            <v>4500</v>
          </cell>
          <cell r="Q376">
            <v>4500</v>
          </cell>
          <cell r="R376">
            <v>4500</v>
          </cell>
          <cell r="S376">
            <v>4500</v>
          </cell>
          <cell r="T376">
            <v>4500</v>
          </cell>
          <cell r="U376">
            <v>4500</v>
          </cell>
          <cell r="V376">
            <v>4500</v>
          </cell>
          <cell r="W376">
            <v>4500</v>
          </cell>
          <cell r="X376">
            <v>4500</v>
          </cell>
          <cell r="Y376">
            <v>4500</v>
          </cell>
          <cell r="Z376">
            <v>4500</v>
          </cell>
          <cell r="AA376">
            <v>4500</v>
          </cell>
          <cell r="AB376">
            <v>367</v>
          </cell>
          <cell r="AC376">
            <v>346</v>
          </cell>
          <cell r="AD376">
            <v>291</v>
          </cell>
          <cell r="AE376">
            <v>281</v>
          </cell>
          <cell r="AF376">
            <v>236</v>
          </cell>
          <cell r="AG376">
            <v>227</v>
          </cell>
          <cell r="AH376">
            <v>234</v>
          </cell>
          <cell r="AI376">
            <v>248</v>
          </cell>
          <cell r="AJ376">
            <v>267</v>
          </cell>
          <cell r="AK376">
            <v>267</v>
          </cell>
          <cell r="AL376">
            <v>269</v>
          </cell>
          <cell r="AM376">
            <v>292</v>
          </cell>
          <cell r="AN376">
            <v>362</v>
          </cell>
          <cell r="AO376">
            <v>314</v>
          </cell>
          <cell r="AP376">
            <v>299</v>
          </cell>
          <cell r="AQ376">
            <v>263</v>
          </cell>
          <cell r="AR376">
            <v>236</v>
          </cell>
          <cell r="AS376">
            <v>234</v>
          </cell>
          <cell r="AT376">
            <v>246</v>
          </cell>
          <cell r="AU376">
            <v>254</v>
          </cell>
          <cell r="AV376">
            <v>267</v>
          </cell>
          <cell r="AW376">
            <v>269</v>
          </cell>
          <cell r="AX376">
            <v>271</v>
          </cell>
          <cell r="AY376">
            <v>304</v>
          </cell>
          <cell r="AZ376" t="str">
            <v>Ambulatorio</v>
          </cell>
          <cell r="BA376" t="str">
            <v>Ambulatorio</v>
          </cell>
          <cell r="BB376" t="str">
            <v>Ambulatorio</v>
          </cell>
          <cell r="BC376" t="str">
            <v>Ambulatorio</v>
          </cell>
          <cell r="BD376" t="str">
            <v>Ambulatorio</v>
          </cell>
          <cell r="BE376" t="str">
            <v>Ambulatorio</v>
          </cell>
          <cell r="BF376" t="str">
            <v>Ambulatorio</v>
          </cell>
          <cell r="BG376" t="str">
            <v>Ambulatorio</v>
          </cell>
          <cell r="BH376" t="str">
            <v>Ambulatorio</v>
          </cell>
          <cell r="BI376" t="str">
            <v>Ambulatorio</v>
          </cell>
          <cell r="BJ376" t="str">
            <v>Ambulatorio</v>
          </cell>
          <cell r="BK376" t="str">
            <v>Ambulatorio</v>
          </cell>
          <cell r="BL376" t="str">
            <v>Ambulatorio</v>
          </cell>
        </row>
        <row r="377">
          <cell r="D377">
            <v>1131413</v>
          </cell>
          <cell r="E377" t="str">
            <v>OPD - OPD DEL NIÑO NIÑA Y ADOLESCENTES</v>
          </cell>
          <cell r="F377" t="str">
            <v>DEPRODE</v>
          </cell>
          <cell r="G377">
            <v>20032</v>
          </cell>
          <cell r="H377" t="str">
            <v>O - OPD</v>
          </cell>
          <cell r="I377" t="str">
            <v>OPD</v>
          </cell>
          <cell r="J377" t="str">
            <v>PAINE</v>
          </cell>
          <cell r="K377">
            <v>4298</v>
          </cell>
          <cell r="L377">
            <v>43074</v>
          </cell>
          <cell r="M377">
            <v>41967</v>
          </cell>
          <cell r="N377">
            <v>44160</v>
          </cell>
          <cell r="O377">
            <v>3000</v>
          </cell>
          <cell r="P377">
            <v>3000</v>
          </cell>
          <cell r="Q377">
            <v>3000</v>
          </cell>
          <cell r="R377">
            <v>3000</v>
          </cell>
          <cell r="S377">
            <v>3000</v>
          </cell>
          <cell r="T377">
            <v>3000</v>
          </cell>
          <cell r="U377">
            <v>3000</v>
          </cell>
          <cell r="V377">
            <v>3000</v>
          </cell>
          <cell r="W377">
            <v>3000</v>
          </cell>
          <cell r="X377">
            <v>3000</v>
          </cell>
          <cell r="Y377">
            <v>3000</v>
          </cell>
          <cell r="Z377">
            <v>3000</v>
          </cell>
          <cell r="AA377">
            <v>3000</v>
          </cell>
          <cell r="AB377">
            <v>201</v>
          </cell>
          <cell r="AC377">
            <v>209</v>
          </cell>
          <cell r="AD377">
            <v>232</v>
          </cell>
          <cell r="AE377">
            <v>246</v>
          </cell>
          <cell r="AF377">
            <v>247</v>
          </cell>
          <cell r="AG377">
            <v>251</v>
          </cell>
          <cell r="AH377">
            <v>0</v>
          </cell>
          <cell r="AI377">
            <v>237</v>
          </cell>
          <cell r="AJ377">
            <v>246</v>
          </cell>
          <cell r="AK377">
            <v>241</v>
          </cell>
          <cell r="AL377">
            <v>264</v>
          </cell>
          <cell r="AM377">
            <v>273</v>
          </cell>
          <cell r="AN377">
            <v>205</v>
          </cell>
          <cell r="AO377">
            <v>214</v>
          </cell>
          <cell r="AP377">
            <v>243</v>
          </cell>
          <cell r="AQ377">
            <v>241</v>
          </cell>
          <cell r="AR377">
            <v>246</v>
          </cell>
          <cell r="AS377">
            <v>262</v>
          </cell>
          <cell r="AT377">
            <v>250</v>
          </cell>
          <cell r="AU377">
            <v>241</v>
          </cell>
          <cell r="AV377">
            <v>245</v>
          </cell>
          <cell r="AW377">
            <v>244</v>
          </cell>
          <cell r="AX377">
            <v>273</v>
          </cell>
          <cell r="AY377">
            <v>279</v>
          </cell>
          <cell r="AZ377" t="str">
            <v>Ambulatorio</v>
          </cell>
          <cell r="BA377" t="str">
            <v>Ambulatorio</v>
          </cell>
          <cell r="BB377" t="str">
            <v>Ambulatorio</v>
          </cell>
          <cell r="BC377" t="str">
            <v>Ambulatorio</v>
          </cell>
          <cell r="BD377" t="str">
            <v>Ambulatorio</v>
          </cell>
          <cell r="BE377" t="str">
            <v>Ambulatorio</v>
          </cell>
          <cell r="BF377" t="str">
            <v>Ambulatorio</v>
          </cell>
          <cell r="BG377" t="str">
            <v>Ambulatorio</v>
          </cell>
          <cell r="BH377" t="str">
            <v>Ambulatorio</v>
          </cell>
          <cell r="BI377" t="str">
            <v>Ambulatorio</v>
          </cell>
          <cell r="BJ377" t="str">
            <v>Ambulatorio</v>
          </cell>
          <cell r="BK377" t="str">
            <v>Ambulatorio</v>
          </cell>
          <cell r="BL377" t="str">
            <v>Ambulatorio</v>
          </cell>
        </row>
        <row r="378">
          <cell r="D378">
            <v>1131430</v>
          </cell>
          <cell r="E378" t="str">
            <v>OPD - BUIN</v>
          </cell>
          <cell r="F378" t="str">
            <v>DEPRODE</v>
          </cell>
          <cell r="G378">
            <v>20032</v>
          </cell>
          <cell r="H378" t="str">
            <v>O - OPD</v>
          </cell>
          <cell r="I378" t="str">
            <v>OPD</v>
          </cell>
          <cell r="J378" t="str">
            <v>BUIN</v>
          </cell>
          <cell r="K378" t="str">
            <v>Correo</v>
          </cell>
          <cell r="L378">
            <v>43686</v>
          </cell>
          <cell r="M378">
            <v>42114</v>
          </cell>
          <cell r="N378">
            <v>43800</v>
          </cell>
          <cell r="O378">
            <v>3000</v>
          </cell>
          <cell r="P378">
            <v>3000</v>
          </cell>
          <cell r="Q378">
            <v>3000</v>
          </cell>
          <cell r="R378">
            <v>3000</v>
          </cell>
          <cell r="S378">
            <v>3000</v>
          </cell>
          <cell r="T378">
            <v>3000</v>
          </cell>
          <cell r="U378">
            <v>3000</v>
          </cell>
          <cell r="V378">
            <v>3000</v>
          </cell>
          <cell r="W378">
            <v>3000</v>
          </cell>
          <cell r="X378">
            <v>3000</v>
          </cell>
          <cell r="Y378">
            <v>3000</v>
          </cell>
          <cell r="Z378">
            <v>3000</v>
          </cell>
          <cell r="AA378">
            <v>3000</v>
          </cell>
          <cell r="AB378">
            <v>371</v>
          </cell>
          <cell r="AC378">
            <v>372</v>
          </cell>
          <cell r="AD378">
            <v>385</v>
          </cell>
          <cell r="AE378">
            <v>341</v>
          </cell>
          <cell r="AF378">
            <v>351</v>
          </cell>
          <cell r="AG378">
            <v>365</v>
          </cell>
          <cell r="AH378">
            <v>0</v>
          </cell>
          <cell r="AI378">
            <v>407</v>
          </cell>
          <cell r="AJ378">
            <v>0</v>
          </cell>
          <cell r="AK378">
            <v>446</v>
          </cell>
          <cell r="AL378">
            <v>447</v>
          </cell>
          <cell r="AM378">
            <v>460</v>
          </cell>
          <cell r="AN378">
            <v>364</v>
          </cell>
          <cell r="AO378">
            <v>387</v>
          </cell>
          <cell r="AP378">
            <v>387</v>
          </cell>
          <cell r="AQ378">
            <v>342</v>
          </cell>
          <cell r="AR378">
            <v>366</v>
          </cell>
          <cell r="AS378">
            <v>369</v>
          </cell>
          <cell r="AT378">
            <v>389</v>
          </cell>
          <cell r="AU378">
            <v>415</v>
          </cell>
          <cell r="AV378">
            <v>439</v>
          </cell>
          <cell r="AW378">
            <v>452</v>
          </cell>
          <cell r="AX378">
            <v>449</v>
          </cell>
          <cell r="AY378">
            <v>466</v>
          </cell>
          <cell r="AZ378" t="str">
            <v>Ambulatorio</v>
          </cell>
          <cell r="BA378" t="str">
            <v>Ambulatorio</v>
          </cell>
          <cell r="BB378" t="str">
            <v>Ambulatorio</v>
          </cell>
          <cell r="BC378" t="str">
            <v>Ambulatorio</v>
          </cell>
          <cell r="BD378" t="str">
            <v>Ambulatorio</v>
          </cell>
          <cell r="BE378" t="str">
            <v>Ambulatorio</v>
          </cell>
          <cell r="BF378" t="str">
            <v>Ambulatorio</v>
          </cell>
          <cell r="BG378" t="str">
            <v>Ambulatorio</v>
          </cell>
          <cell r="BH378" t="str">
            <v>Ambulatorio</v>
          </cell>
          <cell r="BI378" t="str">
            <v>Ambulatorio</v>
          </cell>
          <cell r="BJ378" t="str">
            <v>Ambulatorio</v>
          </cell>
          <cell r="BK378" t="str">
            <v>Ambulatorio</v>
          </cell>
          <cell r="BL378" t="str">
            <v>Ambulatorio</v>
          </cell>
        </row>
        <row r="379">
          <cell r="D379">
            <v>1131431</v>
          </cell>
          <cell r="E379" t="str">
            <v>OPD - ISLA DE MAIPO</v>
          </cell>
          <cell r="F379" t="str">
            <v>DEPRODE</v>
          </cell>
          <cell r="G379">
            <v>20032</v>
          </cell>
          <cell r="H379" t="str">
            <v>O - OPD</v>
          </cell>
          <cell r="I379" t="str">
            <v>OPD</v>
          </cell>
          <cell r="J379" t="str">
            <v>ISLA DE MAIPO</v>
          </cell>
          <cell r="K379" t="str">
            <v>Correo</v>
          </cell>
          <cell r="L379">
            <v>43686</v>
          </cell>
          <cell r="M379">
            <v>42156</v>
          </cell>
          <cell r="N379">
            <v>43800</v>
          </cell>
          <cell r="O379">
            <v>3200</v>
          </cell>
          <cell r="P379">
            <v>3200</v>
          </cell>
          <cell r="Q379">
            <v>3200</v>
          </cell>
          <cell r="R379">
            <v>3200</v>
          </cell>
          <cell r="S379">
            <v>3200</v>
          </cell>
          <cell r="T379">
            <v>3200</v>
          </cell>
          <cell r="U379">
            <v>3200</v>
          </cell>
          <cell r="V379">
            <v>3200</v>
          </cell>
          <cell r="W379">
            <v>3200</v>
          </cell>
          <cell r="X379">
            <v>3200</v>
          </cell>
          <cell r="Y379">
            <v>3200</v>
          </cell>
          <cell r="Z379">
            <v>3200</v>
          </cell>
          <cell r="AA379">
            <v>3200</v>
          </cell>
          <cell r="AB379">
            <v>212</v>
          </cell>
          <cell r="AC379">
            <v>226</v>
          </cell>
          <cell r="AD379">
            <v>233</v>
          </cell>
          <cell r="AE379">
            <v>191</v>
          </cell>
          <cell r="AF379">
            <v>164</v>
          </cell>
          <cell r="AG379">
            <v>177</v>
          </cell>
          <cell r="AH379">
            <v>0</v>
          </cell>
          <cell r="AI379">
            <v>185</v>
          </cell>
          <cell r="AJ379">
            <v>188</v>
          </cell>
          <cell r="AK379">
            <v>200</v>
          </cell>
          <cell r="AL379">
            <v>226</v>
          </cell>
          <cell r="AM379">
            <v>236</v>
          </cell>
          <cell r="AN379">
            <v>219</v>
          </cell>
          <cell r="AO379">
            <v>231</v>
          </cell>
          <cell r="AP379">
            <v>234</v>
          </cell>
          <cell r="AQ379">
            <v>158</v>
          </cell>
          <cell r="AR379">
            <v>170</v>
          </cell>
          <cell r="AS379">
            <v>177</v>
          </cell>
          <cell r="AT379">
            <v>182</v>
          </cell>
          <cell r="AU379">
            <v>180</v>
          </cell>
          <cell r="AV379">
            <v>193</v>
          </cell>
          <cell r="AW379">
            <v>207</v>
          </cell>
          <cell r="AX379">
            <v>240</v>
          </cell>
          <cell r="AY379">
            <v>229</v>
          </cell>
          <cell r="AZ379" t="str">
            <v>Ambulatorio</v>
          </cell>
          <cell r="BA379" t="str">
            <v>Ambulatorio</v>
          </cell>
          <cell r="BB379" t="str">
            <v>Ambulatorio</v>
          </cell>
          <cell r="BC379" t="str">
            <v>Ambulatorio</v>
          </cell>
          <cell r="BD379" t="str">
            <v>Ambulatorio</v>
          </cell>
          <cell r="BE379" t="str">
            <v>Ambulatorio</v>
          </cell>
          <cell r="BF379" t="str">
            <v>Ambulatorio</v>
          </cell>
          <cell r="BG379" t="str">
            <v>Ambulatorio</v>
          </cell>
          <cell r="BH379" t="str">
            <v>Ambulatorio</v>
          </cell>
          <cell r="BI379" t="str">
            <v>Ambulatorio</v>
          </cell>
          <cell r="BJ379" t="str">
            <v>Ambulatorio</v>
          </cell>
          <cell r="BK379" t="str">
            <v>Ambulatorio</v>
          </cell>
          <cell r="BL379" t="str">
            <v>Ambulatorio</v>
          </cell>
        </row>
        <row r="380">
          <cell r="D380">
            <v>1131432</v>
          </cell>
          <cell r="E380" t="str">
            <v>OPD - EL MONTE</v>
          </cell>
          <cell r="F380" t="str">
            <v>DEPRODE</v>
          </cell>
          <cell r="G380">
            <v>20032</v>
          </cell>
          <cell r="H380" t="str">
            <v>O - OPD</v>
          </cell>
          <cell r="I380" t="str">
            <v>OPD</v>
          </cell>
          <cell r="J380" t="str">
            <v>EL MONTE</v>
          </cell>
          <cell r="K380" t="str">
            <v>MEMO 929</v>
          </cell>
          <cell r="L380">
            <v>43426</v>
          </cell>
          <cell r="M380">
            <v>42156</v>
          </cell>
          <cell r="N380">
            <v>43508</v>
          </cell>
          <cell r="O380">
            <v>3000</v>
          </cell>
          <cell r="P380">
            <v>3000</v>
          </cell>
          <cell r="Q380">
            <v>3000</v>
          </cell>
          <cell r="R380">
            <v>3000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234</v>
          </cell>
          <cell r="AC380">
            <v>231</v>
          </cell>
          <cell r="AD380">
            <v>86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230</v>
          </cell>
          <cell r="AO380">
            <v>236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 t="str">
            <v>Ambulatorio</v>
          </cell>
          <cell r="BA380" t="str">
            <v>Ambulatorio</v>
          </cell>
          <cell r="BB380" t="str">
            <v>Ambulatorio</v>
          </cell>
          <cell r="BC380" t="str">
            <v>Ambulatorio</v>
          </cell>
          <cell r="BD380" t="str">
            <v>Ambulatorio</v>
          </cell>
          <cell r="BE380" t="str">
            <v>Ambulatorio</v>
          </cell>
          <cell r="BF380" t="str">
            <v>Ambulatorio</v>
          </cell>
          <cell r="BG380" t="str">
            <v>Ambulatorio</v>
          </cell>
          <cell r="BH380" t="str">
            <v>Ambulatorio</v>
          </cell>
          <cell r="BI380" t="str">
            <v>Ambulatorio</v>
          </cell>
          <cell r="BJ380" t="str">
            <v>Ambulatorio</v>
          </cell>
          <cell r="BK380" t="str">
            <v>Ambulatorio</v>
          </cell>
          <cell r="BL380" t="str">
            <v>Ambulatorio</v>
          </cell>
        </row>
        <row r="381">
          <cell r="D381">
            <v>1131433</v>
          </cell>
          <cell r="E381" t="str">
            <v>OPD - MI COMUNA ME CUIDA CONSTRUYENDO FAMILIA</v>
          </cell>
          <cell r="F381" t="str">
            <v>DEPRODE</v>
          </cell>
          <cell r="G381">
            <v>20032</v>
          </cell>
          <cell r="H381" t="str">
            <v>O - OPD</v>
          </cell>
          <cell r="I381" t="str">
            <v>OPD</v>
          </cell>
          <cell r="J381" t="str">
            <v>PIRQUE</v>
          </cell>
          <cell r="K381">
            <v>2452</v>
          </cell>
          <cell r="L381">
            <v>43311</v>
          </cell>
          <cell r="M381">
            <v>42156</v>
          </cell>
          <cell r="N381">
            <v>44349</v>
          </cell>
          <cell r="O381">
            <v>4000</v>
          </cell>
          <cell r="P381">
            <v>4000</v>
          </cell>
          <cell r="Q381">
            <v>4000</v>
          </cell>
          <cell r="R381">
            <v>4000</v>
          </cell>
          <cell r="S381">
            <v>4000</v>
          </cell>
          <cell r="T381">
            <v>4000</v>
          </cell>
          <cell r="U381">
            <v>4000</v>
          </cell>
          <cell r="V381">
            <v>4000</v>
          </cell>
          <cell r="W381">
            <v>4000</v>
          </cell>
          <cell r="X381">
            <v>4000</v>
          </cell>
          <cell r="Y381">
            <v>4000</v>
          </cell>
          <cell r="Z381">
            <v>4000</v>
          </cell>
          <cell r="AA381">
            <v>4000</v>
          </cell>
          <cell r="AB381">
            <v>187</v>
          </cell>
          <cell r="AC381">
            <v>189</v>
          </cell>
          <cell r="AD381">
            <v>195</v>
          </cell>
          <cell r="AE381">
            <v>197</v>
          </cell>
          <cell r="AF381">
            <v>204</v>
          </cell>
          <cell r="AG381">
            <v>207</v>
          </cell>
          <cell r="AH381">
            <v>0</v>
          </cell>
          <cell r="AI381">
            <v>193</v>
          </cell>
          <cell r="AJ381">
            <v>0</v>
          </cell>
          <cell r="AK381">
            <v>190</v>
          </cell>
          <cell r="AL381">
            <v>181</v>
          </cell>
          <cell r="AM381">
            <v>176</v>
          </cell>
          <cell r="AN381">
            <v>187</v>
          </cell>
          <cell r="AO381">
            <v>195</v>
          </cell>
          <cell r="AP381">
            <v>192</v>
          </cell>
          <cell r="AQ381">
            <v>202</v>
          </cell>
          <cell r="AR381">
            <v>204</v>
          </cell>
          <cell r="AS381">
            <v>211</v>
          </cell>
          <cell r="AT381">
            <v>196</v>
          </cell>
          <cell r="AU381">
            <v>193</v>
          </cell>
          <cell r="AV381">
            <v>191</v>
          </cell>
          <cell r="AW381">
            <v>183</v>
          </cell>
          <cell r="AX381">
            <v>178</v>
          </cell>
          <cell r="AY381">
            <v>175</v>
          </cell>
          <cell r="AZ381" t="str">
            <v>Ambulatorio</v>
          </cell>
          <cell r="BA381" t="str">
            <v>Ambulatorio</v>
          </cell>
          <cell r="BB381" t="str">
            <v>Ambulatorio</v>
          </cell>
          <cell r="BC381" t="str">
            <v>Ambulatorio</v>
          </cell>
          <cell r="BD381" t="str">
            <v>Ambulatorio</v>
          </cell>
          <cell r="BE381" t="str">
            <v>Ambulatorio</v>
          </cell>
          <cell r="BF381" t="str">
            <v>Ambulatorio</v>
          </cell>
          <cell r="BG381" t="str">
            <v>Ambulatorio</v>
          </cell>
          <cell r="BH381" t="str">
            <v>Ambulatorio</v>
          </cell>
          <cell r="BI381" t="str">
            <v>Ambulatorio</v>
          </cell>
          <cell r="BJ381" t="str">
            <v>Ambulatorio</v>
          </cell>
          <cell r="BK381" t="str">
            <v>Ambulatorio</v>
          </cell>
          <cell r="BL381" t="str">
            <v>Ambulatorio</v>
          </cell>
        </row>
        <row r="382">
          <cell r="D382">
            <v>1131435</v>
          </cell>
          <cell r="E382" t="str">
            <v>OPD - PEÑAFLOR</v>
          </cell>
          <cell r="F382" t="str">
            <v>DEPRODE</v>
          </cell>
          <cell r="G382">
            <v>20032</v>
          </cell>
          <cell r="H382" t="str">
            <v>O - OPD</v>
          </cell>
          <cell r="I382" t="str">
            <v>OPD</v>
          </cell>
          <cell r="J382" t="str">
            <v>PEÑAFLOR</v>
          </cell>
          <cell r="K382" t="str">
            <v>Correo</v>
          </cell>
          <cell r="L382">
            <v>43686</v>
          </cell>
          <cell r="M382">
            <v>42156</v>
          </cell>
          <cell r="N382">
            <v>43800</v>
          </cell>
          <cell r="O382">
            <v>3500</v>
          </cell>
          <cell r="P382">
            <v>3500</v>
          </cell>
          <cell r="Q382">
            <v>3500</v>
          </cell>
          <cell r="R382">
            <v>3500</v>
          </cell>
          <cell r="S382">
            <v>3500</v>
          </cell>
          <cell r="T382">
            <v>3500</v>
          </cell>
          <cell r="U382">
            <v>3500</v>
          </cell>
          <cell r="V382">
            <v>3500</v>
          </cell>
          <cell r="W382">
            <v>3500</v>
          </cell>
          <cell r="X382">
            <v>3500</v>
          </cell>
          <cell r="Y382">
            <v>3500</v>
          </cell>
          <cell r="Z382">
            <v>3500</v>
          </cell>
          <cell r="AA382">
            <v>3500</v>
          </cell>
          <cell r="AB382">
            <v>271</v>
          </cell>
          <cell r="AC382">
            <v>274</v>
          </cell>
          <cell r="AD382">
            <v>271</v>
          </cell>
          <cell r="AE382">
            <v>242</v>
          </cell>
          <cell r="AF382">
            <v>236</v>
          </cell>
          <cell r="AG382">
            <v>234</v>
          </cell>
          <cell r="AH382">
            <v>0</v>
          </cell>
          <cell r="AI382">
            <v>242</v>
          </cell>
          <cell r="AJ382">
            <v>229</v>
          </cell>
          <cell r="AK382">
            <v>236</v>
          </cell>
          <cell r="AL382">
            <v>222</v>
          </cell>
          <cell r="AM382">
            <v>232</v>
          </cell>
          <cell r="AN382">
            <v>259</v>
          </cell>
          <cell r="AO382">
            <v>282</v>
          </cell>
          <cell r="AP382">
            <v>260</v>
          </cell>
          <cell r="AQ382">
            <v>245</v>
          </cell>
          <cell r="AR382">
            <v>233</v>
          </cell>
          <cell r="AS382">
            <v>243</v>
          </cell>
          <cell r="AT382">
            <v>245</v>
          </cell>
          <cell r="AU382">
            <v>229</v>
          </cell>
          <cell r="AV382">
            <v>237</v>
          </cell>
          <cell r="AW382">
            <v>236</v>
          </cell>
          <cell r="AX382">
            <v>235</v>
          </cell>
          <cell r="AY382">
            <v>247</v>
          </cell>
          <cell r="AZ382" t="str">
            <v>Ambulatorio</v>
          </cell>
          <cell r="BA382" t="str">
            <v>Ambulatorio</v>
          </cell>
          <cell r="BB382" t="str">
            <v>Ambulatorio</v>
          </cell>
          <cell r="BC382" t="str">
            <v>Ambulatorio</v>
          </cell>
          <cell r="BD382" t="str">
            <v>Ambulatorio</v>
          </cell>
          <cell r="BE382" t="str">
            <v>Ambulatorio</v>
          </cell>
          <cell r="BF382" t="str">
            <v>Ambulatorio</v>
          </cell>
          <cell r="BG382" t="str">
            <v>Ambulatorio</v>
          </cell>
          <cell r="BH382" t="str">
            <v>Ambulatorio</v>
          </cell>
          <cell r="BI382" t="str">
            <v>Ambulatorio</v>
          </cell>
          <cell r="BJ382" t="str">
            <v>Ambulatorio</v>
          </cell>
          <cell r="BK382" t="str">
            <v>Ambulatorio</v>
          </cell>
          <cell r="BL382" t="str">
            <v>Ambulatorio</v>
          </cell>
        </row>
        <row r="383">
          <cell r="D383">
            <v>1131436</v>
          </cell>
          <cell r="E383" t="str">
            <v>OPD - MARIA PINTO</v>
          </cell>
          <cell r="F383" t="str">
            <v>DEPRODE</v>
          </cell>
          <cell r="G383">
            <v>20032</v>
          </cell>
          <cell r="H383" t="str">
            <v>O - OPD</v>
          </cell>
          <cell r="I383" t="str">
            <v>OPD</v>
          </cell>
          <cell r="J383" t="str">
            <v>MARIA PINTO</v>
          </cell>
          <cell r="K383">
            <v>2524</v>
          </cell>
          <cell r="L383">
            <v>43321</v>
          </cell>
          <cell r="M383">
            <v>42156</v>
          </cell>
          <cell r="N383">
            <v>44349</v>
          </cell>
          <cell r="O383">
            <v>2500</v>
          </cell>
          <cell r="P383">
            <v>2500</v>
          </cell>
          <cell r="Q383">
            <v>2500</v>
          </cell>
          <cell r="R383">
            <v>2500</v>
          </cell>
          <cell r="S383">
            <v>2500</v>
          </cell>
          <cell r="T383">
            <v>2500</v>
          </cell>
          <cell r="U383">
            <v>2500</v>
          </cell>
          <cell r="V383">
            <v>2500</v>
          </cell>
          <cell r="W383">
            <v>2500</v>
          </cell>
          <cell r="X383">
            <v>2500</v>
          </cell>
          <cell r="Y383">
            <v>2500</v>
          </cell>
          <cell r="Z383">
            <v>2500</v>
          </cell>
          <cell r="AA383">
            <v>2500</v>
          </cell>
          <cell r="AB383">
            <v>148</v>
          </cell>
          <cell r="AC383">
            <v>147</v>
          </cell>
          <cell r="AD383">
            <v>153</v>
          </cell>
          <cell r="AE383">
            <v>156</v>
          </cell>
          <cell r="AF383">
            <v>157</v>
          </cell>
          <cell r="AG383">
            <v>156</v>
          </cell>
          <cell r="AH383">
            <v>0</v>
          </cell>
          <cell r="AI383">
            <v>158</v>
          </cell>
          <cell r="AJ383">
            <v>0</v>
          </cell>
          <cell r="AK383">
            <v>171</v>
          </cell>
          <cell r="AL383">
            <v>171</v>
          </cell>
          <cell r="AM383">
            <v>170</v>
          </cell>
          <cell r="AN383">
            <v>146</v>
          </cell>
          <cell r="AO383">
            <v>154</v>
          </cell>
          <cell r="AP383">
            <v>155</v>
          </cell>
          <cell r="AQ383">
            <v>158</v>
          </cell>
          <cell r="AR383">
            <v>157</v>
          </cell>
          <cell r="AS383">
            <v>155</v>
          </cell>
          <cell r="AT383">
            <v>157</v>
          </cell>
          <cell r="AU383">
            <v>158</v>
          </cell>
          <cell r="AV383">
            <v>167</v>
          </cell>
          <cell r="AW383">
            <v>172</v>
          </cell>
          <cell r="AX383">
            <v>173</v>
          </cell>
          <cell r="AY383">
            <v>165</v>
          </cell>
          <cell r="AZ383" t="str">
            <v>Ambulatorio</v>
          </cell>
          <cell r="BA383" t="str">
            <v>Ambulatorio</v>
          </cell>
          <cell r="BB383" t="str">
            <v>Ambulatorio</v>
          </cell>
          <cell r="BC383" t="str">
            <v>Ambulatorio</v>
          </cell>
          <cell r="BD383" t="str">
            <v>Ambulatorio</v>
          </cell>
          <cell r="BE383" t="str">
            <v>Ambulatorio</v>
          </cell>
          <cell r="BF383" t="str">
            <v>Ambulatorio</v>
          </cell>
          <cell r="BG383" t="str">
            <v>Ambulatorio</v>
          </cell>
          <cell r="BH383" t="str">
            <v>Ambulatorio</v>
          </cell>
          <cell r="BI383" t="str">
            <v>Ambulatorio</v>
          </cell>
          <cell r="BJ383" t="str">
            <v>Ambulatorio</v>
          </cell>
          <cell r="BK383" t="str">
            <v>Ambulatorio</v>
          </cell>
          <cell r="BL383" t="str">
            <v>Ambulatorio</v>
          </cell>
        </row>
        <row r="384">
          <cell r="D384">
            <v>1131437</v>
          </cell>
          <cell r="E384" t="str">
            <v>OPD - LA CISTERNA</v>
          </cell>
          <cell r="F384" t="str">
            <v>DEPRODE</v>
          </cell>
          <cell r="G384">
            <v>20032</v>
          </cell>
          <cell r="H384" t="str">
            <v>O - OPD</v>
          </cell>
          <cell r="I384" t="str">
            <v>OPD</v>
          </cell>
          <cell r="J384" t="str">
            <v>LA CISTERNA</v>
          </cell>
          <cell r="K384">
            <v>2187</v>
          </cell>
          <cell r="L384">
            <v>43291</v>
          </cell>
          <cell r="M384">
            <v>42156</v>
          </cell>
          <cell r="N384">
            <v>44349</v>
          </cell>
          <cell r="O384">
            <v>3500</v>
          </cell>
          <cell r="P384">
            <v>3500</v>
          </cell>
          <cell r="Q384">
            <v>3500</v>
          </cell>
          <cell r="R384">
            <v>3500</v>
          </cell>
          <cell r="S384">
            <v>3500</v>
          </cell>
          <cell r="T384">
            <v>3500</v>
          </cell>
          <cell r="U384">
            <v>3500</v>
          </cell>
          <cell r="V384">
            <v>3500</v>
          </cell>
          <cell r="W384">
            <v>3500</v>
          </cell>
          <cell r="X384">
            <v>3500</v>
          </cell>
          <cell r="Y384">
            <v>3500</v>
          </cell>
          <cell r="Z384">
            <v>3500</v>
          </cell>
          <cell r="AA384">
            <v>3500</v>
          </cell>
          <cell r="AB384">
            <v>97</v>
          </cell>
          <cell r="AC384">
            <v>98</v>
          </cell>
          <cell r="AD384">
            <v>97</v>
          </cell>
          <cell r="AE384">
            <v>90</v>
          </cell>
          <cell r="AF384">
            <v>93</v>
          </cell>
          <cell r="AG384">
            <v>85</v>
          </cell>
          <cell r="AH384">
            <v>0</v>
          </cell>
          <cell r="AI384">
            <v>83</v>
          </cell>
          <cell r="AJ384">
            <v>0</v>
          </cell>
          <cell r="AK384">
            <v>81</v>
          </cell>
          <cell r="AL384">
            <v>83</v>
          </cell>
          <cell r="AM384">
            <v>93</v>
          </cell>
          <cell r="AN384">
            <v>97</v>
          </cell>
          <cell r="AO384">
            <v>97</v>
          </cell>
          <cell r="AP384">
            <v>97</v>
          </cell>
          <cell r="AQ384">
            <v>96</v>
          </cell>
          <cell r="AR384">
            <v>90</v>
          </cell>
          <cell r="AS384">
            <v>82</v>
          </cell>
          <cell r="AT384">
            <v>75</v>
          </cell>
          <cell r="AU384">
            <v>83</v>
          </cell>
          <cell r="AV384">
            <v>88</v>
          </cell>
          <cell r="AW384">
            <v>82</v>
          </cell>
          <cell r="AX384">
            <v>90</v>
          </cell>
          <cell r="AY384">
            <v>94</v>
          </cell>
          <cell r="AZ384" t="str">
            <v>Ambulatorio</v>
          </cell>
          <cell r="BA384" t="str">
            <v>Ambulatorio</v>
          </cell>
          <cell r="BB384" t="str">
            <v>Ambulatorio</v>
          </cell>
          <cell r="BC384" t="str">
            <v>Ambulatorio</v>
          </cell>
          <cell r="BD384" t="str">
            <v>Ambulatorio</v>
          </cell>
          <cell r="BE384" t="str">
            <v>Ambulatorio</v>
          </cell>
          <cell r="BF384" t="str">
            <v>Ambulatorio</v>
          </cell>
          <cell r="BG384" t="str">
            <v>Ambulatorio</v>
          </cell>
          <cell r="BH384" t="str">
            <v>Ambulatorio</v>
          </cell>
          <cell r="BI384" t="str">
            <v>Ambulatorio</v>
          </cell>
          <cell r="BJ384" t="str">
            <v>Ambulatorio</v>
          </cell>
          <cell r="BK384" t="str">
            <v>Ambulatorio</v>
          </cell>
          <cell r="BL384" t="str">
            <v>Ambulatorio</v>
          </cell>
        </row>
        <row r="385">
          <cell r="D385">
            <v>1131438</v>
          </cell>
          <cell r="E385" t="str">
            <v>OPD - LA REINA</v>
          </cell>
          <cell r="F385" t="str">
            <v>DEPRODE</v>
          </cell>
          <cell r="G385">
            <v>20032</v>
          </cell>
          <cell r="H385" t="str">
            <v>O - OPD</v>
          </cell>
          <cell r="I385" t="str">
            <v>OPD</v>
          </cell>
          <cell r="J385" t="str">
            <v>LA REINA</v>
          </cell>
          <cell r="K385" t="str">
            <v>Correo</v>
          </cell>
          <cell r="L385">
            <v>43686</v>
          </cell>
          <cell r="M385">
            <v>42156</v>
          </cell>
          <cell r="N385">
            <v>43800</v>
          </cell>
          <cell r="O385">
            <v>2000</v>
          </cell>
          <cell r="P385">
            <v>2000</v>
          </cell>
          <cell r="Q385">
            <v>2000</v>
          </cell>
          <cell r="R385">
            <v>2000</v>
          </cell>
          <cell r="S385">
            <v>2000</v>
          </cell>
          <cell r="T385">
            <v>2000</v>
          </cell>
          <cell r="U385">
            <v>2000</v>
          </cell>
          <cell r="V385">
            <v>2000</v>
          </cell>
          <cell r="W385">
            <v>2000</v>
          </cell>
          <cell r="X385">
            <v>2000</v>
          </cell>
          <cell r="Y385">
            <v>2000</v>
          </cell>
          <cell r="Z385">
            <v>2000</v>
          </cell>
          <cell r="AA385">
            <v>2000</v>
          </cell>
          <cell r="AB385">
            <v>140</v>
          </cell>
          <cell r="AC385">
            <v>151</v>
          </cell>
          <cell r="AD385">
            <v>147</v>
          </cell>
          <cell r="AE385">
            <v>146</v>
          </cell>
          <cell r="AF385">
            <v>130</v>
          </cell>
          <cell r="AG385">
            <v>135</v>
          </cell>
          <cell r="AH385">
            <v>0</v>
          </cell>
          <cell r="AI385">
            <v>148</v>
          </cell>
          <cell r="AJ385">
            <v>156</v>
          </cell>
          <cell r="AK385">
            <v>149</v>
          </cell>
          <cell r="AL385">
            <v>151</v>
          </cell>
          <cell r="AM385">
            <v>156</v>
          </cell>
          <cell r="AN385">
            <v>147</v>
          </cell>
          <cell r="AO385">
            <v>157</v>
          </cell>
          <cell r="AP385">
            <v>147</v>
          </cell>
          <cell r="AQ385">
            <v>140</v>
          </cell>
          <cell r="AR385">
            <v>127</v>
          </cell>
          <cell r="AS385">
            <v>128</v>
          </cell>
          <cell r="AT385">
            <v>140</v>
          </cell>
          <cell r="AU385">
            <v>158</v>
          </cell>
          <cell r="AV385">
            <v>147</v>
          </cell>
          <cell r="AW385">
            <v>148</v>
          </cell>
          <cell r="AX385">
            <v>152</v>
          </cell>
          <cell r="AY385">
            <v>163</v>
          </cell>
          <cell r="AZ385" t="str">
            <v>Ambulatorio</v>
          </cell>
          <cell r="BA385" t="str">
            <v>Ambulatorio</v>
          </cell>
          <cell r="BB385" t="str">
            <v>Ambulatorio</v>
          </cell>
          <cell r="BC385" t="str">
            <v>Ambulatorio</v>
          </cell>
          <cell r="BD385" t="str">
            <v>Ambulatorio</v>
          </cell>
          <cell r="BE385" t="str">
            <v>Ambulatorio</v>
          </cell>
          <cell r="BF385" t="str">
            <v>Ambulatorio</v>
          </cell>
          <cell r="BG385" t="str">
            <v>Ambulatorio</v>
          </cell>
          <cell r="BH385" t="str">
            <v>Ambulatorio</v>
          </cell>
          <cell r="BI385" t="str">
            <v>Ambulatorio</v>
          </cell>
          <cell r="BJ385" t="str">
            <v>Ambulatorio</v>
          </cell>
          <cell r="BK385" t="str">
            <v>Ambulatorio</v>
          </cell>
          <cell r="BL385" t="str">
            <v>Ambulatorio</v>
          </cell>
        </row>
        <row r="386">
          <cell r="D386">
            <v>1131439</v>
          </cell>
          <cell r="E386" t="str">
            <v>OPD - LO ESPEJO PICHIKECHE ÑI MAPU</v>
          </cell>
          <cell r="F386" t="str">
            <v>DEPRODE</v>
          </cell>
          <cell r="G386">
            <v>20032</v>
          </cell>
          <cell r="H386" t="str">
            <v>O - OPD</v>
          </cell>
          <cell r="I386" t="str">
            <v>OPD</v>
          </cell>
          <cell r="J386" t="str">
            <v>LO ESPEJO</v>
          </cell>
          <cell r="K386" t="str">
            <v>Correo</v>
          </cell>
          <cell r="L386">
            <v>43686</v>
          </cell>
          <cell r="M386">
            <v>42156</v>
          </cell>
          <cell r="N386">
            <v>43800</v>
          </cell>
          <cell r="O386">
            <v>6800</v>
          </cell>
          <cell r="P386">
            <v>6800</v>
          </cell>
          <cell r="Q386">
            <v>6800</v>
          </cell>
          <cell r="R386">
            <v>6800</v>
          </cell>
          <cell r="S386">
            <v>6800</v>
          </cell>
          <cell r="T386">
            <v>6800</v>
          </cell>
          <cell r="U386">
            <v>6800</v>
          </cell>
          <cell r="V386">
            <v>6800</v>
          </cell>
          <cell r="W386">
            <v>6800</v>
          </cell>
          <cell r="X386">
            <v>6800</v>
          </cell>
          <cell r="Y386">
            <v>6800</v>
          </cell>
          <cell r="Z386">
            <v>6800</v>
          </cell>
          <cell r="AA386">
            <v>6800</v>
          </cell>
          <cell r="AB386">
            <v>375</v>
          </cell>
          <cell r="AC386">
            <v>388</v>
          </cell>
          <cell r="AD386">
            <v>379</v>
          </cell>
          <cell r="AE386">
            <v>360</v>
          </cell>
          <cell r="AF386">
            <v>345</v>
          </cell>
          <cell r="AG386">
            <v>324</v>
          </cell>
          <cell r="AH386">
            <v>0</v>
          </cell>
          <cell r="AI386">
            <v>326</v>
          </cell>
          <cell r="AJ386">
            <v>333</v>
          </cell>
          <cell r="AK386">
            <v>359</v>
          </cell>
          <cell r="AL386">
            <v>354</v>
          </cell>
          <cell r="AM386">
            <v>317</v>
          </cell>
          <cell r="AN386">
            <v>379</v>
          </cell>
          <cell r="AO386">
            <v>385</v>
          </cell>
          <cell r="AP386">
            <v>364</v>
          </cell>
          <cell r="AQ386">
            <v>343</v>
          </cell>
          <cell r="AR386">
            <v>336</v>
          </cell>
          <cell r="AS386">
            <v>306</v>
          </cell>
          <cell r="AT386">
            <v>315</v>
          </cell>
          <cell r="AU386">
            <v>327</v>
          </cell>
          <cell r="AV386">
            <v>339</v>
          </cell>
          <cell r="AW386">
            <v>366</v>
          </cell>
          <cell r="AX386">
            <v>327</v>
          </cell>
          <cell r="AY386">
            <v>295</v>
          </cell>
          <cell r="AZ386" t="str">
            <v>Ambulatorio</v>
          </cell>
          <cell r="BA386" t="str">
            <v>Ambulatorio</v>
          </cell>
          <cell r="BB386" t="str">
            <v>Ambulatorio</v>
          </cell>
          <cell r="BC386" t="str">
            <v>Ambulatorio</v>
          </cell>
          <cell r="BD386" t="str">
            <v>Ambulatorio</v>
          </cell>
          <cell r="BE386" t="str">
            <v>Ambulatorio</v>
          </cell>
          <cell r="BF386" t="str">
            <v>Ambulatorio</v>
          </cell>
          <cell r="BG386" t="str">
            <v>Ambulatorio</v>
          </cell>
          <cell r="BH386" t="str">
            <v>Ambulatorio</v>
          </cell>
          <cell r="BI386" t="str">
            <v>Ambulatorio</v>
          </cell>
          <cell r="BJ386" t="str">
            <v>Ambulatorio</v>
          </cell>
          <cell r="BK386" t="str">
            <v>Ambulatorio</v>
          </cell>
          <cell r="BL386" t="str">
            <v>Ambulatorio</v>
          </cell>
        </row>
        <row r="387">
          <cell r="D387">
            <v>1131440</v>
          </cell>
          <cell r="E387" t="str">
            <v>OPD - PADRE HURTADO</v>
          </cell>
          <cell r="F387" t="str">
            <v>DEPRODE</v>
          </cell>
          <cell r="G387">
            <v>20032</v>
          </cell>
          <cell r="H387" t="str">
            <v>O - OPD</v>
          </cell>
          <cell r="I387" t="str">
            <v>OPD</v>
          </cell>
          <cell r="J387" t="str">
            <v>PADRE HURTADO</v>
          </cell>
          <cell r="K387">
            <v>2512</v>
          </cell>
          <cell r="L387">
            <v>43320</v>
          </cell>
          <cell r="M387">
            <v>42156</v>
          </cell>
          <cell r="N387">
            <v>44349</v>
          </cell>
          <cell r="O387">
            <v>2000</v>
          </cell>
          <cell r="P387">
            <v>2000</v>
          </cell>
          <cell r="Q387">
            <v>2000</v>
          </cell>
          <cell r="R387">
            <v>2000</v>
          </cell>
          <cell r="S387">
            <v>2000</v>
          </cell>
          <cell r="T387">
            <v>2000</v>
          </cell>
          <cell r="U387">
            <v>2000</v>
          </cell>
          <cell r="V387">
            <v>2000</v>
          </cell>
          <cell r="W387">
            <v>2000</v>
          </cell>
          <cell r="X387">
            <v>2000</v>
          </cell>
          <cell r="Y387">
            <v>2000</v>
          </cell>
          <cell r="Z387">
            <v>2000</v>
          </cell>
          <cell r="AA387">
            <v>2000</v>
          </cell>
          <cell r="AB387">
            <v>240</v>
          </cell>
          <cell r="AC387">
            <v>245</v>
          </cell>
          <cell r="AD387">
            <v>259</v>
          </cell>
          <cell r="AE387">
            <v>227</v>
          </cell>
          <cell r="AF387">
            <v>222</v>
          </cell>
          <cell r="AG387">
            <v>0</v>
          </cell>
          <cell r="AH387">
            <v>0</v>
          </cell>
          <cell r="AI387">
            <v>206</v>
          </cell>
          <cell r="AJ387">
            <v>201</v>
          </cell>
          <cell r="AK387">
            <v>204</v>
          </cell>
          <cell r="AL387">
            <v>215</v>
          </cell>
          <cell r="AM387">
            <v>214</v>
          </cell>
          <cell r="AN387">
            <v>244</v>
          </cell>
          <cell r="AO387">
            <v>251</v>
          </cell>
          <cell r="AP387">
            <v>264</v>
          </cell>
          <cell r="AQ387">
            <v>217</v>
          </cell>
          <cell r="AR387">
            <v>225</v>
          </cell>
          <cell r="AS387">
            <v>202</v>
          </cell>
          <cell r="AT387">
            <v>204</v>
          </cell>
          <cell r="AU387">
            <v>204</v>
          </cell>
          <cell r="AV387">
            <v>202</v>
          </cell>
          <cell r="AW387">
            <v>216</v>
          </cell>
          <cell r="AX387">
            <v>214</v>
          </cell>
          <cell r="AY387">
            <v>219</v>
          </cell>
          <cell r="AZ387" t="str">
            <v>Ambulatorio</v>
          </cell>
          <cell r="BA387" t="str">
            <v>Ambulatorio</v>
          </cell>
          <cell r="BB387" t="str">
            <v>Ambulatorio</v>
          </cell>
          <cell r="BC387" t="str">
            <v>Ambulatorio</v>
          </cell>
          <cell r="BD387" t="str">
            <v>Ambulatorio</v>
          </cell>
          <cell r="BE387" t="str">
            <v>Ambulatorio</v>
          </cell>
          <cell r="BF387" t="str">
            <v>Ambulatorio</v>
          </cell>
          <cell r="BG387" t="str">
            <v>Ambulatorio</v>
          </cell>
          <cell r="BH387" t="str">
            <v>Ambulatorio</v>
          </cell>
          <cell r="BI387" t="str">
            <v>Ambulatorio</v>
          </cell>
          <cell r="BJ387" t="str">
            <v>Ambulatorio</v>
          </cell>
          <cell r="BK387" t="str">
            <v>Ambulatorio</v>
          </cell>
          <cell r="BL387" t="str">
            <v>Ambulatorio</v>
          </cell>
        </row>
        <row r="388">
          <cell r="D388">
            <v>1131441</v>
          </cell>
          <cell r="E388" t="str">
            <v>OPD - CALERA DE TANGO</v>
          </cell>
          <cell r="F388" t="str">
            <v>DEPRODE</v>
          </cell>
          <cell r="G388">
            <v>20032</v>
          </cell>
          <cell r="H388" t="str">
            <v>O - OPD</v>
          </cell>
          <cell r="I388" t="str">
            <v>OPD</v>
          </cell>
          <cell r="J388" t="str">
            <v>CALERA DE TANGO</v>
          </cell>
          <cell r="K388">
            <v>2161</v>
          </cell>
          <cell r="L388">
            <v>43278</v>
          </cell>
          <cell r="M388">
            <v>42156</v>
          </cell>
          <cell r="N388">
            <v>44349</v>
          </cell>
          <cell r="O388">
            <v>3500</v>
          </cell>
          <cell r="P388">
            <v>3500</v>
          </cell>
          <cell r="Q388">
            <v>3500</v>
          </cell>
          <cell r="R388">
            <v>3500</v>
          </cell>
          <cell r="S388">
            <v>3500</v>
          </cell>
          <cell r="T388">
            <v>3500</v>
          </cell>
          <cell r="U388">
            <v>3500</v>
          </cell>
          <cell r="V388">
            <v>3500</v>
          </cell>
          <cell r="W388">
            <v>3500</v>
          </cell>
          <cell r="X388">
            <v>3500</v>
          </cell>
          <cell r="Y388">
            <v>3500</v>
          </cell>
          <cell r="Z388">
            <v>3500</v>
          </cell>
          <cell r="AA388">
            <v>3500</v>
          </cell>
          <cell r="AB388">
            <v>277</v>
          </cell>
          <cell r="AC388">
            <v>272</v>
          </cell>
          <cell r="AD388">
            <v>269</v>
          </cell>
          <cell r="AE388">
            <v>267</v>
          </cell>
          <cell r="AF388">
            <v>263</v>
          </cell>
          <cell r="AG388">
            <v>273</v>
          </cell>
          <cell r="AH388">
            <v>0</v>
          </cell>
          <cell r="AI388">
            <v>288</v>
          </cell>
          <cell r="AJ388">
            <v>0</v>
          </cell>
          <cell r="AK388">
            <v>282</v>
          </cell>
          <cell r="AL388">
            <v>289</v>
          </cell>
          <cell r="AM388">
            <v>284</v>
          </cell>
          <cell r="AN388">
            <v>280</v>
          </cell>
          <cell r="AO388">
            <v>270</v>
          </cell>
          <cell r="AP388">
            <v>264</v>
          </cell>
          <cell r="AQ388">
            <v>258</v>
          </cell>
          <cell r="AR388">
            <v>271</v>
          </cell>
          <cell r="AS388">
            <v>280</v>
          </cell>
          <cell r="AT388">
            <v>286</v>
          </cell>
          <cell r="AU388">
            <v>288</v>
          </cell>
          <cell r="AV388">
            <v>287</v>
          </cell>
          <cell r="AW388">
            <v>277</v>
          </cell>
          <cell r="AX388">
            <v>288</v>
          </cell>
          <cell r="AY388">
            <v>285</v>
          </cell>
          <cell r="AZ388" t="str">
            <v>Ambulatorio</v>
          </cell>
          <cell r="BA388" t="str">
            <v>Ambulatorio</v>
          </cell>
          <cell r="BB388" t="str">
            <v>Ambulatorio</v>
          </cell>
          <cell r="BC388" t="str">
            <v>Ambulatorio</v>
          </cell>
          <cell r="BD388" t="str">
            <v>Ambulatorio</v>
          </cell>
          <cell r="BE388" t="str">
            <v>Ambulatorio</v>
          </cell>
          <cell r="BF388" t="str">
            <v>Ambulatorio</v>
          </cell>
          <cell r="BG388" t="str">
            <v>Ambulatorio</v>
          </cell>
          <cell r="BH388" t="str">
            <v>Ambulatorio</v>
          </cell>
          <cell r="BI388" t="str">
            <v>Ambulatorio</v>
          </cell>
          <cell r="BJ388" t="str">
            <v>Ambulatorio</v>
          </cell>
          <cell r="BK388" t="str">
            <v>Ambulatorio</v>
          </cell>
          <cell r="BL388" t="str">
            <v>Ambulatorio</v>
          </cell>
        </row>
        <row r="389">
          <cell r="D389">
            <v>1131442</v>
          </cell>
          <cell r="E389" t="str">
            <v>OPD - QUILICURA</v>
          </cell>
          <cell r="F389" t="str">
            <v>DEPRODE</v>
          </cell>
          <cell r="G389">
            <v>20032</v>
          </cell>
          <cell r="H389" t="str">
            <v>O - OPD</v>
          </cell>
          <cell r="I389" t="str">
            <v>OPD</v>
          </cell>
          <cell r="J389" t="str">
            <v>QUILICURA</v>
          </cell>
          <cell r="K389">
            <v>4374</v>
          </cell>
          <cell r="L389">
            <v>43081</v>
          </cell>
          <cell r="M389">
            <v>42156</v>
          </cell>
          <cell r="N389">
            <v>43984</v>
          </cell>
          <cell r="O389">
            <v>4500</v>
          </cell>
          <cell r="P389">
            <v>4500</v>
          </cell>
          <cell r="Q389">
            <v>4500</v>
          </cell>
          <cell r="R389">
            <v>4500</v>
          </cell>
          <cell r="S389">
            <v>4500</v>
          </cell>
          <cell r="T389">
            <v>4500</v>
          </cell>
          <cell r="U389">
            <v>4500</v>
          </cell>
          <cell r="V389">
            <v>4500</v>
          </cell>
          <cell r="W389">
            <v>4500</v>
          </cell>
          <cell r="X389">
            <v>4500</v>
          </cell>
          <cell r="Y389">
            <v>4500</v>
          </cell>
          <cell r="Z389">
            <v>4500</v>
          </cell>
          <cell r="AA389">
            <v>0</v>
          </cell>
          <cell r="AB389">
            <v>368</v>
          </cell>
          <cell r="AC389">
            <v>411</v>
          </cell>
          <cell r="AD389">
            <v>424</v>
          </cell>
          <cell r="AE389">
            <v>418</v>
          </cell>
          <cell r="AF389">
            <v>431</v>
          </cell>
          <cell r="AG389">
            <v>0</v>
          </cell>
          <cell r="AH389">
            <v>453</v>
          </cell>
          <cell r="AI389">
            <v>439</v>
          </cell>
          <cell r="AJ389">
            <v>412</v>
          </cell>
          <cell r="AK389">
            <v>377</v>
          </cell>
          <cell r="AL389">
            <v>12</v>
          </cell>
          <cell r="AM389">
            <v>0</v>
          </cell>
          <cell r="AN389">
            <v>372</v>
          </cell>
          <cell r="AO389">
            <v>416</v>
          </cell>
          <cell r="AP389">
            <v>412</v>
          </cell>
          <cell r="AQ389">
            <v>413</v>
          </cell>
          <cell r="AR389">
            <v>433</v>
          </cell>
          <cell r="AS389">
            <v>433</v>
          </cell>
          <cell r="AT389">
            <v>448</v>
          </cell>
          <cell r="AU389">
            <v>419</v>
          </cell>
          <cell r="AV389">
            <v>384</v>
          </cell>
          <cell r="AW389">
            <v>367</v>
          </cell>
          <cell r="AX389">
            <v>376</v>
          </cell>
          <cell r="AY389">
            <v>387</v>
          </cell>
          <cell r="AZ389" t="str">
            <v>Ambulatorio</v>
          </cell>
          <cell r="BA389" t="str">
            <v>Ambulatorio</v>
          </cell>
          <cell r="BB389" t="str">
            <v>Ambulatorio</v>
          </cell>
          <cell r="BC389" t="str">
            <v>Ambulatorio</v>
          </cell>
          <cell r="BD389" t="str">
            <v>Ambulatorio</v>
          </cell>
          <cell r="BE389" t="str">
            <v>Ambulatorio</v>
          </cell>
          <cell r="BF389" t="str">
            <v>Ambulatorio</v>
          </cell>
          <cell r="BG389" t="str">
            <v>Ambulatorio</v>
          </cell>
          <cell r="BH389" t="str">
            <v>Ambulatorio</v>
          </cell>
          <cell r="BI389" t="str">
            <v>Ambulatorio</v>
          </cell>
          <cell r="BJ389" t="str">
            <v>Ambulatorio</v>
          </cell>
          <cell r="BK389" t="str">
            <v>Ambulatorio</v>
          </cell>
          <cell r="BL389" t="str">
            <v>Ambulatorio</v>
          </cell>
        </row>
        <row r="390">
          <cell r="D390">
            <v>1131443</v>
          </cell>
          <cell r="E390" t="str">
            <v>OPD - SAN JOSE DE MAIPO PROTEGE LA INFANCIA</v>
          </cell>
          <cell r="F390" t="str">
            <v>DEPRODE</v>
          </cell>
          <cell r="G390">
            <v>20032</v>
          </cell>
          <cell r="H390" t="str">
            <v>O - OPD</v>
          </cell>
          <cell r="I390" t="str">
            <v>OPD</v>
          </cell>
          <cell r="J390" t="str">
            <v>SAN JOSÉ DE MAIPO</v>
          </cell>
          <cell r="K390" t="str">
            <v>Correo</v>
          </cell>
          <cell r="L390">
            <v>43686</v>
          </cell>
          <cell r="M390">
            <v>42156</v>
          </cell>
          <cell r="N390">
            <v>43800</v>
          </cell>
          <cell r="O390">
            <v>2000</v>
          </cell>
          <cell r="P390">
            <v>2000</v>
          </cell>
          <cell r="Q390">
            <v>2000</v>
          </cell>
          <cell r="R390">
            <v>2000</v>
          </cell>
          <cell r="S390">
            <v>2000</v>
          </cell>
          <cell r="T390">
            <v>2000</v>
          </cell>
          <cell r="U390">
            <v>2000</v>
          </cell>
          <cell r="V390">
            <v>2000</v>
          </cell>
          <cell r="W390">
            <v>2000</v>
          </cell>
          <cell r="X390">
            <v>2000</v>
          </cell>
          <cell r="Y390">
            <v>2000</v>
          </cell>
          <cell r="Z390">
            <v>2000</v>
          </cell>
          <cell r="AA390">
            <v>0</v>
          </cell>
          <cell r="AB390">
            <v>187</v>
          </cell>
          <cell r="AC390">
            <v>188</v>
          </cell>
          <cell r="AD390">
            <v>190</v>
          </cell>
          <cell r="AE390">
            <v>195</v>
          </cell>
          <cell r="AF390">
            <v>199</v>
          </cell>
          <cell r="AG390">
            <v>201</v>
          </cell>
          <cell r="AH390">
            <v>204</v>
          </cell>
          <cell r="AI390">
            <v>160</v>
          </cell>
          <cell r="AJ390">
            <v>160</v>
          </cell>
          <cell r="AK390">
            <v>164</v>
          </cell>
          <cell r="AL390">
            <v>167</v>
          </cell>
          <cell r="AM390">
            <v>0</v>
          </cell>
          <cell r="AN390">
            <v>186</v>
          </cell>
          <cell r="AO390">
            <v>189</v>
          </cell>
          <cell r="AP390">
            <v>191</v>
          </cell>
          <cell r="AQ390">
            <v>197</v>
          </cell>
          <cell r="AR390">
            <v>197</v>
          </cell>
          <cell r="AS390">
            <v>202</v>
          </cell>
          <cell r="AT390">
            <v>206</v>
          </cell>
          <cell r="AU390">
            <v>158</v>
          </cell>
          <cell r="AV390">
            <v>161</v>
          </cell>
          <cell r="AW390">
            <v>166</v>
          </cell>
          <cell r="AX390">
            <v>169</v>
          </cell>
          <cell r="AY390">
            <v>170</v>
          </cell>
          <cell r="AZ390" t="str">
            <v>Ambulatorio</v>
          </cell>
          <cell r="BA390" t="str">
            <v>Ambulatorio</v>
          </cell>
          <cell r="BB390" t="str">
            <v>Ambulatorio</v>
          </cell>
          <cell r="BC390" t="str">
            <v>Ambulatorio</v>
          </cell>
          <cell r="BD390" t="str">
            <v>Ambulatorio</v>
          </cell>
          <cell r="BE390" t="str">
            <v>Ambulatorio</v>
          </cell>
          <cell r="BF390" t="str">
            <v>Ambulatorio</v>
          </cell>
          <cell r="BG390" t="str">
            <v>Ambulatorio</v>
          </cell>
          <cell r="BH390" t="str">
            <v>Ambulatorio</v>
          </cell>
          <cell r="BI390" t="str">
            <v>Ambulatorio</v>
          </cell>
          <cell r="BJ390" t="str">
            <v>Ambulatorio</v>
          </cell>
          <cell r="BK390" t="str">
            <v>Ambulatorio</v>
          </cell>
          <cell r="BL390" t="str">
            <v>Ambulatorio</v>
          </cell>
        </row>
        <row r="391">
          <cell r="D391">
            <v>1131444</v>
          </cell>
          <cell r="E391" t="str">
            <v>OPD - PROVIDENCIA</v>
          </cell>
          <cell r="F391" t="str">
            <v>DEPRODE</v>
          </cell>
          <cell r="G391">
            <v>20032</v>
          </cell>
          <cell r="H391" t="str">
            <v>O - OPD</v>
          </cell>
          <cell r="I391" t="str">
            <v>OPD</v>
          </cell>
          <cell r="J391" t="str">
            <v>PROVIDENCIA</v>
          </cell>
          <cell r="K391" t="str">
            <v>MEMO 604</v>
          </cell>
          <cell r="L391">
            <v>43798</v>
          </cell>
          <cell r="M391">
            <v>42156</v>
          </cell>
          <cell r="N391">
            <v>43831</v>
          </cell>
          <cell r="O391">
            <v>2800</v>
          </cell>
          <cell r="P391">
            <v>2800</v>
          </cell>
          <cell r="Q391">
            <v>2800</v>
          </cell>
          <cell r="R391">
            <v>2800</v>
          </cell>
          <cell r="S391">
            <v>2800</v>
          </cell>
          <cell r="T391">
            <v>2800</v>
          </cell>
          <cell r="U391">
            <v>2800</v>
          </cell>
          <cell r="V391">
            <v>2800</v>
          </cell>
          <cell r="W391">
            <v>2800</v>
          </cell>
          <cell r="X391">
            <v>2800</v>
          </cell>
          <cell r="Y391">
            <v>2800</v>
          </cell>
          <cell r="Z391">
            <v>2800</v>
          </cell>
          <cell r="AA391">
            <v>2800</v>
          </cell>
          <cell r="AB391">
            <v>117</v>
          </cell>
          <cell r="AC391">
            <v>124</v>
          </cell>
          <cell r="AD391">
            <v>142</v>
          </cell>
          <cell r="AE391">
            <v>151</v>
          </cell>
          <cell r="AF391">
            <v>157</v>
          </cell>
          <cell r="AG391">
            <v>165</v>
          </cell>
          <cell r="AH391">
            <v>0</v>
          </cell>
          <cell r="AI391">
            <v>156</v>
          </cell>
          <cell r="AJ391">
            <v>155</v>
          </cell>
          <cell r="AK391">
            <v>134</v>
          </cell>
          <cell r="AL391">
            <v>117</v>
          </cell>
          <cell r="AM391">
            <v>121</v>
          </cell>
          <cell r="AN391">
            <v>118</v>
          </cell>
          <cell r="AO391">
            <v>128</v>
          </cell>
          <cell r="AP391">
            <v>144</v>
          </cell>
          <cell r="AQ391">
            <v>149</v>
          </cell>
          <cell r="AR391">
            <v>161</v>
          </cell>
          <cell r="AS391">
            <v>163</v>
          </cell>
          <cell r="AT391">
            <v>154</v>
          </cell>
          <cell r="AU391">
            <v>153</v>
          </cell>
          <cell r="AV391">
            <v>155</v>
          </cell>
          <cell r="AW391">
            <v>125</v>
          </cell>
          <cell r="AX391">
            <v>117</v>
          </cell>
          <cell r="AY391">
            <v>118</v>
          </cell>
          <cell r="AZ391" t="str">
            <v>Ambulatorio</v>
          </cell>
          <cell r="BA391" t="str">
            <v>Ambulatorio</v>
          </cell>
          <cell r="BB391" t="str">
            <v>Ambulatorio</v>
          </cell>
          <cell r="BC391" t="str">
            <v>Ambulatorio</v>
          </cell>
          <cell r="BD391" t="str">
            <v>Ambulatorio</v>
          </cell>
          <cell r="BE391" t="str">
            <v>Ambulatorio</v>
          </cell>
          <cell r="BF391" t="str">
            <v>Ambulatorio</v>
          </cell>
          <cell r="BG391" t="str">
            <v>Ambulatorio</v>
          </cell>
          <cell r="BH391" t="str">
            <v>Ambulatorio</v>
          </cell>
          <cell r="BI391" t="str">
            <v>Ambulatorio</v>
          </cell>
          <cell r="BJ391" t="str">
            <v>Ambulatorio</v>
          </cell>
          <cell r="BK391" t="str">
            <v>Ambulatorio</v>
          </cell>
          <cell r="BL391" t="str">
            <v>Ambulatorio</v>
          </cell>
        </row>
        <row r="392">
          <cell r="D392">
            <v>1131448</v>
          </cell>
          <cell r="E392" t="str">
            <v>OPD - CURACAVI</v>
          </cell>
          <cell r="F392" t="str">
            <v>DEPRODE</v>
          </cell>
          <cell r="G392">
            <v>20032</v>
          </cell>
          <cell r="H392" t="str">
            <v>O - OPD</v>
          </cell>
          <cell r="I392" t="str">
            <v>OPD</v>
          </cell>
          <cell r="J392" t="str">
            <v>CURACAVÍ</v>
          </cell>
          <cell r="K392" t="str">
            <v>Correo</v>
          </cell>
          <cell r="L392">
            <v>43686</v>
          </cell>
          <cell r="M392">
            <v>42209</v>
          </cell>
          <cell r="N392">
            <v>43800</v>
          </cell>
          <cell r="O392">
            <v>2500</v>
          </cell>
          <cell r="P392">
            <v>2500</v>
          </cell>
          <cell r="Q392">
            <v>2500</v>
          </cell>
          <cell r="R392">
            <v>2500</v>
          </cell>
          <cell r="S392">
            <v>2500</v>
          </cell>
          <cell r="T392">
            <v>2500</v>
          </cell>
          <cell r="U392">
            <v>2500</v>
          </cell>
          <cell r="V392">
            <v>2500</v>
          </cell>
          <cell r="W392">
            <v>2500</v>
          </cell>
          <cell r="X392">
            <v>2500</v>
          </cell>
          <cell r="Y392">
            <v>2500</v>
          </cell>
          <cell r="Z392">
            <v>2500</v>
          </cell>
          <cell r="AA392">
            <v>2500</v>
          </cell>
          <cell r="AB392">
            <v>224</v>
          </cell>
          <cell r="AC392">
            <v>238</v>
          </cell>
          <cell r="AD392">
            <v>247</v>
          </cell>
          <cell r="AE392">
            <v>247</v>
          </cell>
          <cell r="AF392">
            <v>251</v>
          </cell>
          <cell r="AG392">
            <v>248</v>
          </cell>
          <cell r="AH392">
            <v>0</v>
          </cell>
          <cell r="AI392">
            <v>230</v>
          </cell>
          <cell r="AJ392">
            <v>226</v>
          </cell>
          <cell r="AK392">
            <v>221</v>
          </cell>
          <cell r="AL392">
            <v>213</v>
          </cell>
          <cell r="AM392">
            <v>224</v>
          </cell>
          <cell r="AN392">
            <v>227</v>
          </cell>
          <cell r="AO392">
            <v>242</v>
          </cell>
          <cell r="AP392">
            <v>251</v>
          </cell>
          <cell r="AQ392">
            <v>251</v>
          </cell>
          <cell r="AR392">
            <v>250</v>
          </cell>
          <cell r="AS392">
            <v>247</v>
          </cell>
          <cell r="AT392">
            <v>235</v>
          </cell>
          <cell r="AU392">
            <v>230</v>
          </cell>
          <cell r="AV392">
            <v>227</v>
          </cell>
          <cell r="AW392">
            <v>218</v>
          </cell>
          <cell r="AX392">
            <v>226</v>
          </cell>
          <cell r="AY392">
            <v>227</v>
          </cell>
          <cell r="AZ392" t="str">
            <v>Ambulatorio</v>
          </cell>
          <cell r="BA392" t="str">
            <v>Ambulatorio</v>
          </cell>
          <cell r="BB392" t="str">
            <v>Ambulatorio</v>
          </cell>
          <cell r="BC392" t="str">
            <v>Ambulatorio</v>
          </cell>
          <cell r="BD392" t="str">
            <v>Ambulatorio</v>
          </cell>
          <cell r="BE392" t="str">
            <v>Ambulatorio</v>
          </cell>
          <cell r="BF392" t="str">
            <v>Ambulatorio</v>
          </cell>
          <cell r="BG392" t="str">
            <v>Ambulatorio</v>
          </cell>
          <cell r="BH392" t="str">
            <v>Ambulatorio</v>
          </cell>
          <cell r="BI392" t="str">
            <v>Ambulatorio</v>
          </cell>
          <cell r="BJ392" t="str">
            <v>Ambulatorio</v>
          </cell>
          <cell r="BK392" t="str">
            <v>Ambulatorio</v>
          </cell>
          <cell r="BL392" t="str">
            <v>Ambulatorio</v>
          </cell>
        </row>
        <row r="393">
          <cell r="D393">
            <v>1131450</v>
          </cell>
          <cell r="E393" t="str">
            <v>OPD - EN HUECHURABA SE RESPETAN LOS DERECHOS DE LOS NIÑOS Y NIÑAS</v>
          </cell>
          <cell r="F393" t="str">
            <v>DEPRODE</v>
          </cell>
          <cell r="G393">
            <v>20032</v>
          </cell>
          <cell r="H393" t="str">
            <v>O - OPD</v>
          </cell>
          <cell r="I393" t="str">
            <v>OPD</v>
          </cell>
          <cell r="J393" t="str">
            <v>HUECHURABA</v>
          </cell>
          <cell r="K393">
            <v>2674</v>
          </cell>
          <cell r="L393">
            <v>43322</v>
          </cell>
          <cell r="M393">
            <v>42209</v>
          </cell>
          <cell r="N393">
            <v>44402</v>
          </cell>
          <cell r="O393">
            <v>2800</v>
          </cell>
          <cell r="P393">
            <v>2800</v>
          </cell>
          <cell r="Q393">
            <v>2800</v>
          </cell>
          <cell r="R393">
            <v>2800</v>
          </cell>
          <cell r="S393">
            <v>2800</v>
          </cell>
          <cell r="T393">
            <v>2800</v>
          </cell>
          <cell r="U393">
            <v>2800</v>
          </cell>
          <cell r="V393">
            <v>2800</v>
          </cell>
          <cell r="W393">
            <v>2800</v>
          </cell>
          <cell r="X393">
            <v>2800</v>
          </cell>
          <cell r="Y393">
            <v>2800</v>
          </cell>
          <cell r="Z393">
            <v>2800</v>
          </cell>
          <cell r="AA393">
            <v>2800</v>
          </cell>
          <cell r="AB393">
            <v>382</v>
          </cell>
          <cell r="AC393">
            <v>392</v>
          </cell>
          <cell r="AD393">
            <v>422</v>
          </cell>
          <cell r="AE393">
            <v>435</v>
          </cell>
          <cell r="AF393">
            <v>471</v>
          </cell>
          <cell r="AG393">
            <v>462</v>
          </cell>
          <cell r="AH393">
            <v>0</v>
          </cell>
          <cell r="AI393">
            <v>445</v>
          </cell>
          <cell r="AJ393">
            <v>0</v>
          </cell>
          <cell r="AK393">
            <v>477</v>
          </cell>
          <cell r="AL393">
            <v>474</v>
          </cell>
          <cell r="AM393">
            <v>499</v>
          </cell>
          <cell r="AN393">
            <v>388</v>
          </cell>
          <cell r="AO393">
            <v>423</v>
          </cell>
          <cell r="AP393">
            <v>422</v>
          </cell>
          <cell r="AQ393">
            <v>446</v>
          </cell>
          <cell r="AR393">
            <v>474</v>
          </cell>
          <cell r="AS393">
            <v>447</v>
          </cell>
          <cell r="AT393">
            <v>448</v>
          </cell>
          <cell r="AU393">
            <v>451</v>
          </cell>
          <cell r="AV393">
            <v>477</v>
          </cell>
          <cell r="AW393">
            <v>486</v>
          </cell>
          <cell r="AX393">
            <v>498</v>
          </cell>
          <cell r="AY393">
            <v>492</v>
          </cell>
          <cell r="AZ393" t="str">
            <v>Ambulatorio</v>
          </cell>
          <cell r="BA393" t="str">
            <v>Ambulatorio</v>
          </cell>
          <cell r="BB393" t="str">
            <v>Ambulatorio</v>
          </cell>
          <cell r="BC393" t="str">
            <v>Ambulatorio</v>
          </cell>
          <cell r="BD393" t="str">
            <v>Ambulatorio</v>
          </cell>
          <cell r="BE393" t="str">
            <v>Ambulatorio</v>
          </cell>
          <cell r="BF393" t="str">
            <v>Ambulatorio</v>
          </cell>
          <cell r="BG393" t="str">
            <v>Ambulatorio</v>
          </cell>
          <cell r="BH393" t="str">
            <v>Ambulatorio</v>
          </cell>
          <cell r="BI393" t="str">
            <v>Ambulatorio</v>
          </cell>
          <cell r="BJ393" t="str">
            <v>Ambulatorio</v>
          </cell>
          <cell r="BK393" t="str">
            <v>Ambulatorio</v>
          </cell>
          <cell r="BL393" t="str">
            <v>Ambulatorio</v>
          </cell>
        </row>
        <row r="394">
          <cell r="D394">
            <v>1131453</v>
          </cell>
          <cell r="E394" t="str">
            <v>OPD - INDEPENDENCIA</v>
          </cell>
          <cell r="F394" t="str">
            <v>DEPRODE</v>
          </cell>
          <cell r="G394">
            <v>20032</v>
          </cell>
          <cell r="H394" t="str">
            <v>O - OPD</v>
          </cell>
          <cell r="I394" t="str">
            <v>OPD</v>
          </cell>
          <cell r="J394" t="str">
            <v>INDEPENDENCIA</v>
          </cell>
          <cell r="K394" t="str">
            <v>Correo</v>
          </cell>
          <cell r="L394">
            <v>43686</v>
          </cell>
          <cell r="M394">
            <v>42209</v>
          </cell>
          <cell r="N394">
            <v>43800</v>
          </cell>
          <cell r="O394">
            <v>4500</v>
          </cell>
          <cell r="P394">
            <v>4500</v>
          </cell>
          <cell r="Q394">
            <v>4500</v>
          </cell>
          <cell r="R394">
            <v>4500</v>
          </cell>
          <cell r="S394">
            <v>4500</v>
          </cell>
          <cell r="T394">
            <v>4500</v>
          </cell>
          <cell r="U394">
            <v>4500</v>
          </cell>
          <cell r="V394">
            <v>4500</v>
          </cell>
          <cell r="W394">
            <v>4500</v>
          </cell>
          <cell r="X394">
            <v>4500</v>
          </cell>
          <cell r="Y394">
            <v>4500</v>
          </cell>
          <cell r="Z394">
            <v>4500</v>
          </cell>
          <cell r="AA394">
            <v>4500</v>
          </cell>
          <cell r="AB394">
            <v>202</v>
          </cell>
          <cell r="AC394">
            <v>199</v>
          </cell>
          <cell r="AD394">
            <v>187</v>
          </cell>
          <cell r="AE394">
            <v>165</v>
          </cell>
          <cell r="AF394">
            <v>139</v>
          </cell>
          <cell r="AG394">
            <v>142</v>
          </cell>
          <cell r="AH394">
            <v>0</v>
          </cell>
          <cell r="AI394">
            <v>156</v>
          </cell>
          <cell r="AJ394">
            <v>168</v>
          </cell>
          <cell r="AK394">
            <v>174</v>
          </cell>
          <cell r="AL394">
            <v>178</v>
          </cell>
          <cell r="AM394">
            <v>182</v>
          </cell>
          <cell r="AN394">
            <v>185</v>
          </cell>
          <cell r="AO394">
            <v>198</v>
          </cell>
          <cell r="AP394">
            <v>181</v>
          </cell>
          <cell r="AQ394">
            <v>149</v>
          </cell>
          <cell r="AR394">
            <v>139</v>
          </cell>
          <cell r="AS394">
            <v>145</v>
          </cell>
          <cell r="AT394">
            <v>154</v>
          </cell>
          <cell r="AU394">
            <v>165</v>
          </cell>
          <cell r="AV394">
            <v>174</v>
          </cell>
          <cell r="AW394">
            <v>175</v>
          </cell>
          <cell r="AX394">
            <v>180</v>
          </cell>
          <cell r="AY394">
            <v>187</v>
          </cell>
          <cell r="AZ394" t="str">
            <v>Ambulatorio</v>
          </cell>
          <cell r="BA394" t="str">
            <v>Ambulatorio</v>
          </cell>
          <cell r="BB394" t="str">
            <v>Ambulatorio</v>
          </cell>
          <cell r="BC394" t="str">
            <v>Ambulatorio</v>
          </cell>
          <cell r="BD394" t="str">
            <v>Ambulatorio</v>
          </cell>
          <cell r="BE394" t="str">
            <v>Ambulatorio</v>
          </cell>
          <cell r="BF394" t="str">
            <v>Ambulatorio</v>
          </cell>
          <cell r="BG394" t="str">
            <v>Ambulatorio</v>
          </cell>
          <cell r="BH394" t="str">
            <v>Ambulatorio</v>
          </cell>
          <cell r="BI394" t="str">
            <v>Ambulatorio</v>
          </cell>
          <cell r="BJ394" t="str">
            <v>Ambulatorio</v>
          </cell>
          <cell r="BK394" t="str">
            <v>Ambulatorio</v>
          </cell>
          <cell r="BL394" t="str">
            <v>Ambulatorio</v>
          </cell>
        </row>
        <row r="395">
          <cell r="D395">
            <v>1131526</v>
          </cell>
          <cell r="E395" t="str">
            <v>OPD - TIL TIL</v>
          </cell>
          <cell r="F395" t="str">
            <v>DEPRODE</v>
          </cell>
          <cell r="G395">
            <v>20032</v>
          </cell>
          <cell r="H395" t="str">
            <v>O - OPD</v>
          </cell>
          <cell r="I395" t="str">
            <v>OPD</v>
          </cell>
          <cell r="J395" t="str">
            <v>TILTIL</v>
          </cell>
          <cell r="K395" t="str">
            <v>Correo</v>
          </cell>
          <cell r="L395">
            <v>43686</v>
          </cell>
          <cell r="M395">
            <v>42275</v>
          </cell>
          <cell r="N395">
            <v>43800</v>
          </cell>
          <cell r="O395">
            <v>2500</v>
          </cell>
          <cell r="P395">
            <v>2500</v>
          </cell>
          <cell r="Q395">
            <v>2500</v>
          </cell>
          <cell r="R395">
            <v>2500</v>
          </cell>
          <cell r="S395">
            <v>2500</v>
          </cell>
          <cell r="T395">
            <v>2500</v>
          </cell>
          <cell r="U395">
            <v>2500</v>
          </cell>
          <cell r="V395">
            <v>2500</v>
          </cell>
          <cell r="W395">
            <v>2500</v>
          </cell>
          <cell r="X395">
            <v>2500</v>
          </cell>
          <cell r="Y395">
            <v>2500</v>
          </cell>
          <cell r="Z395">
            <v>2500</v>
          </cell>
          <cell r="AA395">
            <v>2500</v>
          </cell>
          <cell r="AB395">
            <v>269</v>
          </cell>
          <cell r="AC395">
            <v>271</v>
          </cell>
          <cell r="AD395">
            <v>245</v>
          </cell>
          <cell r="AE395">
            <v>219</v>
          </cell>
          <cell r="AF395">
            <v>189</v>
          </cell>
          <cell r="AG395">
            <v>182</v>
          </cell>
          <cell r="AH395">
            <v>187</v>
          </cell>
          <cell r="AI395">
            <v>187</v>
          </cell>
          <cell r="AJ395">
            <v>0</v>
          </cell>
          <cell r="AK395">
            <v>201</v>
          </cell>
          <cell r="AL395">
            <v>197</v>
          </cell>
          <cell r="AM395">
            <v>194</v>
          </cell>
          <cell r="AN395">
            <v>267</v>
          </cell>
          <cell r="AO395">
            <v>272</v>
          </cell>
          <cell r="AP395">
            <v>234</v>
          </cell>
          <cell r="AQ395">
            <v>211</v>
          </cell>
          <cell r="AR395">
            <v>183</v>
          </cell>
          <cell r="AS395">
            <v>181</v>
          </cell>
          <cell r="AT395">
            <v>188</v>
          </cell>
          <cell r="AU395">
            <v>196</v>
          </cell>
          <cell r="AV395">
            <v>215</v>
          </cell>
          <cell r="AW395">
            <v>202</v>
          </cell>
          <cell r="AX395">
            <v>200</v>
          </cell>
          <cell r="AY395">
            <v>191</v>
          </cell>
          <cell r="AZ395" t="str">
            <v>Ambulatorio</v>
          </cell>
          <cell r="BA395" t="str">
            <v>Ambulatorio</v>
          </cell>
          <cell r="BB395" t="str">
            <v>Ambulatorio</v>
          </cell>
          <cell r="BC395" t="str">
            <v>Ambulatorio</v>
          </cell>
          <cell r="BD395" t="str">
            <v>Ambulatorio</v>
          </cell>
          <cell r="BE395" t="str">
            <v>Ambulatorio</v>
          </cell>
          <cell r="BF395" t="str">
            <v>Ambulatorio</v>
          </cell>
          <cell r="BG395" t="str">
            <v>Ambulatorio</v>
          </cell>
          <cell r="BH395" t="str">
            <v>Ambulatorio</v>
          </cell>
          <cell r="BI395" t="str">
            <v>Ambulatorio</v>
          </cell>
          <cell r="BJ395" t="str">
            <v>Ambulatorio</v>
          </cell>
          <cell r="BK395" t="str">
            <v>Ambulatorio</v>
          </cell>
          <cell r="BL395" t="str">
            <v>Ambulatorio</v>
          </cell>
        </row>
        <row r="396">
          <cell r="D396">
            <v>1131652</v>
          </cell>
          <cell r="E396" t="str">
            <v>OPD - RENUEVA QUILICURA</v>
          </cell>
          <cell r="F396" t="str">
            <v>DEPRODE</v>
          </cell>
          <cell r="G396">
            <v>20032</v>
          </cell>
          <cell r="H396" t="str">
            <v>O - OPD</v>
          </cell>
          <cell r="I396" t="str">
            <v>OPD</v>
          </cell>
          <cell r="J396" t="str">
            <v>QUILICURA</v>
          </cell>
          <cell r="K396">
            <v>2478</v>
          </cell>
          <cell r="L396">
            <v>43657</v>
          </cell>
          <cell r="M396">
            <v>42437</v>
          </cell>
          <cell r="N396">
            <v>44629</v>
          </cell>
          <cell r="O396">
            <v>3000</v>
          </cell>
          <cell r="P396">
            <v>3000</v>
          </cell>
          <cell r="Q396">
            <v>3000</v>
          </cell>
          <cell r="R396">
            <v>3000</v>
          </cell>
          <cell r="S396">
            <v>3000</v>
          </cell>
          <cell r="T396">
            <v>3000</v>
          </cell>
          <cell r="U396">
            <v>3000</v>
          </cell>
          <cell r="V396">
            <v>3000</v>
          </cell>
          <cell r="W396">
            <v>3000</v>
          </cell>
          <cell r="X396">
            <v>3000</v>
          </cell>
          <cell r="Y396">
            <v>3000</v>
          </cell>
          <cell r="Z396">
            <v>3000</v>
          </cell>
          <cell r="AA396">
            <v>3000</v>
          </cell>
          <cell r="AB396">
            <v>125</v>
          </cell>
          <cell r="AC396">
            <v>130</v>
          </cell>
          <cell r="AD396">
            <v>127</v>
          </cell>
          <cell r="AE396">
            <v>29</v>
          </cell>
          <cell r="AF396">
            <v>127</v>
          </cell>
          <cell r="AG396">
            <v>115</v>
          </cell>
          <cell r="AH396">
            <v>0</v>
          </cell>
          <cell r="AI396">
            <v>110</v>
          </cell>
          <cell r="AJ396">
            <v>0</v>
          </cell>
          <cell r="AK396">
            <v>134</v>
          </cell>
          <cell r="AL396">
            <v>144</v>
          </cell>
          <cell r="AM396">
            <v>158</v>
          </cell>
          <cell r="AN396">
            <v>132</v>
          </cell>
          <cell r="AO396">
            <v>132</v>
          </cell>
          <cell r="AP396">
            <v>128</v>
          </cell>
          <cell r="AQ396">
            <v>125</v>
          </cell>
          <cell r="AR396">
            <v>127</v>
          </cell>
          <cell r="AS396">
            <v>117</v>
          </cell>
          <cell r="AT396">
            <v>106</v>
          </cell>
          <cell r="AU396">
            <v>121</v>
          </cell>
          <cell r="AV396">
            <v>129</v>
          </cell>
          <cell r="AW396">
            <v>141</v>
          </cell>
          <cell r="AX396">
            <v>161</v>
          </cell>
          <cell r="AY396">
            <v>158</v>
          </cell>
          <cell r="AZ396" t="str">
            <v>Ambulatorio</v>
          </cell>
          <cell r="BA396" t="str">
            <v>Ambulatorio</v>
          </cell>
          <cell r="BB396" t="str">
            <v>Ambulatorio</v>
          </cell>
          <cell r="BC396" t="str">
            <v>Ambulatorio</v>
          </cell>
          <cell r="BD396" t="str">
            <v>Ambulatorio</v>
          </cell>
          <cell r="BE396" t="str">
            <v>Ambulatorio</v>
          </cell>
          <cell r="BF396" t="str">
            <v>Ambulatorio</v>
          </cell>
          <cell r="BG396" t="str">
            <v>Ambulatorio</v>
          </cell>
          <cell r="BH396" t="str">
            <v>Ambulatorio</v>
          </cell>
          <cell r="BI396" t="str">
            <v>Ambulatorio</v>
          </cell>
          <cell r="BJ396" t="str">
            <v>Ambulatorio</v>
          </cell>
          <cell r="BK396" t="str">
            <v>Ambulatorio</v>
          </cell>
          <cell r="BL396" t="str">
            <v>Ambulatorio</v>
          </cell>
        </row>
        <row r="397">
          <cell r="D397">
            <v>1131683</v>
          </cell>
          <cell r="E397" t="str">
            <v>OPD - RECOLETA</v>
          </cell>
          <cell r="F397" t="str">
            <v>DEPRODE</v>
          </cell>
          <cell r="G397">
            <v>20032</v>
          </cell>
          <cell r="H397" t="str">
            <v>O - OPD</v>
          </cell>
          <cell r="I397" t="str">
            <v>OPD</v>
          </cell>
          <cell r="J397" t="str">
            <v>RECOLETA</v>
          </cell>
          <cell r="K397" t="str">
            <v>Correo</v>
          </cell>
          <cell r="L397">
            <v>43686</v>
          </cell>
          <cell r="M397">
            <v>42489</v>
          </cell>
          <cell r="N397">
            <v>43800</v>
          </cell>
          <cell r="O397">
            <v>7616</v>
          </cell>
          <cell r="P397">
            <v>7616</v>
          </cell>
          <cell r="Q397">
            <v>7616</v>
          </cell>
          <cell r="R397">
            <v>7616</v>
          </cell>
          <cell r="S397">
            <v>7616</v>
          </cell>
          <cell r="T397">
            <v>7616</v>
          </cell>
          <cell r="U397">
            <v>7616</v>
          </cell>
          <cell r="V397">
            <v>7616</v>
          </cell>
          <cell r="W397">
            <v>7616</v>
          </cell>
          <cell r="X397">
            <v>7616</v>
          </cell>
          <cell r="Y397">
            <v>7616</v>
          </cell>
          <cell r="Z397">
            <v>7616</v>
          </cell>
          <cell r="AA397">
            <v>7616</v>
          </cell>
          <cell r="AB397">
            <v>655</v>
          </cell>
          <cell r="AC397">
            <v>647</v>
          </cell>
          <cell r="AD397">
            <v>643</v>
          </cell>
          <cell r="AE397">
            <v>620</v>
          </cell>
          <cell r="AF397">
            <v>681</v>
          </cell>
          <cell r="AG397">
            <v>644</v>
          </cell>
          <cell r="AH397">
            <v>0</v>
          </cell>
          <cell r="AI397">
            <v>606</v>
          </cell>
          <cell r="AJ397">
            <v>578</v>
          </cell>
          <cell r="AK397">
            <v>568</v>
          </cell>
          <cell r="AL397">
            <v>518</v>
          </cell>
          <cell r="AM397">
            <v>518</v>
          </cell>
          <cell r="AN397">
            <v>647</v>
          </cell>
          <cell r="AO397">
            <v>650</v>
          </cell>
          <cell r="AP397">
            <v>634</v>
          </cell>
          <cell r="AQ397">
            <v>645</v>
          </cell>
          <cell r="AR397">
            <v>673</v>
          </cell>
          <cell r="AS397">
            <v>640</v>
          </cell>
          <cell r="AT397">
            <v>600</v>
          </cell>
          <cell r="AU397">
            <v>604</v>
          </cell>
          <cell r="AV397">
            <v>565</v>
          </cell>
          <cell r="AW397">
            <v>551</v>
          </cell>
          <cell r="AX397">
            <v>509</v>
          </cell>
          <cell r="AY397">
            <v>519</v>
          </cell>
          <cell r="AZ397" t="str">
            <v>Ambulatorio</v>
          </cell>
          <cell r="BA397" t="str">
            <v>Ambulatorio</v>
          </cell>
          <cell r="BB397" t="str">
            <v>Ambulatorio</v>
          </cell>
          <cell r="BC397" t="str">
            <v>Ambulatorio</v>
          </cell>
          <cell r="BD397" t="str">
            <v>Ambulatorio</v>
          </cell>
          <cell r="BE397" t="str">
            <v>Ambulatorio</v>
          </cell>
          <cell r="BF397" t="str">
            <v>Ambulatorio</v>
          </cell>
          <cell r="BG397" t="str">
            <v>Ambulatorio</v>
          </cell>
          <cell r="BH397" t="str">
            <v>Ambulatorio</v>
          </cell>
          <cell r="BI397" t="str">
            <v>Ambulatorio</v>
          </cell>
          <cell r="BJ397" t="str">
            <v>Ambulatorio</v>
          </cell>
          <cell r="BK397" t="str">
            <v>Ambulatorio</v>
          </cell>
          <cell r="BL397" t="str">
            <v>Ambulatorio</v>
          </cell>
        </row>
        <row r="398">
          <cell r="D398">
            <v>1131684</v>
          </cell>
          <cell r="E398" t="str">
            <v>OPD - SAN JOAQUIN</v>
          </cell>
          <cell r="F398" t="str">
            <v>DEPRODE</v>
          </cell>
          <cell r="G398">
            <v>20032</v>
          </cell>
          <cell r="H398" t="str">
            <v>O - OPD</v>
          </cell>
          <cell r="I398" t="str">
            <v>OPD</v>
          </cell>
          <cell r="J398" t="str">
            <v>SAN JOAQUÍN</v>
          </cell>
          <cell r="K398">
            <v>3864</v>
          </cell>
          <cell r="L398">
            <v>43432</v>
          </cell>
          <cell r="M398">
            <v>42489</v>
          </cell>
          <cell r="N398">
            <v>44316</v>
          </cell>
          <cell r="O398">
            <v>5000</v>
          </cell>
          <cell r="P398">
            <v>5000</v>
          </cell>
          <cell r="Q398">
            <v>5000</v>
          </cell>
          <cell r="R398">
            <v>5000</v>
          </cell>
          <cell r="S398">
            <v>5000</v>
          </cell>
          <cell r="T398">
            <v>5000</v>
          </cell>
          <cell r="U398">
            <v>5000</v>
          </cell>
          <cell r="V398">
            <v>5000</v>
          </cell>
          <cell r="W398">
            <v>5000</v>
          </cell>
          <cell r="X398">
            <v>5000</v>
          </cell>
          <cell r="Y398">
            <v>5000</v>
          </cell>
          <cell r="Z398">
            <v>5000</v>
          </cell>
          <cell r="AA398">
            <v>0</v>
          </cell>
          <cell r="AB398">
            <v>288</v>
          </cell>
          <cell r="AC398">
            <v>284</v>
          </cell>
          <cell r="AD398">
            <v>281</v>
          </cell>
          <cell r="AE398">
            <v>276</v>
          </cell>
          <cell r="AF398">
            <v>260</v>
          </cell>
          <cell r="AG398">
            <v>0</v>
          </cell>
          <cell r="AH398">
            <v>277</v>
          </cell>
          <cell r="AI398">
            <v>292</v>
          </cell>
          <cell r="AJ398">
            <v>284</v>
          </cell>
          <cell r="AK398">
            <v>299</v>
          </cell>
          <cell r="AL398">
            <v>304</v>
          </cell>
          <cell r="AM398">
            <v>0</v>
          </cell>
          <cell r="AN398">
            <v>289</v>
          </cell>
          <cell r="AO398">
            <v>283</v>
          </cell>
          <cell r="AP398">
            <v>278</v>
          </cell>
          <cell r="AQ398">
            <v>277</v>
          </cell>
          <cell r="AR398">
            <v>266</v>
          </cell>
          <cell r="AS398">
            <v>258</v>
          </cell>
          <cell r="AT398">
            <v>289</v>
          </cell>
          <cell r="AU398">
            <v>288</v>
          </cell>
          <cell r="AV398">
            <v>289</v>
          </cell>
          <cell r="AW398">
            <v>299</v>
          </cell>
          <cell r="AX398">
            <v>298</v>
          </cell>
          <cell r="AY398">
            <v>303</v>
          </cell>
          <cell r="AZ398" t="str">
            <v>Ambulatorio</v>
          </cell>
          <cell r="BA398" t="str">
            <v>Ambulatorio</v>
          </cell>
          <cell r="BB398" t="str">
            <v>Ambulatorio</v>
          </cell>
          <cell r="BC398" t="str">
            <v>Ambulatorio</v>
          </cell>
          <cell r="BD398" t="str">
            <v>Ambulatorio</v>
          </cell>
          <cell r="BE398" t="str">
            <v>Ambulatorio</v>
          </cell>
          <cell r="BF398" t="str">
            <v>Ambulatorio</v>
          </cell>
          <cell r="BG398" t="str">
            <v>Ambulatorio</v>
          </cell>
          <cell r="BH398" t="str">
            <v>Ambulatorio</v>
          </cell>
          <cell r="BI398" t="str">
            <v>Ambulatorio</v>
          </cell>
          <cell r="BJ398" t="str">
            <v>Ambulatorio</v>
          </cell>
          <cell r="BK398" t="str">
            <v>Ambulatorio</v>
          </cell>
          <cell r="BL398" t="str">
            <v>Ambulatorio</v>
          </cell>
        </row>
        <row r="399">
          <cell r="D399">
            <v>1131686</v>
          </cell>
          <cell r="E399" t="str">
            <v>OPD - PUDAHUEL</v>
          </cell>
          <cell r="F399" t="str">
            <v>DEPRODE</v>
          </cell>
          <cell r="G399">
            <v>20032</v>
          </cell>
          <cell r="H399" t="str">
            <v>O - OPD</v>
          </cell>
          <cell r="I399" t="str">
            <v>OPD</v>
          </cell>
          <cell r="J399" t="str">
            <v>PUDAHUEL</v>
          </cell>
          <cell r="K399" t="str">
            <v>Correo</v>
          </cell>
          <cell r="L399">
            <v>43686</v>
          </cell>
          <cell r="M399">
            <v>42489</v>
          </cell>
          <cell r="N399">
            <v>43800</v>
          </cell>
          <cell r="O399">
            <v>7616</v>
          </cell>
          <cell r="P399">
            <v>7616</v>
          </cell>
          <cell r="Q399">
            <v>7616</v>
          </cell>
          <cell r="R399">
            <v>7616</v>
          </cell>
          <cell r="S399">
            <v>7616</v>
          </cell>
          <cell r="T399">
            <v>7616</v>
          </cell>
          <cell r="U399">
            <v>7616</v>
          </cell>
          <cell r="V399">
            <v>7616</v>
          </cell>
          <cell r="W399">
            <v>7616</v>
          </cell>
          <cell r="X399">
            <v>7616</v>
          </cell>
          <cell r="Y399">
            <v>7616</v>
          </cell>
          <cell r="Z399">
            <v>7616</v>
          </cell>
          <cell r="AA399">
            <v>7616</v>
          </cell>
          <cell r="AB399">
            <v>140</v>
          </cell>
          <cell r="AC399">
            <v>152</v>
          </cell>
          <cell r="AD399">
            <v>149</v>
          </cell>
          <cell r="AE399">
            <v>163</v>
          </cell>
          <cell r="AF399">
            <v>160</v>
          </cell>
          <cell r="AG399">
            <v>150</v>
          </cell>
          <cell r="AH399">
            <v>0</v>
          </cell>
          <cell r="AI399">
            <v>186</v>
          </cell>
          <cell r="AJ399">
            <v>206</v>
          </cell>
          <cell r="AK399">
            <v>213</v>
          </cell>
          <cell r="AL399">
            <v>216</v>
          </cell>
          <cell r="AM399">
            <v>224</v>
          </cell>
          <cell r="AN399">
            <v>146</v>
          </cell>
          <cell r="AO399">
            <v>154</v>
          </cell>
          <cell r="AP399">
            <v>138</v>
          </cell>
          <cell r="AQ399">
            <v>162</v>
          </cell>
          <cell r="AR399">
            <v>154</v>
          </cell>
          <cell r="AS399">
            <v>139</v>
          </cell>
          <cell r="AT399">
            <v>134</v>
          </cell>
          <cell r="AU399">
            <v>194</v>
          </cell>
          <cell r="AV399">
            <v>203</v>
          </cell>
          <cell r="AW399">
            <v>221</v>
          </cell>
          <cell r="AX399">
            <v>219</v>
          </cell>
          <cell r="AY399">
            <v>239</v>
          </cell>
          <cell r="AZ399" t="str">
            <v>Ambulatorio</v>
          </cell>
          <cell r="BA399" t="str">
            <v>Ambulatorio</v>
          </cell>
          <cell r="BB399" t="str">
            <v>Ambulatorio</v>
          </cell>
          <cell r="BC399" t="str">
            <v>Ambulatorio</v>
          </cell>
          <cell r="BD399" t="str">
            <v>Ambulatorio</v>
          </cell>
          <cell r="BE399" t="str">
            <v>Ambulatorio</v>
          </cell>
          <cell r="BF399" t="str">
            <v>Ambulatorio</v>
          </cell>
          <cell r="BG399" t="str">
            <v>Ambulatorio</v>
          </cell>
          <cell r="BH399" t="str">
            <v>Ambulatorio</v>
          </cell>
          <cell r="BI399" t="str">
            <v>Ambulatorio</v>
          </cell>
          <cell r="BJ399" t="str">
            <v>Ambulatorio</v>
          </cell>
          <cell r="BK399" t="str">
            <v>Ambulatorio</v>
          </cell>
          <cell r="BL399" t="str">
            <v>Ambulatorio</v>
          </cell>
        </row>
        <row r="400">
          <cell r="D400">
            <v>1131691</v>
          </cell>
          <cell r="E400" t="str">
            <v>OPD - SAN BERNARDO</v>
          </cell>
          <cell r="F400" t="str">
            <v>DEPRODE</v>
          </cell>
          <cell r="G400">
            <v>20032</v>
          </cell>
          <cell r="H400" t="str">
            <v>O - OPD</v>
          </cell>
          <cell r="I400" t="str">
            <v>OPD</v>
          </cell>
          <cell r="J400" t="str">
            <v>SAN BERNARDO</v>
          </cell>
          <cell r="K400">
            <v>2103</v>
          </cell>
          <cell r="L400">
            <v>43269</v>
          </cell>
          <cell r="M400">
            <v>42489</v>
          </cell>
          <cell r="N400">
            <v>43951</v>
          </cell>
          <cell r="O400">
            <v>7100</v>
          </cell>
          <cell r="P400">
            <v>7100</v>
          </cell>
          <cell r="Q400">
            <v>7100</v>
          </cell>
          <cell r="R400">
            <v>7100</v>
          </cell>
          <cell r="S400">
            <v>7100</v>
          </cell>
          <cell r="T400">
            <v>7100</v>
          </cell>
          <cell r="U400">
            <v>7100</v>
          </cell>
          <cell r="V400">
            <v>7100</v>
          </cell>
          <cell r="W400">
            <v>7100</v>
          </cell>
          <cell r="X400">
            <v>7100</v>
          </cell>
          <cell r="Y400">
            <v>7100</v>
          </cell>
          <cell r="Z400">
            <v>7100</v>
          </cell>
          <cell r="AA400">
            <v>7100</v>
          </cell>
          <cell r="AB400">
            <v>319</v>
          </cell>
          <cell r="AC400">
            <v>284</v>
          </cell>
          <cell r="AD400">
            <v>220</v>
          </cell>
          <cell r="AE400">
            <v>241</v>
          </cell>
          <cell r="AF400">
            <v>276</v>
          </cell>
          <cell r="AG400">
            <v>309</v>
          </cell>
          <cell r="AH400">
            <v>0</v>
          </cell>
          <cell r="AI400">
            <v>296</v>
          </cell>
          <cell r="AJ400">
            <v>0</v>
          </cell>
          <cell r="AK400">
            <v>306</v>
          </cell>
          <cell r="AL400">
            <v>312</v>
          </cell>
          <cell r="AM400">
            <v>312</v>
          </cell>
          <cell r="AN400">
            <v>320</v>
          </cell>
          <cell r="AO400">
            <v>223</v>
          </cell>
          <cell r="AP400">
            <v>226</v>
          </cell>
          <cell r="AQ400">
            <v>256</v>
          </cell>
          <cell r="AR400">
            <v>296</v>
          </cell>
          <cell r="AS400">
            <v>315</v>
          </cell>
          <cell r="AT400">
            <v>299</v>
          </cell>
          <cell r="AU400">
            <v>292</v>
          </cell>
          <cell r="AV400">
            <v>294</v>
          </cell>
          <cell r="AW400">
            <v>313</v>
          </cell>
          <cell r="AX400">
            <v>313</v>
          </cell>
          <cell r="AY400">
            <v>313</v>
          </cell>
          <cell r="AZ400" t="str">
            <v>Ambulatorio</v>
          </cell>
          <cell r="BA400" t="str">
            <v>Ambulatorio</v>
          </cell>
          <cell r="BB400" t="str">
            <v>Ambulatorio</v>
          </cell>
          <cell r="BC400" t="str">
            <v>Ambulatorio</v>
          </cell>
          <cell r="BD400" t="str">
            <v>Ambulatorio</v>
          </cell>
          <cell r="BE400" t="str">
            <v>Ambulatorio</v>
          </cell>
          <cell r="BF400" t="str">
            <v>Ambulatorio</v>
          </cell>
          <cell r="BG400" t="str">
            <v>Ambulatorio</v>
          </cell>
          <cell r="BH400" t="str">
            <v>Ambulatorio</v>
          </cell>
          <cell r="BI400" t="str">
            <v>Ambulatorio</v>
          </cell>
          <cell r="BJ400" t="str">
            <v>Ambulatorio</v>
          </cell>
          <cell r="BK400" t="str">
            <v>Ambulatorio</v>
          </cell>
          <cell r="BL400" t="str">
            <v>Ambulatorio</v>
          </cell>
        </row>
        <row r="401">
          <cell r="D401">
            <v>1131708</v>
          </cell>
          <cell r="E401" t="str">
            <v>OPD - LA PINTANA</v>
          </cell>
          <cell r="F401" t="str">
            <v>DEPRODE</v>
          </cell>
          <cell r="G401">
            <v>20032</v>
          </cell>
          <cell r="H401" t="str">
            <v>O - OPD</v>
          </cell>
          <cell r="I401" t="str">
            <v>OPD</v>
          </cell>
          <cell r="J401" t="str">
            <v>LA PINTANA</v>
          </cell>
          <cell r="K401" t="str">
            <v>Correo</v>
          </cell>
          <cell r="L401">
            <v>43686</v>
          </cell>
          <cell r="M401">
            <v>42489</v>
          </cell>
          <cell r="N401">
            <v>43800</v>
          </cell>
          <cell r="O401">
            <v>7916</v>
          </cell>
          <cell r="P401">
            <v>7916</v>
          </cell>
          <cell r="Q401">
            <v>7916</v>
          </cell>
          <cell r="R401">
            <v>7916</v>
          </cell>
          <cell r="S401">
            <v>7916</v>
          </cell>
          <cell r="T401">
            <v>7916</v>
          </cell>
          <cell r="U401">
            <v>7916</v>
          </cell>
          <cell r="V401">
            <v>7916</v>
          </cell>
          <cell r="W401">
            <v>7916</v>
          </cell>
          <cell r="X401">
            <v>7916</v>
          </cell>
          <cell r="Y401">
            <v>7916</v>
          </cell>
          <cell r="Z401">
            <v>7916</v>
          </cell>
          <cell r="AA401">
            <v>7916</v>
          </cell>
          <cell r="AB401">
            <v>820</v>
          </cell>
          <cell r="AC401">
            <v>809</v>
          </cell>
          <cell r="AD401">
            <v>824</v>
          </cell>
          <cell r="AE401">
            <v>820</v>
          </cell>
          <cell r="AF401">
            <v>780</v>
          </cell>
          <cell r="AG401">
            <v>745</v>
          </cell>
          <cell r="AH401">
            <v>0</v>
          </cell>
          <cell r="AI401">
            <v>719</v>
          </cell>
          <cell r="AJ401">
            <v>759</v>
          </cell>
          <cell r="AK401">
            <v>775</v>
          </cell>
          <cell r="AL401">
            <v>782</v>
          </cell>
          <cell r="AM401">
            <v>784</v>
          </cell>
          <cell r="AN401">
            <v>809</v>
          </cell>
          <cell r="AO401">
            <v>828</v>
          </cell>
          <cell r="AP401">
            <v>845</v>
          </cell>
          <cell r="AQ401">
            <v>827</v>
          </cell>
          <cell r="AR401">
            <v>763</v>
          </cell>
          <cell r="AS401">
            <v>727</v>
          </cell>
          <cell r="AT401">
            <v>717</v>
          </cell>
          <cell r="AU401">
            <v>751</v>
          </cell>
          <cell r="AV401">
            <v>769</v>
          </cell>
          <cell r="AW401">
            <v>789</v>
          </cell>
          <cell r="AX401">
            <v>783</v>
          </cell>
          <cell r="AY401">
            <v>797</v>
          </cell>
          <cell r="AZ401" t="str">
            <v>Ambulatorio</v>
          </cell>
          <cell r="BA401" t="str">
            <v>Ambulatorio</v>
          </cell>
          <cell r="BB401" t="str">
            <v>Ambulatorio</v>
          </cell>
          <cell r="BC401" t="str">
            <v>Ambulatorio</v>
          </cell>
          <cell r="BD401" t="str">
            <v>Ambulatorio</v>
          </cell>
          <cell r="BE401" t="str">
            <v>Ambulatorio</v>
          </cell>
          <cell r="BF401" t="str">
            <v>Ambulatorio</v>
          </cell>
          <cell r="BG401" t="str">
            <v>Ambulatorio</v>
          </cell>
          <cell r="BH401" t="str">
            <v>Ambulatorio</v>
          </cell>
          <cell r="BI401" t="str">
            <v>Ambulatorio</v>
          </cell>
          <cell r="BJ401" t="str">
            <v>Ambulatorio</v>
          </cell>
          <cell r="BK401" t="str">
            <v>Ambulatorio</v>
          </cell>
          <cell r="BL401" t="str">
            <v>Ambulatorio</v>
          </cell>
        </row>
        <row r="402">
          <cell r="D402">
            <v>1131733</v>
          </cell>
          <cell r="E402" t="str">
            <v>OPD - SAN PEDRO</v>
          </cell>
          <cell r="F402" t="str">
            <v>DEPRODE</v>
          </cell>
          <cell r="G402">
            <v>20032</v>
          </cell>
          <cell r="H402" t="str">
            <v>O - OPD</v>
          </cell>
          <cell r="I402" t="str">
            <v>OPD</v>
          </cell>
          <cell r="J402" t="str">
            <v>SAN PEDRO</v>
          </cell>
          <cell r="K402" t="str">
            <v>Correo</v>
          </cell>
          <cell r="L402">
            <v>43686</v>
          </cell>
          <cell r="M402">
            <v>42489</v>
          </cell>
          <cell r="N402">
            <v>43800</v>
          </cell>
          <cell r="O402">
            <v>2000</v>
          </cell>
          <cell r="P402">
            <v>2000</v>
          </cell>
          <cell r="Q402">
            <v>2000</v>
          </cell>
          <cell r="R402">
            <v>2000</v>
          </cell>
          <cell r="S402">
            <v>2000</v>
          </cell>
          <cell r="T402">
            <v>2000</v>
          </cell>
          <cell r="U402">
            <v>2000</v>
          </cell>
          <cell r="V402">
            <v>2000</v>
          </cell>
          <cell r="W402">
            <v>2000</v>
          </cell>
          <cell r="X402">
            <v>2000</v>
          </cell>
          <cell r="Y402">
            <v>2000</v>
          </cell>
          <cell r="Z402">
            <v>2000</v>
          </cell>
          <cell r="AA402">
            <v>2000</v>
          </cell>
          <cell r="AB402">
            <v>85</v>
          </cell>
          <cell r="AC402">
            <v>89</v>
          </cell>
          <cell r="AD402">
            <v>95</v>
          </cell>
          <cell r="AE402">
            <v>102</v>
          </cell>
          <cell r="AF402">
            <v>104</v>
          </cell>
          <cell r="AG402">
            <v>106</v>
          </cell>
          <cell r="AH402">
            <v>0</v>
          </cell>
          <cell r="AI402">
            <v>119</v>
          </cell>
          <cell r="AJ402">
            <v>111</v>
          </cell>
          <cell r="AK402">
            <v>103</v>
          </cell>
          <cell r="AL402">
            <v>97</v>
          </cell>
          <cell r="AM402">
            <v>89</v>
          </cell>
          <cell r="AN402">
            <v>85</v>
          </cell>
          <cell r="AO402">
            <v>93</v>
          </cell>
          <cell r="AP402">
            <v>102</v>
          </cell>
          <cell r="AQ402">
            <v>103</v>
          </cell>
          <cell r="AR402">
            <v>107</v>
          </cell>
          <cell r="AS402">
            <v>109</v>
          </cell>
          <cell r="AT402">
            <v>116</v>
          </cell>
          <cell r="AU402">
            <v>119</v>
          </cell>
          <cell r="AV402">
            <v>104</v>
          </cell>
          <cell r="AW402">
            <v>101</v>
          </cell>
          <cell r="AX402">
            <v>95</v>
          </cell>
          <cell r="AY402">
            <v>75</v>
          </cell>
          <cell r="AZ402" t="str">
            <v>Ambulatorio</v>
          </cell>
          <cell r="BA402" t="str">
            <v>Ambulatorio</v>
          </cell>
          <cell r="BB402" t="str">
            <v>Ambulatorio</v>
          </cell>
          <cell r="BC402" t="str">
            <v>Ambulatorio</v>
          </cell>
          <cell r="BD402" t="str">
            <v>Ambulatorio</v>
          </cell>
          <cell r="BE402" t="str">
            <v>Ambulatorio</v>
          </cell>
          <cell r="BF402" t="str">
            <v>Ambulatorio</v>
          </cell>
          <cell r="BG402" t="str">
            <v>Ambulatorio</v>
          </cell>
          <cell r="BH402" t="str">
            <v>Ambulatorio</v>
          </cell>
          <cell r="BI402" t="str">
            <v>Ambulatorio</v>
          </cell>
          <cell r="BJ402" t="str">
            <v>Ambulatorio</v>
          </cell>
          <cell r="BK402" t="str">
            <v>Ambulatorio</v>
          </cell>
          <cell r="BL402" t="str">
            <v>Ambulatorio</v>
          </cell>
        </row>
        <row r="403">
          <cell r="D403">
            <v>1131734</v>
          </cell>
          <cell r="E403" t="str">
            <v>OPD - PEÑALOLEN</v>
          </cell>
          <cell r="F403" t="str">
            <v>DEPRODE</v>
          </cell>
          <cell r="G403">
            <v>20032</v>
          </cell>
          <cell r="H403" t="str">
            <v>O - OPD</v>
          </cell>
          <cell r="I403" t="str">
            <v>OPD</v>
          </cell>
          <cell r="J403" t="str">
            <v>PEÑALOLEN</v>
          </cell>
          <cell r="K403" t="str">
            <v>MEMO 305</v>
          </cell>
          <cell r="L403">
            <v>43651</v>
          </cell>
          <cell r="M403">
            <v>42562</v>
          </cell>
          <cell r="N403">
            <v>43800</v>
          </cell>
          <cell r="O403">
            <v>7616</v>
          </cell>
          <cell r="P403">
            <v>7616</v>
          </cell>
          <cell r="Q403">
            <v>7616</v>
          </cell>
          <cell r="R403">
            <v>7616</v>
          </cell>
          <cell r="S403">
            <v>7616</v>
          </cell>
          <cell r="T403">
            <v>7616</v>
          </cell>
          <cell r="U403">
            <v>7616</v>
          </cell>
          <cell r="V403">
            <v>7616</v>
          </cell>
          <cell r="W403">
            <v>7616</v>
          </cell>
          <cell r="X403">
            <v>7616</v>
          </cell>
          <cell r="Y403">
            <v>7616</v>
          </cell>
          <cell r="Z403">
            <v>7616</v>
          </cell>
          <cell r="AA403">
            <v>7616</v>
          </cell>
          <cell r="AB403">
            <v>829</v>
          </cell>
          <cell r="AC403">
            <v>834</v>
          </cell>
          <cell r="AD403">
            <v>811</v>
          </cell>
          <cell r="AE403">
            <v>812</v>
          </cell>
          <cell r="AF403">
            <v>833</v>
          </cell>
          <cell r="AG403">
            <v>808</v>
          </cell>
          <cell r="AH403">
            <v>834</v>
          </cell>
          <cell r="AI403">
            <v>857</v>
          </cell>
          <cell r="AJ403">
            <v>805</v>
          </cell>
          <cell r="AK403">
            <v>763</v>
          </cell>
          <cell r="AL403">
            <v>762</v>
          </cell>
          <cell r="AM403">
            <v>763</v>
          </cell>
          <cell r="AN403">
            <v>826</v>
          </cell>
          <cell r="AO403">
            <v>822</v>
          </cell>
          <cell r="AP403">
            <v>783</v>
          </cell>
          <cell r="AQ403">
            <v>844</v>
          </cell>
          <cell r="AR403">
            <v>820</v>
          </cell>
          <cell r="AS403">
            <v>827</v>
          </cell>
          <cell r="AT403">
            <v>846</v>
          </cell>
          <cell r="AU403">
            <v>827</v>
          </cell>
          <cell r="AV403">
            <v>754</v>
          </cell>
          <cell r="AW403">
            <v>769</v>
          </cell>
          <cell r="AX403">
            <v>785</v>
          </cell>
          <cell r="AY403">
            <v>787</v>
          </cell>
          <cell r="AZ403" t="str">
            <v>Ambulatorio</v>
          </cell>
          <cell r="BA403" t="str">
            <v>Ambulatorio</v>
          </cell>
          <cell r="BB403" t="str">
            <v>Ambulatorio</v>
          </cell>
          <cell r="BC403" t="str">
            <v>Ambulatorio</v>
          </cell>
          <cell r="BD403" t="str">
            <v>Ambulatorio</v>
          </cell>
          <cell r="BE403" t="str">
            <v>Ambulatorio</v>
          </cell>
          <cell r="BF403" t="str">
            <v>Ambulatorio</v>
          </cell>
          <cell r="BG403" t="str">
            <v>Ambulatorio</v>
          </cell>
          <cell r="BH403" t="str">
            <v>Ambulatorio</v>
          </cell>
          <cell r="BI403" t="str">
            <v>Ambulatorio</v>
          </cell>
          <cell r="BJ403" t="str">
            <v>Ambulatorio</v>
          </cell>
          <cell r="BK403" t="str">
            <v>Ambulatorio</v>
          </cell>
          <cell r="BL403" t="str">
            <v>Ambulatorio</v>
          </cell>
        </row>
        <row r="404">
          <cell r="D404">
            <v>1131746</v>
          </cell>
          <cell r="E404" t="str">
            <v>OPD - OPD 24 HORAS LO PRADO</v>
          </cell>
          <cell r="F404" t="str">
            <v>DEPRODE</v>
          </cell>
          <cell r="G404">
            <v>20032</v>
          </cell>
          <cell r="H404" t="str">
            <v>O - OPD</v>
          </cell>
          <cell r="I404" t="str">
            <v>OPD</v>
          </cell>
          <cell r="J404" t="str">
            <v>LO PRADO</v>
          </cell>
          <cell r="K404">
            <v>2488</v>
          </cell>
          <cell r="L404">
            <v>43318</v>
          </cell>
          <cell r="M404">
            <v>42562</v>
          </cell>
          <cell r="N404">
            <v>44024</v>
          </cell>
          <cell r="O404">
            <v>6300</v>
          </cell>
          <cell r="P404">
            <v>6300</v>
          </cell>
          <cell r="Q404">
            <v>6300</v>
          </cell>
          <cell r="R404">
            <v>6300</v>
          </cell>
          <cell r="S404">
            <v>6300</v>
          </cell>
          <cell r="T404">
            <v>6300</v>
          </cell>
          <cell r="U404">
            <v>6300</v>
          </cell>
          <cell r="V404">
            <v>6300</v>
          </cell>
          <cell r="W404">
            <v>6300</v>
          </cell>
          <cell r="X404">
            <v>6300</v>
          </cell>
          <cell r="Y404">
            <v>6300</v>
          </cell>
          <cell r="Z404">
            <v>6300</v>
          </cell>
          <cell r="AA404">
            <v>6300</v>
          </cell>
          <cell r="AB404">
            <v>106</v>
          </cell>
          <cell r="AC404">
            <v>93</v>
          </cell>
          <cell r="AD404">
            <v>88</v>
          </cell>
          <cell r="AE404">
            <v>73</v>
          </cell>
          <cell r="AF404">
            <v>70</v>
          </cell>
          <cell r="AG404">
            <v>70</v>
          </cell>
          <cell r="AH404">
            <v>0</v>
          </cell>
          <cell r="AI404">
            <v>82</v>
          </cell>
          <cell r="AJ404">
            <v>0</v>
          </cell>
          <cell r="AK404">
            <v>75</v>
          </cell>
          <cell r="AL404">
            <v>59</v>
          </cell>
          <cell r="AM404">
            <v>74</v>
          </cell>
          <cell r="AN404">
            <v>97</v>
          </cell>
          <cell r="AO404">
            <v>100</v>
          </cell>
          <cell r="AP404">
            <v>71</v>
          </cell>
          <cell r="AQ404">
            <v>77</v>
          </cell>
          <cell r="AR404">
            <v>78</v>
          </cell>
          <cell r="AS404">
            <v>78</v>
          </cell>
          <cell r="AT404">
            <v>74</v>
          </cell>
          <cell r="AU404">
            <v>81</v>
          </cell>
          <cell r="AV404">
            <v>81</v>
          </cell>
          <cell r="AW404">
            <v>74</v>
          </cell>
          <cell r="AX404">
            <v>70</v>
          </cell>
          <cell r="AY404">
            <v>77</v>
          </cell>
          <cell r="AZ404" t="str">
            <v>Ambulatorio</v>
          </cell>
          <cell r="BA404" t="str">
            <v>Ambulatorio</v>
          </cell>
          <cell r="BB404" t="str">
            <v>Ambulatorio</v>
          </cell>
          <cell r="BC404" t="str">
            <v>Ambulatorio</v>
          </cell>
          <cell r="BD404" t="str">
            <v>Ambulatorio</v>
          </cell>
          <cell r="BE404" t="str">
            <v>Ambulatorio</v>
          </cell>
          <cell r="BF404" t="str">
            <v>Ambulatorio</v>
          </cell>
          <cell r="BG404" t="str">
            <v>Ambulatorio</v>
          </cell>
          <cell r="BH404" t="str">
            <v>Ambulatorio</v>
          </cell>
          <cell r="BI404" t="str">
            <v>Ambulatorio</v>
          </cell>
          <cell r="BJ404" t="str">
            <v>Ambulatorio</v>
          </cell>
          <cell r="BK404" t="str">
            <v>Ambulatorio</v>
          </cell>
          <cell r="BL404" t="str">
            <v>Ambulatorio</v>
          </cell>
        </row>
        <row r="405">
          <cell r="D405">
            <v>1131748</v>
          </cell>
          <cell r="E405" t="str">
            <v>OPD - EL BOSQUE</v>
          </cell>
          <cell r="F405" t="str">
            <v>DEPRODE</v>
          </cell>
          <cell r="G405">
            <v>20032</v>
          </cell>
          <cell r="H405" t="str">
            <v>O - OPD</v>
          </cell>
          <cell r="I405" t="str">
            <v>OPD</v>
          </cell>
          <cell r="J405" t="str">
            <v>EL BOSQUE</v>
          </cell>
          <cell r="K405">
            <v>4276</v>
          </cell>
          <cell r="L405">
            <v>43462</v>
          </cell>
          <cell r="M405">
            <v>42562</v>
          </cell>
          <cell r="N405">
            <v>44024</v>
          </cell>
          <cell r="O405">
            <v>6800</v>
          </cell>
          <cell r="P405">
            <v>6800</v>
          </cell>
          <cell r="Q405">
            <v>6800</v>
          </cell>
          <cell r="R405">
            <v>6800</v>
          </cell>
          <cell r="S405">
            <v>6800</v>
          </cell>
          <cell r="T405">
            <v>6800</v>
          </cell>
          <cell r="U405">
            <v>6800</v>
          </cell>
          <cell r="V405">
            <v>6800</v>
          </cell>
          <cell r="W405">
            <v>6800</v>
          </cell>
          <cell r="X405">
            <v>6800</v>
          </cell>
          <cell r="Y405">
            <v>6800</v>
          </cell>
          <cell r="Z405">
            <v>6800</v>
          </cell>
          <cell r="AA405">
            <v>6800</v>
          </cell>
          <cell r="AB405">
            <v>547</v>
          </cell>
          <cell r="AC405">
            <v>503</v>
          </cell>
          <cell r="AD405">
            <v>496</v>
          </cell>
          <cell r="AE405">
            <v>498</v>
          </cell>
          <cell r="AF405">
            <v>514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604</v>
          </cell>
          <cell r="AL405">
            <v>620</v>
          </cell>
          <cell r="AM405">
            <v>607</v>
          </cell>
          <cell r="AN405">
            <v>548</v>
          </cell>
          <cell r="AO405">
            <v>517</v>
          </cell>
          <cell r="AP405">
            <v>480</v>
          </cell>
          <cell r="AQ405">
            <v>509</v>
          </cell>
          <cell r="AR405">
            <v>537</v>
          </cell>
          <cell r="AS405">
            <v>584</v>
          </cell>
          <cell r="AT405">
            <v>592</v>
          </cell>
          <cell r="AU405">
            <v>589</v>
          </cell>
          <cell r="AV405">
            <v>609</v>
          </cell>
          <cell r="AW405">
            <v>621</v>
          </cell>
          <cell r="AX405">
            <v>621</v>
          </cell>
          <cell r="AY405">
            <v>611</v>
          </cell>
          <cell r="AZ405" t="str">
            <v>Ambulatorio</v>
          </cell>
          <cell r="BA405" t="str">
            <v>Ambulatorio</v>
          </cell>
          <cell r="BB405" t="str">
            <v>Ambulatorio</v>
          </cell>
          <cell r="BC405" t="str">
            <v>Ambulatorio</v>
          </cell>
          <cell r="BD405" t="str">
            <v>Ambulatorio</v>
          </cell>
          <cell r="BE405" t="str">
            <v>Ambulatorio</v>
          </cell>
          <cell r="BF405" t="str">
            <v>Ambulatorio</v>
          </cell>
          <cell r="BG405" t="str">
            <v>Ambulatorio</v>
          </cell>
          <cell r="BH405" t="str">
            <v>Ambulatorio</v>
          </cell>
          <cell r="BI405" t="str">
            <v>Ambulatorio</v>
          </cell>
          <cell r="BJ405" t="str">
            <v>Ambulatorio</v>
          </cell>
          <cell r="BK405" t="str">
            <v>Ambulatorio</v>
          </cell>
          <cell r="BL405" t="str">
            <v>Ambulatorio</v>
          </cell>
        </row>
        <row r="406">
          <cell r="D406">
            <v>1131749</v>
          </cell>
          <cell r="E406" t="str">
            <v>OPD - CONCHALI</v>
          </cell>
          <cell r="F406" t="str">
            <v>DEPRODE</v>
          </cell>
          <cell r="G406">
            <v>20032</v>
          </cell>
          <cell r="H406" t="str">
            <v>O - OPD</v>
          </cell>
          <cell r="I406" t="str">
            <v>OPD</v>
          </cell>
          <cell r="J406" t="str">
            <v>CONCHALÍ</v>
          </cell>
          <cell r="K406" t="str">
            <v>MEMO 305</v>
          </cell>
          <cell r="L406">
            <v>43651</v>
          </cell>
          <cell r="M406">
            <v>42562</v>
          </cell>
          <cell r="N406">
            <v>43800</v>
          </cell>
          <cell r="O406">
            <v>8300</v>
          </cell>
          <cell r="P406">
            <v>8300</v>
          </cell>
          <cell r="Q406">
            <v>8300</v>
          </cell>
          <cell r="R406">
            <v>8300</v>
          </cell>
          <cell r="S406">
            <v>8300</v>
          </cell>
          <cell r="T406">
            <v>8300</v>
          </cell>
          <cell r="U406">
            <v>8300</v>
          </cell>
          <cell r="V406">
            <v>8300</v>
          </cell>
          <cell r="W406">
            <v>8300</v>
          </cell>
          <cell r="X406">
            <v>8300</v>
          </cell>
          <cell r="Y406">
            <v>8300</v>
          </cell>
          <cell r="Z406">
            <v>8300</v>
          </cell>
          <cell r="AA406">
            <v>8300</v>
          </cell>
          <cell r="AB406">
            <v>322</v>
          </cell>
          <cell r="AC406">
            <v>328</v>
          </cell>
          <cell r="AD406">
            <v>329</v>
          </cell>
          <cell r="AE406">
            <v>343</v>
          </cell>
          <cell r="AF406">
            <v>336</v>
          </cell>
          <cell r="AG406">
            <v>345</v>
          </cell>
          <cell r="AH406">
            <v>344</v>
          </cell>
          <cell r="AI406">
            <v>357</v>
          </cell>
          <cell r="AJ406">
            <v>0</v>
          </cell>
          <cell r="AK406">
            <v>368</v>
          </cell>
          <cell r="AL406">
            <v>386</v>
          </cell>
          <cell r="AM406">
            <v>409</v>
          </cell>
          <cell r="AN406">
            <v>324</v>
          </cell>
          <cell r="AO406">
            <v>328</v>
          </cell>
          <cell r="AP406">
            <v>330</v>
          </cell>
          <cell r="AQ406">
            <v>341</v>
          </cell>
          <cell r="AR406">
            <v>330</v>
          </cell>
          <cell r="AS406">
            <v>338</v>
          </cell>
          <cell r="AT406">
            <v>345</v>
          </cell>
          <cell r="AU406">
            <v>374</v>
          </cell>
          <cell r="AV406">
            <v>377</v>
          </cell>
          <cell r="AW406">
            <v>371</v>
          </cell>
          <cell r="AX406">
            <v>395</v>
          </cell>
          <cell r="AY406">
            <v>403</v>
          </cell>
          <cell r="AZ406" t="str">
            <v>Ambulatorio</v>
          </cell>
          <cell r="BA406" t="str">
            <v>Ambulatorio</v>
          </cell>
          <cell r="BB406" t="str">
            <v>Ambulatorio</v>
          </cell>
          <cell r="BC406" t="str">
            <v>Ambulatorio</v>
          </cell>
          <cell r="BD406" t="str">
            <v>Ambulatorio</v>
          </cell>
          <cell r="BE406" t="str">
            <v>Ambulatorio</v>
          </cell>
          <cell r="BF406" t="str">
            <v>Ambulatorio</v>
          </cell>
          <cell r="BG406" t="str">
            <v>Ambulatorio</v>
          </cell>
          <cell r="BH406" t="str">
            <v>Ambulatorio</v>
          </cell>
          <cell r="BI406" t="str">
            <v>Ambulatorio</v>
          </cell>
          <cell r="BJ406" t="str">
            <v>Ambulatorio</v>
          </cell>
          <cell r="BK406" t="str">
            <v>Ambulatorio</v>
          </cell>
          <cell r="BL406" t="str">
            <v>Ambulatorio</v>
          </cell>
        </row>
        <row r="407">
          <cell r="D407">
            <v>1131750</v>
          </cell>
          <cell r="E407" t="str">
            <v>OPD - MACUL</v>
          </cell>
          <cell r="F407" t="str">
            <v>DEPRODE</v>
          </cell>
          <cell r="G407">
            <v>20032</v>
          </cell>
          <cell r="H407" t="str">
            <v>O - OPD</v>
          </cell>
          <cell r="I407" t="str">
            <v>OPD</v>
          </cell>
          <cell r="J407" t="str">
            <v>MACUL</v>
          </cell>
          <cell r="K407">
            <v>2618</v>
          </cell>
          <cell r="L407">
            <v>43676</v>
          </cell>
          <cell r="M407">
            <v>42562</v>
          </cell>
          <cell r="N407">
            <v>44024</v>
          </cell>
          <cell r="O407">
            <v>6300</v>
          </cell>
          <cell r="P407">
            <v>6300</v>
          </cell>
          <cell r="Q407">
            <v>6300</v>
          </cell>
          <cell r="R407">
            <v>6300</v>
          </cell>
          <cell r="S407">
            <v>6300</v>
          </cell>
          <cell r="T407">
            <v>6300</v>
          </cell>
          <cell r="U407">
            <v>6300</v>
          </cell>
          <cell r="V407">
            <v>6300</v>
          </cell>
          <cell r="W407">
            <v>6300</v>
          </cell>
          <cell r="X407">
            <v>6300</v>
          </cell>
          <cell r="Y407">
            <v>6300</v>
          </cell>
          <cell r="Z407">
            <v>6300</v>
          </cell>
          <cell r="AA407">
            <v>6300</v>
          </cell>
          <cell r="AB407">
            <v>294</v>
          </cell>
          <cell r="AC407">
            <v>290</v>
          </cell>
          <cell r="AD407">
            <v>309</v>
          </cell>
          <cell r="AE407">
            <v>303</v>
          </cell>
          <cell r="AF407">
            <v>349</v>
          </cell>
          <cell r="AG407">
            <v>352</v>
          </cell>
          <cell r="AH407">
            <v>0</v>
          </cell>
          <cell r="AI407">
            <v>358</v>
          </cell>
          <cell r="AJ407">
            <v>0</v>
          </cell>
          <cell r="AK407">
            <v>399</v>
          </cell>
          <cell r="AL407">
            <v>400</v>
          </cell>
          <cell r="AM407">
            <v>398</v>
          </cell>
          <cell r="AN407">
            <v>302</v>
          </cell>
          <cell r="AO407">
            <v>301</v>
          </cell>
          <cell r="AP407">
            <v>324</v>
          </cell>
          <cell r="AQ407">
            <v>344</v>
          </cell>
          <cell r="AR407">
            <v>364</v>
          </cell>
          <cell r="AS407">
            <v>331</v>
          </cell>
          <cell r="AT407">
            <v>341</v>
          </cell>
          <cell r="AU407">
            <v>378</v>
          </cell>
          <cell r="AV407">
            <v>400</v>
          </cell>
          <cell r="AW407">
            <v>407</v>
          </cell>
          <cell r="AX407">
            <v>399</v>
          </cell>
          <cell r="AY407">
            <v>396</v>
          </cell>
          <cell r="AZ407" t="str">
            <v>Ambulatorio</v>
          </cell>
          <cell r="BA407" t="str">
            <v>Ambulatorio</v>
          </cell>
          <cell r="BB407" t="str">
            <v>Ambulatorio</v>
          </cell>
          <cell r="BC407" t="str">
            <v>Ambulatorio</v>
          </cell>
          <cell r="BD407" t="str">
            <v>Ambulatorio</v>
          </cell>
          <cell r="BE407" t="str">
            <v>Ambulatorio</v>
          </cell>
          <cell r="BF407" t="str">
            <v>Ambulatorio</v>
          </cell>
          <cell r="BG407" t="str">
            <v>Ambulatorio</v>
          </cell>
          <cell r="BH407" t="str">
            <v>Ambulatorio</v>
          </cell>
          <cell r="BI407" t="str">
            <v>Ambulatorio</v>
          </cell>
          <cell r="BJ407" t="str">
            <v>Ambulatorio</v>
          </cell>
          <cell r="BK407" t="str">
            <v>Ambulatorio</v>
          </cell>
          <cell r="BL407" t="str">
            <v>Ambulatorio</v>
          </cell>
        </row>
        <row r="408">
          <cell r="D408">
            <v>1131752</v>
          </cell>
          <cell r="E408" t="str">
            <v>OPD - LA FLORIDA</v>
          </cell>
          <cell r="F408" t="str">
            <v>DEPRODE</v>
          </cell>
          <cell r="G408">
            <v>20032</v>
          </cell>
          <cell r="H408" t="str">
            <v>O - OPD</v>
          </cell>
          <cell r="I408" t="str">
            <v>OPD</v>
          </cell>
          <cell r="J408" t="str">
            <v>LA FLORIDA</v>
          </cell>
          <cell r="K408">
            <v>2742</v>
          </cell>
          <cell r="L408">
            <v>43685</v>
          </cell>
          <cell r="M408">
            <v>42562</v>
          </cell>
          <cell r="N408">
            <v>44024</v>
          </cell>
          <cell r="O408">
            <v>7316</v>
          </cell>
          <cell r="P408">
            <v>7316</v>
          </cell>
          <cell r="Q408">
            <v>7316</v>
          </cell>
          <cell r="R408">
            <v>7316</v>
          </cell>
          <cell r="S408">
            <v>7316</v>
          </cell>
          <cell r="T408">
            <v>7316</v>
          </cell>
          <cell r="U408">
            <v>7316</v>
          </cell>
          <cell r="V408">
            <v>7316</v>
          </cell>
          <cell r="W408">
            <v>7316</v>
          </cell>
          <cell r="X408">
            <v>7316</v>
          </cell>
          <cell r="Y408">
            <v>7316</v>
          </cell>
          <cell r="Z408">
            <v>7316</v>
          </cell>
          <cell r="AA408">
            <v>7316</v>
          </cell>
          <cell r="AB408">
            <v>660</v>
          </cell>
          <cell r="AC408">
            <v>682</v>
          </cell>
          <cell r="AD408">
            <v>682</v>
          </cell>
          <cell r="AE408">
            <v>696</v>
          </cell>
          <cell r="AF408">
            <v>666</v>
          </cell>
          <cell r="AG408">
            <v>652</v>
          </cell>
          <cell r="AH408">
            <v>0</v>
          </cell>
          <cell r="AI408">
            <v>613</v>
          </cell>
          <cell r="AJ408">
            <v>0</v>
          </cell>
          <cell r="AK408">
            <v>602</v>
          </cell>
          <cell r="AL408">
            <v>636</v>
          </cell>
          <cell r="AM408">
            <v>704</v>
          </cell>
          <cell r="AN408">
            <v>684</v>
          </cell>
          <cell r="AO408">
            <v>672</v>
          </cell>
          <cell r="AP408">
            <v>681</v>
          </cell>
          <cell r="AQ408">
            <v>668</v>
          </cell>
          <cell r="AR408">
            <v>671</v>
          </cell>
          <cell r="AS408">
            <v>614</v>
          </cell>
          <cell r="AT408">
            <v>623</v>
          </cell>
          <cell r="AU408">
            <v>592</v>
          </cell>
          <cell r="AV408">
            <v>598</v>
          </cell>
          <cell r="AW408">
            <v>566</v>
          </cell>
          <cell r="AX408">
            <v>691</v>
          </cell>
          <cell r="AY408">
            <v>676</v>
          </cell>
          <cell r="AZ408" t="str">
            <v>Ambulatorio</v>
          </cell>
          <cell r="BA408" t="str">
            <v>Ambulatorio</v>
          </cell>
          <cell r="BB408" t="str">
            <v>Ambulatorio</v>
          </cell>
          <cell r="BC408" t="str">
            <v>Ambulatorio</v>
          </cell>
          <cell r="BD408" t="str">
            <v>Ambulatorio</v>
          </cell>
          <cell r="BE408" t="str">
            <v>Ambulatorio</v>
          </cell>
          <cell r="BF408" t="str">
            <v>Ambulatorio</v>
          </cell>
          <cell r="BG408" t="str">
            <v>Ambulatorio</v>
          </cell>
          <cell r="BH408" t="str">
            <v>Ambulatorio</v>
          </cell>
          <cell r="BI408" t="str">
            <v>Ambulatorio</v>
          </cell>
          <cell r="BJ408" t="str">
            <v>Ambulatorio</v>
          </cell>
          <cell r="BK408" t="str">
            <v>Ambulatorio</v>
          </cell>
          <cell r="BL408" t="str">
            <v>Ambulatorio</v>
          </cell>
        </row>
        <row r="409">
          <cell r="D409">
            <v>1131768</v>
          </cell>
          <cell r="E409" t="str">
            <v>OPD - 24 HORAS MUNICIPALIDAD DE LAMPA RESPETANDO LOS DERECHOS DE LOS NIÑOS,NIÑAS</v>
          </cell>
          <cell r="F409" t="str">
            <v>DEPRODE</v>
          </cell>
          <cell r="G409">
            <v>20032</v>
          </cell>
          <cell r="H409" t="str">
            <v>O - OPD</v>
          </cell>
          <cell r="I409" t="str">
            <v>OPD</v>
          </cell>
          <cell r="J409" t="str">
            <v>LAMPA</v>
          </cell>
          <cell r="K409">
            <v>3789</v>
          </cell>
          <cell r="L409">
            <v>43796</v>
          </cell>
          <cell r="M409">
            <v>42667</v>
          </cell>
          <cell r="N409">
            <v>44860</v>
          </cell>
          <cell r="O409">
            <v>4300</v>
          </cell>
          <cell r="P409">
            <v>4300</v>
          </cell>
          <cell r="Q409">
            <v>4300</v>
          </cell>
          <cell r="R409">
            <v>4300</v>
          </cell>
          <cell r="S409">
            <v>4300</v>
          </cell>
          <cell r="T409">
            <v>4300</v>
          </cell>
          <cell r="U409">
            <v>4300</v>
          </cell>
          <cell r="V409">
            <v>4300</v>
          </cell>
          <cell r="W409">
            <v>4300</v>
          </cell>
          <cell r="X409">
            <v>4300</v>
          </cell>
          <cell r="Y409">
            <v>4300</v>
          </cell>
          <cell r="Z409">
            <v>4300</v>
          </cell>
          <cell r="AA409">
            <v>4300</v>
          </cell>
          <cell r="AB409">
            <v>211</v>
          </cell>
          <cell r="AC409">
            <v>213</v>
          </cell>
          <cell r="AD409">
            <v>213</v>
          </cell>
          <cell r="AE409">
            <v>221</v>
          </cell>
          <cell r="AF409">
            <v>201</v>
          </cell>
          <cell r="AG409">
            <v>151</v>
          </cell>
          <cell r="AH409">
            <v>0</v>
          </cell>
          <cell r="AI409">
            <v>141</v>
          </cell>
          <cell r="AJ409">
            <v>0</v>
          </cell>
          <cell r="AK409">
            <v>164</v>
          </cell>
          <cell r="AL409">
            <v>118</v>
          </cell>
          <cell r="AM409">
            <v>155</v>
          </cell>
          <cell r="AN409">
            <v>217</v>
          </cell>
          <cell r="AO409">
            <v>208</v>
          </cell>
          <cell r="AP409">
            <v>225</v>
          </cell>
          <cell r="AQ409">
            <v>216</v>
          </cell>
          <cell r="AR409">
            <v>173</v>
          </cell>
          <cell r="AS409">
            <v>154</v>
          </cell>
          <cell r="AT409">
            <v>150</v>
          </cell>
          <cell r="AU409">
            <v>145</v>
          </cell>
          <cell r="AV409">
            <v>162</v>
          </cell>
          <cell r="AW409">
            <v>170</v>
          </cell>
          <cell r="AX409">
            <v>160</v>
          </cell>
          <cell r="AY409">
            <v>164</v>
          </cell>
          <cell r="AZ409" t="str">
            <v>Ambulatorio</v>
          </cell>
          <cell r="BA409" t="str">
            <v>Ambulatorio</v>
          </cell>
          <cell r="BB409" t="str">
            <v>Ambulatorio</v>
          </cell>
          <cell r="BC409" t="str">
            <v>Ambulatorio</v>
          </cell>
          <cell r="BD409" t="str">
            <v>Ambulatorio</v>
          </cell>
          <cell r="BE409" t="str">
            <v>Ambulatorio</v>
          </cell>
          <cell r="BF409" t="str">
            <v>Ambulatorio</v>
          </cell>
          <cell r="BG409" t="str">
            <v>Ambulatorio</v>
          </cell>
          <cell r="BH409" t="str">
            <v>Ambulatorio</v>
          </cell>
          <cell r="BI409" t="str">
            <v>Ambulatorio</v>
          </cell>
          <cell r="BJ409" t="str">
            <v>Ambulatorio</v>
          </cell>
          <cell r="BK409" t="str">
            <v>Ambulatorio</v>
          </cell>
          <cell r="BL409" t="str">
            <v>Ambulatorio</v>
          </cell>
        </row>
        <row r="410">
          <cell r="D410">
            <v>1131769</v>
          </cell>
          <cell r="E410" t="str">
            <v>OPD - CENTRO ANTIQUINA DE SAN RAMON</v>
          </cell>
          <cell r="F410" t="str">
            <v>DEPRODE</v>
          </cell>
          <cell r="G410">
            <v>20032</v>
          </cell>
          <cell r="H410" t="str">
            <v>O - OPD</v>
          </cell>
          <cell r="I410" t="str">
            <v>OPD</v>
          </cell>
          <cell r="J410" t="str">
            <v>SAN RAMÓN</v>
          </cell>
          <cell r="K410" t="str">
            <v>CORREO-E</v>
          </cell>
          <cell r="L410">
            <v>43686</v>
          </cell>
          <cell r="M410">
            <v>42667</v>
          </cell>
          <cell r="N410">
            <v>43800</v>
          </cell>
          <cell r="O410">
            <v>6000</v>
          </cell>
          <cell r="P410">
            <v>6000</v>
          </cell>
          <cell r="Q410">
            <v>6000</v>
          </cell>
          <cell r="R410">
            <v>6000</v>
          </cell>
          <cell r="S410">
            <v>6000</v>
          </cell>
          <cell r="T410">
            <v>6000</v>
          </cell>
          <cell r="U410">
            <v>6000</v>
          </cell>
          <cell r="V410">
            <v>6000</v>
          </cell>
          <cell r="W410">
            <v>6000</v>
          </cell>
          <cell r="X410">
            <v>6000</v>
          </cell>
          <cell r="Y410">
            <v>6000</v>
          </cell>
          <cell r="Z410">
            <v>6000</v>
          </cell>
          <cell r="AA410">
            <v>6000</v>
          </cell>
          <cell r="AB410">
            <v>99</v>
          </cell>
          <cell r="AC410">
            <v>107</v>
          </cell>
          <cell r="AD410">
            <v>137</v>
          </cell>
          <cell r="AE410">
            <v>130</v>
          </cell>
          <cell r="AF410">
            <v>131</v>
          </cell>
          <cell r="AG410">
            <v>135</v>
          </cell>
          <cell r="AH410">
            <v>0</v>
          </cell>
          <cell r="AI410">
            <v>122</v>
          </cell>
          <cell r="AJ410">
            <v>98</v>
          </cell>
          <cell r="AK410">
            <v>99</v>
          </cell>
          <cell r="AL410">
            <v>96</v>
          </cell>
          <cell r="AM410">
            <v>98</v>
          </cell>
          <cell r="AN410">
            <v>98</v>
          </cell>
          <cell r="AO410">
            <v>119</v>
          </cell>
          <cell r="AP410">
            <v>141</v>
          </cell>
          <cell r="AQ410">
            <v>130</v>
          </cell>
          <cell r="AR410">
            <v>133</v>
          </cell>
          <cell r="AS410">
            <v>138</v>
          </cell>
          <cell r="AT410">
            <v>148</v>
          </cell>
          <cell r="AU410">
            <v>99</v>
          </cell>
          <cell r="AV410">
            <v>101</v>
          </cell>
          <cell r="AW410">
            <v>97</v>
          </cell>
          <cell r="AX410">
            <v>96</v>
          </cell>
          <cell r="AY410">
            <v>102</v>
          </cell>
          <cell r="AZ410" t="str">
            <v>Ambulatorio</v>
          </cell>
          <cell r="BA410" t="str">
            <v>Ambulatorio</v>
          </cell>
          <cell r="BB410" t="str">
            <v>Ambulatorio</v>
          </cell>
          <cell r="BC410" t="str">
            <v>Ambulatorio</v>
          </cell>
          <cell r="BD410" t="str">
            <v>Ambulatorio</v>
          </cell>
          <cell r="BE410" t="str">
            <v>Ambulatorio</v>
          </cell>
          <cell r="BF410" t="str">
            <v>Ambulatorio</v>
          </cell>
          <cell r="BG410" t="str">
            <v>Ambulatorio</v>
          </cell>
          <cell r="BH410" t="str">
            <v>Ambulatorio</v>
          </cell>
          <cell r="BI410" t="str">
            <v>Ambulatorio</v>
          </cell>
          <cell r="BJ410" t="str">
            <v>Ambulatorio</v>
          </cell>
          <cell r="BK410" t="str">
            <v>Ambulatorio</v>
          </cell>
          <cell r="BL410" t="str">
            <v>Ambulatorio</v>
          </cell>
        </row>
        <row r="411">
          <cell r="D411">
            <v>1131770</v>
          </cell>
          <cell r="E411" t="str">
            <v>OPD - PUENTE ALTO</v>
          </cell>
          <cell r="F411" t="str">
            <v>DEPRODE</v>
          </cell>
          <cell r="G411">
            <v>20032</v>
          </cell>
          <cell r="H411" t="str">
            <v>O - OPD</v>
          </cell>
          <cell r="I411" t="str">
            <v>OPD</v>
          </cell>
          <cell r="J411" t="str">
            <v>PUENTE ALTO</v>
          </cell>
          <cell r="K411" t="str">
            <v>MEMO 604</v>
          </cell>
          <cell r="L411">
            <v>43798</v>
          </cell>
          <cell r="M411">
            <v>42667</v>
          </cell>
          <cell r="N411">
            <v>43831</v>
          </cell>
          <cell r="O411">
            <v>7916</v>
          </cell>
          <cell r="P411">
            <v>7916</v>
          </cell>
          <cell r="Q411">
            <v>7916</v>
          </cell>
          <cell r="R411">
            <v>7916</v>
          </cell>
          <cell r="S411">
            <v>7916</v>
          </cell>
          <cell r="T411">
            <v>7916</v>
          </cell>
          <cell r="U411">
            <v>7916</v>
          </cell>
          <cell r="V411">
            <v>7916</v>
          </cell>
          <cell r="W411">
            <v>7916</v>
          </cell>
          <cell r="X411">
            <v>7916</v>
          </cell>
          <cell r="Y411">
            <v>7916</v>
          </cell>
          <cell r="Z411">
            <v>7916</v>
          </cell>
          <cell r="AA411">
            <v>7916</v>
          </cell>
          <cell r="AB411">
            <v>887</v>
          </cell>
          <cell r="AC411">
            <v>992</v>
          </cell>
          <cell r="AD411">
            <v>1044</v>
          </cell>
          <cell r="AE411">
            <v>1018</v>
          </cell>
          <cell r="AF411">
            <v>981</v>
          </cell>
          <cell r="AG411">
            <v>983</v>
          </cell>
          <cell r="AH411">
            <v>0</v>
          </cell>
          <cell r="AI411">
            <v>920</v>
          </cell>
          <cell r="AJ411">
            <v>0</v>
          </cell>
          <cell r="AK411">
            <v>910</v>
          </cell>
          <cell r="AL411">
            <v>889</v>
          </cell>
          <cell r="AM411">
            <v>847</v>
          </cell>
          <cell r="AN411">
            <v>973</v>
          </cell>
          <cell r="AO411">
            <v>1014</v>
          </cell>
          <cell r="AP411">
            <v>1044</v>
          </cell>
          <cell r="AQ411">
            <v>936</v>
          </cell>
          <cell r="AR411">
            <v>972</v>
          </cell>
          <cell r="AS411">
            <v>907</v>
          </cell>
          <cell r="AT411">
            <v>914</v>
          </cell>
          <cell r="AU411">
            <v>936</v>
          </cell>
          <cell r="AV411">
            <v>863</v>
          </cell>
          <cell r="AW411">
            <v>871</v>
          </cell>
          <cell r="AX411">
            <v>848</v>
          </cell>
          <cell r="AY411">
            <v>776</v>
          </cell>
          <cell r="AZ411" t="str">
            <v>Ambulatorio</v>
          </cell>
          <cell r="BA411" t="str">
            <v>Ambulatorio</v>
          </cell>
          <cell r="BB411" t="str">
            <v>Ambulatorio</v>
          </cell>
          <cell r="BC411" t="str">
            <v>Ambulatorio</v>
          </cell>
          <cell r="BD411" t="str">
            <v>Ambulatorio</v>
          </cell>
          <cell r="BE411" t="str">
            <v>Ambulatorio</v>
          </cell>
          <cell r="BF411" t="str">
            <v>Ambulatorio</v>
          </cell>
          <cell r="BG411" t="str">
            <v>Ambulatorio</v>
          </cell>
          <cell r="BH411" t="str">
            <v>Ambulatorio</v>
          </cell>
          <cell r="BI411" t="str">
            <v>Ambulatorio</v>
          </cell>
          <cell r="BJ411" t="str">
            <v>Ambulatorio</v>
          </cell>
          <cell r="BK411" t="str">
            <v>Ambulatorio</v>
          </cell>
          <cell r="BL411" t="str">
            <v>Ambulatorio</v>
          </cell>
        </row>
        <row r="412">
          <cell r="D412">
            <v>1131771</v>
          </cell>
          <cell r="E412" t="str">
            <v>OPD - LA GRANJA</v>
          </cell>
          <cell r="F412" t="str">
            <v>DEPRODE</v>
          </cell>
          <cell r="G412">
            <v>20032</v>
          </cell>
          <cell r="H412" t="str">
            <v>O - OPD</v>
          </cell>
          <cell r="I412" t="str">
            <v>OPD</v>
          </cell>
          <cell r="J412" t="str">
            <v>LA GRANJA</v>
          </cell>
          <cell r="K412">
            <v>18</v>
          </cell>
          <cell r="L412">
            <v>43475</v>
          </cell>
          <cell r="M412">
            <v>42667</v>
          </cell>
          <cell r="N412">
            <v>44129</v>
          </cell>
          <cell r="O412">
            <v>6116</v>
          </cell>
          <cell r="P412">
            <v>6116</v>
          </cell>
          <cell r="Q412">
            <v>6116</v>
          </cell>
          <cell r="R412">
            <v>6116</v>
          </cell>
          <cell r="S412">
            <v>6116</v>
          </cell>
          <cell r="T412">
            <v>6116</v>
          </cell>
          <cell r="U412">
            <v>6116</v>
          </cell>
          <cell r="V412">
            <v>6116</v>
          </cell>
          <cell r="W412">
            <v>6116</v>
          </cell>
          <cell r="X412">
            <v>6116</v>
          </cell>
          <cell r="Y412">
            <v>6116</v>
          </cell>
          <cell r="Z412">
            <v>6116</v>
          </cell>
          <cell r="AA412">
            <v>6116</v>
          </cell>
          <cell r="AB412">
            <v>743</v>
          </cell>
          <cell r="AC412">
            <v>731</v>
          </cell>
          <cell r="AD412">
            <v>764</v>
          </cell>
          <cell r="AE412">
            <v>771</v>
          </cell>
          <cell r="AF412">
            <v>781</v>
          </cell>
          <cell r="AG412">
            <v>0</v>
          </cell>
          <cell r="AH412">
            <v>0</v>
          </cell>
          <cell r="AI412">
            <v>770</v>
          </cell>
          <cell r="AJ412">
            <v>0</v>
          </cell>
          <cell r="AK412">
            <v>734</v>
          </cell>
          <cell r="AL412">
            <v>733</v>
          </cell>
          <cell r="AM412">
            <v>754</v>
          </cell>
          <cell r="AN412">
            <v>747</v>
          </cell>
          <cell r="AO412">
            <v>734</v>
          </cell>
          <cell r="AP412">
            <v>777</v>
          </cell>
          <cell r="AQ412">
            <v>759</v>
          </cell>
          <cell r="AR412">
            <v>786</v>
          </cell>
          <cell r="AS412">
            <v>793</v>
          </cell>
          <cell r="AT412">
            <v>762</v>
          </cell>
          <cell r="AU412">
            <v>760</v>
          </cell>
          <cell r="AV412">
            <v>751</v>
          </cell>
          <cell r="AW412">
            <v>713</v>
          </cell>
          <cell r="AX412">
            <v>740</v>
          </cell>
          <cell r="AY412">
            <v>749</v>
          </cell>
          <cell r="AZ412" t="str">
            <v>Ambulatorio</v>
          </cell>
          <cell r="BA412" t="str">
            <v>Ambulatorio</v>
          </cell>
          <cell r="BB412" t="str">
            <v>Ambulatorio</v>
          </cell>
          <cell r="BC412" t="str">
            <v>Ambulatorio</v>
          </cell>
          <cell r="BD412" t="str">
            <v>Ambulatorio</v>
          </cell>
          <cell r="BE412" t="str">
            <v>Ambulatorio</v>
          </cell>
          <cell r="BF412" t="str">
            <v>Ambulatorio</v>
          </cell>
          <cell r="BG412" t="str">
            <v>Ambulatorio</v>
          </cell>
          <cell r="BH412" t="str">
            <v>Ambulatorio</v>
          </cell>
          <cell r="BI412" t="str">
            <v>Ambulatorio</v>
          </cell>
          <cell r="BJ412" t="str">
            <v>Ambulatorio</v>
          </cell>
          <cell r="BK412" t="str">
            <v>Ambulatorio</v>
          </cell>
          <cell r="BL412" t="str">
            <v>Ambulatorio</v>
          </cell>
        </row>
        <row r="413">
          <cell r="D413">
            <v>1131772</v>
          </cell>
          <cell r="E413" t="str">
            <v>OPD - MAIPU</v>
          </cell>
          <cell r="F413" t="str">
            <v>DEPRODE</v>
          </cell>
          <cell r="G413">
            <v>20032</v>
          </cell>
          <cell r="H413" t="str">
            <v>O - OPD</v>
          </cell>
          <cell r="I413" t="str">
            <v>OPD</v>
          </cell>
          <cell r="J413" t="str">
            <v>MAIPÚ</v>
          </cell>
          <cell r="K413" t="str">
            <v>Correo</v>
          </cell>
          <cell r="L413">
            <v>43686</v>
          </cell>
          <cell r="M413">
            <v>42668</v>
          </cell>
          <cell r="N413">
            <v>43800</v>
          </cell>
          <cell r="O413">
            <v>3500</v>
          </cell>
          <cell r="P413">
            <v>3500</v>
          </cell>
          <cell r="Q413">
            <v>3500</v>
          </cell>
          <cell r="R413">
            <v>3500</v>
          </cell>
          <cell r="S413">
            <v>3500</v>
          </cell>
          <cell r="T413">
            <v>3500</v>
          </cell>
          <cell r="U413">
            <v>3500</v>
          </cell>
          <cell r="V413">
            <v>3500</v>
          </cell>
          <cell r="W413">
            <v>3500</v>
          </cell>
          <cell r="X413">
            <v>3500</v>
          </cell>
          <cell r="Y413">
            <v>3500</v>
          </cell>
          <cell r="Z413">
            <v>3500</v>
          </cell>
          <cell r="AA413">
            <v>0</v>
          </cell>
          <cell r="AB413">
            <v>0</v>
          </cell>
          <cell r="AC413">
            <v>442</v>
          </cell>
          <cell r="AD413">
            <v>449</v>
          </cell>
          <cell r="AE413">
            <v>433</v>
          </cell>
          <cell r="AF413">
            <v>0</v>
          </cell>
          <cell r="AG413">
            <v>0</v>
          </cell>
          <cell r="AH413">
            <v>376</v>
          </cell>
          <cell r="AI413">
            <v>402</v>
          </cell>
          <cell r="AJ413">
            <v>401</v>
          </cell>
          <cell r="AK413">
            <v>408</v>
          </cell>
          <cell r="AL413">
            <v>375</v>
          </cell>
          <cell r="AM413">
            <v>0</v>
          </cell>
          <cell r="AN413">
            <v>427</v>
          </cell>
          <cell r="AO413">
            <v>435</v>
          </cell>
          <cell r="AP413">
            <v>451</v>
          </cell>
          <cell r="AQ413">
            <v>419</v>
          </cell>
          <cell r="AR413">
            <v>357</v>
          </cell>
          <cell r="AS413">
            <v>372</v>
          </cell>
          <cell r="AT413">
            <v>374</v>
          </cell>
          <cell r="AU413">
            <v>402</v>
          </cell>
          <cell r="AV413">
            <v>385</v>
          </cell>
          <cell r="AW413">
            <v>415</v>
          </cell>
          <cell r="AX413">
            <v>359</v>
          </cell>
          <cell r="AY413">
            <v>367</v>
          </cell>
          <cell r="AZ413" t="str">
            <v>Ambulatorio</v>
          </cell>
          <cell r="BA413" t="str">
            <v>Ambulatorio</v>
          </cell>
          <cell r="BB413" t="str">
            <v>Ambulatorio</v>
          </cell>
          <cell r="BC413" t="str">
            <v>Ambulatorio</v>
          </cell>
          <cell r="BD413" t="str">
            <v>Ambulatorio</v>
          </cell>
          <cell r="BE413" t="str">
            <v>Ambulatorio</v>
          </cell>
          <cell r="BF413" t="str">
            <v>Ambulatorio</v>
          </cell>
          <cell r="BG413" t="str">
            <v>Ambulatorio</v>
          </cell>
          <cell r="BH413" t="str">
            <v>Ambulatorio</v>
          </cell>
          <cell r="BI413" t="str">
            <v>Ambulatorio</v>
          </cell>
          <cell r="BJ413" t="str">
            <v>Ambulatorio</v>
          </cell>
          <cell r="BK413" t="str">
            <v>Ambulatorio</v>
          </cell>
          <cell r="BL413" t="str">
            <v>Ambulatorio</v>
          </cell>
        </row>
        <row r="414">
          <cell r="D414">
            <v>1131835</v>
          </cell>
          <cell r="E414" t="str">
            <v>OPD - 24 HORAS CERRO NAVIA</v>
          </cell>
          <cell r="F414" t="str">
            <v>DEPRODE</v>
          </cell>
          <cell r="G414">
            <v>20032</v>
          </cell>
          <cell r="H414" t="str">
            <v>O - OPD</v>
          </cell>
          <cell r="I414" t="str">
            <v>OPD</v>
          </cell>
          <cell r="J414" t="str">
            <v>CERRO NAVIA</v>
          </cell>
          <cell r="K414">
            <v>2481</v>
          </cell>
          <cell r="L414">
            <v>43657</v>
          </cell>
          <cell r="M414">
            <v>42858</v>
          </cell>
          <cell r="N414">
            <v>44321</v>
          </cell>
          <cell r="O414">
            <v>6300</v>
          </cell>
          <cell r="P414">
            <v>6300</v>
          </cell>
          <cell r="Q414">
            <v>6300</v>
          </cell>
          <cell r="R414">
            <v>6300</v>
          </cell>
          <cell r="S414">
            <v>6300</v>
          </cell>
          <cell r="T414">
            <v>6300</v>
          </cell>
          <cell r="U414">
            <v>6300</v>
          </cell>
          <cell r="V414">
            <v>6300</v>
          </cell>
          <cell r="W414">
            <v>6300</v>
          </cell>
          <cell r="X414">
            <v>6300</v>
          </cell>
          <cell r="Y414">
            <v>6300</v>
          </cell>
          <cell r="Z414">
            <v>6300</v>
          </cell>
          <cell r="AA414">
            <v>6300</v>
          </cell>
          <cell r="AB414">
            <v>378</v>
          </cell>
          <cell r="AC414">
            <v>354</v>
          </cell>
          <cell r="AD414">
            <v>338</v>
          </cell>
          <cell r="AE414">
            <v>264</v>
          </cell>
          <cell r="AF414">
            <v>196</v>
          </cell>
          <cell r="AG414">
            <v>153</v>
          </cell>
          <cell r="AH414">
            <v>171</v>
          </cell>
          <cell r="AI414">
            <v>180</v>
          </cell>
          <cell r="AJ414">
            <v>0</v>
          </cell>
          <cell r="AK414">
            <v>201</v>
          </cell>
          <cell r="AL414">
            <v>227</v>
          </cell>
          <cell r="AM414">
            <v>271</v>
          </cell>
          <cell r="AN414">
            <v>389</v>
          </cell>
          <cell r="AO414">
            <v>344</v>
          </cell>
          <cell r="AP414">
            <v>258</v>
          </cell>
          <cell r="AQ414">
            <v>257</v>
          </cell>
          <cell r="AR414">
            <v>150</v>
          </cell>
          <cell r="AS414">
            <v>166</v>
          </cell>
          <cell r="AT414">
            <v>173</v>
          </cell>
          <cell r="AU414">
            <v>183</v>
          </cell>
          <cell r="AV414">
            <v>193</v>
          </cell>
          <cell r="AW414">
            <v>209</v>
          </cell>
          <cell r="AX414">
            <v>230</v>
          </cell>
          <cell r="AY414">
            <v>285</v>
          </cell>
          <cell r="AZ414" t="str">
            <v>Ambulatorio</v>
          </cell>
          <cell r="BA414" t="str">
            <v>Ambulatorio</v>
          </cell>
          <cell r="BB414" t="str">
            <v>Ambulatorio</v>
          </cell>
          <cell r="BC414" t="str">
            <v>Ambulatorio</v>
          </cell>
          <cell r="BD414" t="str">
            <v>Ambulatorio</v>
          </cell>
          <cell r="BE414" t="str">
            <v>Ambulatorio</v>
          </cell>
          <cell r="BF414" t="str">
            <v>Ambulatorio</v>
          </cell>
          <cell r="BG414" t="str">
            <v>Ambulatorio</v>
          </cell>
          <cell r="BH414" t="str">
            <v>Ambulatorio</v>
          </cell>
          <cell r="BI414" t="str">
            <v>Ambulatorio</v>
          </cell>
          <cell r="BJ414" t="str">
            <v>Ambulatorio</v>
          </cell>
          <cell r="BK414" t="str">
            <v>Ambulatorio</v>
          </cell>
          <cell r="BL414" t="str">
            <v>Ambulatorio</v>
          </cell>
        </row>
        <row r="415">
          <cell r="D415">
            <v>1131836</v>
          </cell>
          <cell r="E415" t="str">
            <v>OPD - PAC 24 HORAS AMIGOS DE LA INFANCIA</v>
          </cell>
          <cell r="F415" t="str">
            <v>DEPRODE</v>
          </cell>
          <cell r="G415">
            <v>20032</v>
          </cell>
          <cell r="H415" t="str">
            <v>O - OPD</v>
          </cell>
          <cell r="I415" t="str">
            <v>OPD</v>
          </cell>
          <cell r="J415" t="str">
            <v>PEDRO AGUIRRE CERDA</v>
          </cell>
          <cell r="K415">
            <v>2115</v>
          </cell>
          <cell r="L415">
            <v>43637</v>
          </cell>
          <cell r="M415">
            <v>42858</v>
          </cell>
          <cell r="N415">
            <v>44321</v>
          </cell>
          <cell r="O415">
            <v>6000</v>
          </cell>
          <cell r="P415">
            <v>6000</v>
          </cell>
          <cell r="Q415">
            <v>6000</v>
          </cell>
          <cell r="R415">
            <v>6000</v>
          </cell>
          <cell r="S415">
            <v>6000</v>
          </cell>
          <cell r="T415">
            <v>6000</v>
          </cell>
          <cell r="U415">
            <v>6000</v>
          </cell>
          <cell r="V415">
            <v>6000</v>
          </cell>
          <cell r="W415">
            <v>6000</v>
          </cell>
          <cell r="X415">
            <v>6000</v>
          </cell>
          <cell r="Y415">
            <v>6000</v>
          </cell>
          <cell r="Z415">
            <v>6000</v>
          </cell>
          <cell r="AA415">
            <v>6000</v>
          </cell>
          <cell r="AB415">
            <v>477</v>
          </cell>
          <cell r="AC415">
            <v>487</v>
          </cell>
          <cell r="AD415">
            <v>478</v>
          </cell>
          <cell r="AE415">
            <v>478</v>
          </cell>
          <cell r="AF415">
            <v>501</v>
          </cell>
          <cell r="AG415">
            <v>0</v>
          </cell>
          <cell r="AH415">
            <v>513</v>
          </cell>
          <cell r="AI415">
            <v>509</v>
          </cell>
          <cell r="AJ415">
            <v>0</v>
          </cell>
          <cell r="AK415">
            <v>484</v>
          </cell>
          <cell r="AL415">
            <v>15</v>
          </cell>
          <cell r="AM415">
            <v>475</v>
          </cell>
          <cell r="AN415">
            <v>477</v>
          </cell>
          <cell r="AO415">
            <v>491</v>
          </cell>
          <cell r="AP415">
            <v>466</v>
          </cell>
          <cell r="AQ415">
            <v>477</v>
          </cell>
          <cell r="AR415">
            <v>508</v>
          </cell>
          <cell r="AS415">
            <v>514</v>
          </cell>
          <cell r="AT415">
            <v>512</v>
          </cell>
          <cell r="AU415">
            <v>498</v>
          </cell>
          <cell r="AV415">
            <v>484</v>
          </cell>
          <cell r="AW415">
            <v>477</v>
          </cell>
          <cell r="AX415">
            <v>478</v>
          </cell>
          <cell r="AY415">
            <v>461</v>
          </cell>
          <cell r="AZ415" t="str">
            <v>Ambulatorio</v>
          </cell>
          <cell r="BA415" t="str">
            <v>Ambulatorio</v>
          </cell>
          <cell r="BB415" t="str">
            <v>Ambulatorio</v>
          </cell>
          <cell r="BC415" t="str">
            <v>Ambulatorio</v>
          </cell>
          <cell r="BD415" t="str">
            <v>Ambulatorio</v>
          </cell>
          <cell r="BE415" t="str">
            <v>Ambulatorio</v>
          </cell>
          <cell r="BF415" t="str">
            <v>Ambulatorio</v>
          </cell>
          <cell r="BG415" t="str">
            <v>Ambulatorio</v>
          </cell>
          <cell r="BH415" t="str">
            <v>Ambulatorio</v>
          </cell>
          <cell r="BI415" t="str">
            <v>Ambulatorio</v>
          </cell>
          <cell r="BJ415" t="str">
            <v>Ambulatorio</v>
          </cell>
          <cell r="BK415" t="str">
            <v>Ambulatorio</v>
          </cell>
          <cell r="BL415" t="str">
            <v>Ambulatorio</v>
          </cell>
        </row>
        <row r="416">
          <cell r="D416">
            <v>1131847</v>
          </cell>
          <cell r="E416" t="str">
            <v>OPD - RENCA</v>
          </cell>
          <cell r="F416" t="str">
            <v>DEPRODE</v>
          </cell>
          <cell r="G416">
            <v>20032</v>
          </cell>
          <cell r="H416" t="str">
            <v>O - OPD</v>
          </cell>
          <cell r="I416" t="str">
            <v>OPD</v>
          </cell>
          <cell r="J416" t="str">
            <v>RENCA</v>
          </cell>
          <cell r="K416">
            <v>2609</v>
          </cell>
          <cell r="L416">
            <v>43672</v>
          </cell>
          <cell r="M416">
            <v>42858</v>
          </cell>
          <cell r="N416">
            <v>44321</v>
          </cell>
          <cell r="O416">
            <v>5000</v>
          </cell>
          <cell r="P416">
            <v>5000</v>
          </cell>
          <cell r="Q416">
            <v>5000</v>
          </cell>
          <cell r="R416">
            <v>5000</v>
          </cell>
          <cell r="S416">
            <v>5000</v>
          </cell>
          <cell r="T416">
            <v>5000</v>
          </cell>
          <cell r="U416">
            <v>5000</v>
          </cell>
          <cell r="V416">
            <v>5000</v>
          </cell>
          <cell r="W416">
            <v>5000</v>
          </cell>
          <cell r="X416">
            <v>5000</v>
          </cell>
          <cell r="Y416">
            <v>5000</v>
          </cell>
          <cell r="Z416">
            <v>5000</v>
          </cell>
          <cell r="AA416">
            <v>5000</v>
          </cell>
          <cell r="AB416">
            <v>700</v>
          </cell>
          <cell r="AC416">
            <v>726</v>
          </cell>
          <cell r="AD416">
            <v>718</v>
          </cell>
          <cell r="AE416">
            <v>654</v>
          </cell>
          <cell r="AF416">
            <v>646</v>
          </cell>
          <cell r="AG416">
            <v>682</v>
          </cell>
          <cell r="AH416">
            <v>677</v>
          </cell>
          <cell r="AI416">
            <v>646</v>
          </cell>
          <cell r="AJ416">
            <v>0</v>
          </cell>
          <cell r="AK416">
            <v>707</v>
          </cell>
          <cell r="AL416">
            <v>753</v>
          </cell>
          <cell r="AM416">
            <v>776</v>
          </cell>
          <cell r="AN416">
            <v>713</v>
          </cell>
          <cell r="AO416">
            <v>740</v>
          </cell>
          <cell r="AP416">
            <v>680</v>
          </cell>
          <cell r="AQ416">
            <v>638</v>
          </cell>
          <cell r="AR416">
            <v>670</v>
          </cell>
          <cell r="AS416">
            <v>689</v>
          </cell>
          <cell r="AT416">
            <v>652</v>
          </cell>
          <cell r="AU416">
            <v>655</v>
          </cell>
          <cell r="AV416">
            <v>693</v>
          </cell>
          <cell r="AW416">
            <v>732</v>
          </cell>
          <cell r="AX416">
            <v>768</v>
          </cell>
          <cell r="AY416">
            <v>787</v>
          </cell>
          <cell r="AZ416" t="str">
            <v>Ambulatorio</v>
          </cell>
          <cell r="BA416" t="str">
            <v>Ambulatorio</v>
          </cell>
          <cell r="BB416" t="str">
            <v>Ambulatorio</v>
          </cell>
          <cell r="BC416" t="str">
            <v>Ambulatorio</v>
          </cell>
          <cell r="BD416" t="str">
            <v>Ambulatorio</v>
          </cell>
          <cell r="BE416" t="str">
            <v>Ambulatorio</v>
          </cell>
          <cell r="BF416" t="str">
            <v>Ambulatorio</v>
          </cell>
          <cell r="BG416" t="str">
            <v>Ambulatorio</v>
          </cell>
          <cell r="BH416" t="str">
            <v>Ambulatorio</v>
          </cell>
          <cell r="BI416" t="str">
            <v>Ambulatorio</v>
          </cell>
          <cell r="BJ416" t="str">
            <v>Ambulatorio</v>
          </cell>
          <cell r="BK416" t="str">
            <v>Ambulatorio</v>
          </cell>
          <cell r="BL416" t="str">
            <v>Ambulatorio</v>
          </cell>
        </row>
        <row r="417">
          <cell r="D417">
            <v>1131848</v>
          </cell>
          <cell r="E417" t="str">
            <v>OPD - ESTACION CENTRAL 24 HORAS</v>
          </cell>
          <cell r="F417" t="str">
            <v>DEPRODE</v>
          </cell>
          <cell r="G417">
            <v>20032</v>
          </cell>
          <cell r="H417" t="str">
            <v>O - OPD</v>
          </cell>
          <cell r="I417" t="str">
            <v>OPD</v>
          </cell>
          <cell r="J417" t="str">
            <v>ESTACIÓN CENTRAL</v>
          </cell>
          <cell r="K417">
            <v>2555</v>
          </cell>
          <cell r="L417">
            <v>43668</v>
          </cell>
          <cell r="M417">
            <v>42858</v>
          </cell>
          <cell r="N417">
            <v>44321</v>
          </cell>
          <cell r="O417">
            <v>6300</v>
          </cell>
          <cell r="P417">
            <v>6300</v>
          </cell>
          <cell r="Q417">
            <v>6300</v>
          </cell>
          <cell r="R417">
            <v>6300</v>
          </cell>
          <cell r="S417">
            <v>6300</v>
          </cell>
          <cell r="T417">
            <v>6300</v>
          </cell>
          <cell r="U417">
            <v>6300</v>
          </cell>
          <cell r="V417">
            <v>6300</v>
          </cell>
          <cell r="W417">
            <v>6300</v>
          </cell>
          <cell r="X417">
            <v>6300</v>
          </cell>
          <cell r="Y417">
            <v>6300</v>
          </cell>
          <cell r="Z417">
            <v>6300</v>
          </cell>
          <cell r="AA417">
            <v>6300</v>
          </cell>
          <cell r="AB417">
            <v>363</v>
          </cell>
          <cell r="AC417">
            <v>379</v>
          </cell>
          <cell r="AD417">
            <v>381</v>
          </cell>
          <cell r="AE417">
            <v>363</v>
          </cell>
          <cell r="AF417">
            <v>350</v>
          </cell>
          <cell r="AG417">
            <v>358</v>
          </cell>
          <cell r="AH417">
            <v>349</v>
          </cell>
          <cell r="AI417">
            <v>323</v>
          </cell>
          <cell r="AJ417">
            <v>0</v>
          </cell>
          <cell r="AK417">
            <v>279</v>
          </cell>
          <cell r="AL417">
            <v>278</v>
          </cell>
          <cell r="AM417">
            <v>270</v>
          </cell>
          <cell r="AN417">
            <v>369</v>
          </cell>
          <cell r="AO417">
            <v>381</v>
          </cell>
          <cell r="AP417">
            <v>378</v>
          </cell>
          <cell r="AQ417">
            <v>366</v>
          </cell>
          <cell r="AR417">
            <v>353</v>
          </cell>
          <cell r="AS417">
            <v>360</v>
          </cell>
          <cell r="AT417">
            <v>343</v>
          </cell>
          <cell r="AU417">
            <v>313</v>
          </cell>
          <cell r="AV417">
            <v>280</v>
          </cell>
          <cell r="AW417">
            <v>279</v>
          </cell>
          <cell r="AX417">
            <v>276</v>
          </cell>
          <cell r="AY417">
            <v>269</v>
          </cell>
          <cell r="AZ417" t="str">
            <v>Ambulatorio</v>
          </cell>
          <cell r="BA417" t="str">
            <v>Ambulatorio</v>
          </cell>
          <cell r="BB417" t="str">
            <v>Ambulatorio</v>
          </cell>
          <cell r="BC417" t="str">
            <v>Ambulatorio</v>
          </cell>
          <cell r="BD417" t="str">
            <v>Ambulatorio</v>
          </cell>
          <cell r="BE417" t="str">
            <v>Ambulatorio</v>
          </cell>
          <cell r="BF417" t="str">
            <v>Ambulatorio</v>
          </cell>
          <cell r="BG417" t="str">
            <v>Ambulatorio</v>
          </cell>
          <cell r="BH417" t="str">
            <v>Ambulatorio</v>
          </cell>
          <cell r="BI417" t="str">
            <v>Ambulatorio</v>
          </cell>
          <cell r="BJ417" t="str">
            <v>Ambulatorio</v>
          </cell>
          <cell r="BK417" t="str">
            <v>Ambulatorio</v>
          </cell>
          <cell r="BL417" t="str">
            <v>Ambulatorio</v>
          </cell>
        </row>
        <row r="418">
          <cell r="D418">
            <v>1131867</v>
          </cell>
          <cell r="E418" t="str">
            <v>OPD - COLINA COMUNA AMIGA DE LA INFANCIA Y JUVENTU</v>
          </cell>
          <cell r="F418" t="str">
            <v>DEPRODE</v>
          </cell>
          <cell r="G418">
            <v>20032</v>
          </cell>
          <cell r="H418" t="str">
            <v>O - OPD</v>
          </cell>
          <cell r="I418" t="str">
            <v>OPD</v>
          </cell>
          <cell r="J418" t="str">
            <v>COLINA</v>
          </cell>
          <cell r="K418">
            <v>3534</v>
          </cell>
          <cell r="L418">
            <v>43775</v>
          </cell>
          <cell r="M418">
            <v>42879</v>
          </cell>
          <cell r="N418">
            <v>43975</v>
          </cell>
          <cell r="O418">
            <v>4500</v>
          </cell>
          <cell r="P418">
            <v>4500</v>
          </cell>
          <cell r="Q418">
            <v>4500</v>
          </cell>
          <cell r="R418">
            <v>4500</v>
          </cell>
          <cell r="S418">
            <v>4500</v>
          </cell>
          <cell r="T418">
            <v>4500</v>
          </cell>
          <cell r="U418">
            <v>4500</v>
          </cell>
          <cell r="V418">
            <v>4500</v>
          </cell>
          <cell r="W418">
            <v>4500</v>
          </cell>
          <cell r="X418">
            <v>4500</v>
          </cell>
          <cell r="Y418">
            <v>4500</v>
          </cell>
          <cell r="Z418">
            <v>4500</v>
          </cell>
          <cell r="AA418">
            <v>4500</v>
          </cell>
          <cell r="AB418">
            <v>517</v>
          </cell>
          <cell r="AC418">
            <v>514</v>
          </cell>
          <cell r="AD418">
            <v>532</v>
          </cell>
          <cell r="AE418">
            <v>533</v>
          </cell>
          <cell r="AF418">
            <v>504</v>
          </cell>
          <cell r="AG418">
            <v>529</v>
          </cell>
          <cell r="AH418">
            <v>526</v>
          </cell>
          <cell r="AI418">
            <v>525</v>
          </cell>
          <cell r="AJ418">
            <v>0</v>
          </cell>
          <cell r="AK418">
            <v>568</v>
          </cell>
          <cell r="AL418">
            <v>506</v>
          </cell>
          <cell r="AM418">
            <v>387</v>
          </cell>
          <cell r="AN418">
            <v>523</v>
          </cell>
          <cell r="AO418">
            <v>521</v>
          </cell>
          <cell r="AP418">
            <v>548</v>
          </cell>
          <cell r="AQ418">
            <v>518</v>
          </cell>
          <cell r="AR418">
            <v>519</v>
          </cell>
          <cell r="AS418">
            <v>531</v>
          </cell>
          <cell r="AT418">
            <v>522</v>
          </cell>
          <cell r="AU418">
            <v>542</v>
          </cell>
          <cell r="AV418">
            <v>585</v>
          </cell>
          <cell r="AW418">
            <v>552</v>
          </cell>
          <cell r="AX418">
            <v>392</v>
          </cell>
          <cell r="AY418">
            <v>416</v>
          </cell>
          <cell r="AZ418" t="str">
            <v>Ambulatorio</v>
          </cell>
          <cell r="BA418" t="str">
            <v>Ambulatorio</v>
          </cell>
          <cell r="BB418" t="str">
            <v>Ambulatorio</v>
          </cell>
          <cell r="BC418" t="str">
            <v>Ambulatorio</v>
          </cell>
          <cell r="BD418" t="str">
            <v>Ambulatorio</v>
          </cell>
          <cell r="BE418" t="str">
            <v>Ambulatorio</v>
          </cell>
          <cell r="BF418" t="str">
            <v>Ambulatorio</v>
          </cell>
          <cell r="BG418" t="str">
            <v>Ambulatorio</v>
          </cell>
          <cell r="BH418" t="str">
            <v>Ambulatorio</v>
          </cell>
          <cell r="BI418" t="str">
            <v>Ambulatorio</v>
          </cell>
          <cell r="BJ418" t="str">
            <v>Ambulatorio</v>
          </cell>
          <cell r="BK418" t="str">
            <v>Ambulatorio</v>
          </cell>
          <cell r="BL418" t="str">
            <v>Ambulatorio</v>
          </cell>
        </row>
        <row r="419">
          <cell r="D419">
            <v>1131868</v>
          </cell>
          <cell r="E419" t="str">
            <v>OPD - MAIPU</v>
          </cell>
          <cell r="F419" t="str">
            <v>DEPRODE</v>
          </cell>
          <cell r="G419">
            <v>20032</v>
          </cell>
          <cell r="H419" t="str">
            <v>O - OPD</v>
          </cell>
          <cell r="I419" t="str">
            <v>OPD</v>
          </cell>
          <cell r="J419" t="str">
            <v>MAIPÚ</v>
          </cell>
          <cell r="K419">
            <v>2855</v>
          </cell>
          <cell r="L419">
            <v>43691</v>
          </cell>
          <cell r="M419">
            <v>42879</v>
          </cell>
          <cell r="N419">
            <v>44342</v>
          </cell>
          <cell r="O419">
            <v>5100</v>
          </cell>
          <cell r="P419">
            <v>5100</v>
          </cell>
          <cell r="Q419">
            <v>5100</v>
          </cell>
          <cell r="R419">
            <v>5100</v>
          </cell>
          <cell r="S419">
            <v>5100</v>
          </cell>
          <cell r="T419">
            <v>5100</v>
          </cell>
          <cell r="U419">
            <v>5100</v>
          </cell>
          <cell r="V419">
            <v>5100</v>
          </cell>
          <cell r="W419">
            <v>5100</v>
          </cell>
          <cell r="X419">
            <v>5100</v>
          </cell>
          <cell r="Y419">
            <v>5100</v>
          </cell>
          <cell r="Z419">
            <v>5100</v>
          </cell>
          <cell r="AA419">
            <v>0</v>
          </cell>
          <cell r="AB419">
            <v>794</v>
          </cell>
          <cell r="AC419">
            <v>781</v>
          </cell>
          <cell r="AD419">
            <v>798</v>
          </cell>
          <cell r="AE419">
            <v>824</v>
          </cell>
          <cell r="AF419">
            <v>744</v>
          </cell>
          <cell r="AG419">
            <v>509</v>
          </cell>
          <cell r="AH419">
            <v>0</v>
          </cell>
          <cell r="AI419">
            <v>0</v>
          </cell>
          <cell r="AJ419">
            <v>444</v>
          </cell>
          <cell r="AK419">
            <v>454</v>
          </cell>
          <cell r="AL419">
            <v>472</v>
          </cell>
          <cell r="AM419">
            <v>0</v>
          </cell>
          <cell r="AN419">
            <v>776</v>
          </cell>
          <cell r="AO419">
            <v>784</v>
          </cell>
          <cell r="AP419">
            <v>811</v>
          </cell>
          <cell r="AQ419">
            <v>838</v>
          </cell>
          <cell r="AR419">
            <v>677</v>
          </cell>
          <cell r="AS419">
            <v>680</v>
          </cell>
          <cell r="AT419">
            <v>528</v>
          </cell>
          <cell r="AU419">
            <v>465</v>
          </cell>
          <cell r="AV419">
            <v>452</v>
          </cell>
          <cell r="AW419">
            <v>460</v>
          </cell>
          <cell r="AX419">
            <v>478</v>
          </cell>
          <cell r="AY419">
            <v>495</v>
          </cell>
          <cell r="AZ419" t="str">
            <v>Ambulatorio</v>
          </cell>
          <cell r="BA419" t="str">
            <v>Ambulatorio</v>
          </cell>
          <cell r="BB419" t="str">
            <v>Ambulatorio</v>
          </cell>
          <cell r="BC419" t="str">
            <v>Ambulatorio</v>
          </cell>
          <cell r="BD419" t="str">
            <v>Ambulatorio</v>
          </cell>
          <cell r="BE419" t="str">
            <v>Ambulatorio</v>
          </cell>
          <cell r="BF419" t="str">
            <v>Ambulatorio</v>
          </cell>
          <cell r="BG419" t="str">
            <v>Ambulatorio</v>
          </cell>
          <cell r="BH419" t="str">
            <v>Ambulatorio</v>
          </cell>
          <cell r="BI419" t="str">
            <v>Ambulatorio</v>
          </cell>
          <cell r="BJ419" t="str">
            <v>Ambulatorio</v>
          </cell>
          <cell r="BK419" t="str">
            <v>Ambulatorio</v>
          </cell>
          <cell r="BL419" t="str">
            <v>Ambulatorio</v>
          </cell>
        </row>
        <row r="420">
          <cell r="D420">
            <v>1131873</v>
          </cell>
          <cell r="E420" t="str">
            <v>OPD - ÑUÑOA</v>
          </cell>
          <cell r="F420" t="str">
            <v>DEPRODE</v>
          </cell>
          <cell r="G420">
            <v>20032</v>
          </cell>
          <cell r="H420" t="str">
            <v>O - OPD</v>
          </cell>
          <cell r="I420" t="str">
            <v>OPD</v>
          </cell>
          <cell r="J420" t="str">
            <v>ÑUÑOA</v>
          </cell>
          <cell r="K420">
            <v>1737</v>
          </cell>
          <cell r="L420">
            <v>42879</v>
          </cell>
          <cell r="M420">
            <v>42879</v>
          </cell>
          <cell r="N420">
            <v>43975</v>
          </cell>
          <cell r="O420">
            <v>4800</v>
          </cell>
          <cell r="P420">
            <v>4800</v>
          </cell>
          <cell r="Q420">
            <v>4800</v>
          </cell>
          <cell r="R420">
            <v>4800</v>
          </cell>
          <cell r="S420">
            <v>4800</v>
          </cell>
          <cell r="T420">
            <v>4800</v>
          </cell>
          <cell r="U420">
            <v>4800</v>
          </cell>
          <cell r="V420">
            <v>4800</v>
          </cell>
          <cell r="W420">
            <v>4800</v>
          </cell>
          <cell r="X420">
            <v>4800</v>
          </cell>
          <cell r="Y420">
            <v>4800</v>
          </cell>
          <cell r="Z420">
            <v>4800</v>
          </cell>
          <cell r="AA420">
            <v>4800</v>
          </cell>
          <cell r="AB420">
            <v>87</v>
          </cell>
          <cell r="AC420">
            <v>73</v>
          </cell>
          <cell r="AD420">
            <v>66</v>
          </cell>
          <cell r="AE420">
            <v>67</v>
          </cell>
          <cell r="AF420">
            <v>83</v>
          </cell>
          <cell r="AG420">
            <v>82</v>
          </cell>
          <cell r="AH420">
            <v>0</v>
          </cell>
          <cell r="AI420">
            <v>82</v>
          </cell>
          <cell r="AJ420">
            <v>0</v>
          </cell>
          <cell r="AK420">
            <v>87</v>
          </cell>
          <cell r="AL420">
            <v>86</v>
          </cell>
          <cell r="AM420">
            <v>83</v>
          </cell>
          <cell r="AN420">
            <v>88</v>
          </cell>
          <cell r="AO420">
            <v>65</v>
          </cell>
          <cell r="AP420">
            <v>67</v>
          </cell>
          <cell r="AQ420">
            <v>69</v>
          </cell>
          <cell r="AR420">
            <v>84</v>
          </cell>
          <cell r="AS420">
            <v>77</v>
          </cell>
          <cell r="AT420">
            <v>77</v>
          </cell>
          <cell r="AU420">
            <v>90</v>
          </cell>
          <cell r="AV420">
            <v>89</v>
          </cell>
          <cell r="AW420">
            <v>87</v>
          </cell>
          <cell r="AX420">
            <v>89</v>
          </cell>
          <cell r="AY420">
            <v>83</v>
          </cell>
          <cell r="AZ420" t="str">
            <v>Ambulatorio</v>
          </cell>
          <cell r="BA420" t="str">
            <v>Ambulatorio</v>
          </cell>
          <cell r="BB420" t="str">
            <v>Ambulatorio</v>
          </cell>
          <cell r="BC420" t="str">
            <v>Ambulatorio</v>
          </cell>
          <cell r="BD420" t="str">
            <v>Ambulatorio</v>
          </cell>
          <cell r="BE420" t="str">
            <v>Ambulatorio</v>
          </cell>
          <cell r="BF420" t="str">
            <v>Ambulatorio</v>
          </cell>
          <cell r="BG420" t="str">
            <v>Ambulatorio</v>
          </cell>
          <cell r="BH420" t="str">
            <v>Ambulatorio</v>
          </cell>
          <cell r="BI420" t="str">
            <v>Ambulatorio</v>
          </cell>
          <cell r="BJ420" t="str">
            <v>Ambulatorio</v>
          </cell>
          <cell r="BK420" t="str">
            <v>Ambulatorio</v>
          </cell>
          <cell r="BL420" t="str">
            <v>Ambulatorio</v>
          </cell>
        </row>
        <row r="421">
          <cell r="D421">
            <v>1131879</v>
          </cell>
          <cell r="E421" t="str">
            <v>OPD - SANTIAGO</v>
          </cell>
          <cell r="F421" t="str">
            <v>DEPRODE</v>
          </cell>
          <cell r="G421">
            <v>20032</v>
          </cell>
          <cell r="H421" t="str">
            <v>O - OPD</v>
          </cell>
          <cell r="I421" t="str">
            <v>OPD</v>
          </cell>
          <cell r="J421" t="str">
            <v>SANTIAGO</v>
          </cell>
          <cell r="K421">
            <v>1738</v>
          </cell>
          <cell r="L421">
            <v>42879</v>
          </cell>
          <cell r="M421">
            <v>42879</v>
          </cell>
          <cell r="N421">
            <v>43975</v>
          </cell>
          <cell r="O421">
            <v>4000</v>
          </cell>
          <cell r="P421">
            <v>4000</v>
          </cell>
          <cell r="Q421">
            <v>4000</v>
          </cell>
          <cell r="R421">
            <v>4000</v>
          </cell>
          <cell r="S421">
            <v>4000</v>
          </cell>
          <cell r="T421">
            <v>4000</v>
          </cell>
          <cell r="U421">
            <v>4000</v>
          </cell>
          <cell r="V421">
            <v>4000</v>
          </cell>
          <cell r="W421">
            <v>4000</v>
          </cell>
          <cell r="X421">
            <v>4000</v>
          </cell>
          <cell r="Y421">
            <v>4000</v>
          </cell>
          <cell r="Z421">
            <v>4000</v>
          </cell>
          <cell r="AA421">
            <v>4000</v>
          </cell>
          <cell r="AB421">
            <v>363</v>
          </cell>
          <cell r="AC421">
            <v>364</v>
          </cell>
          <cell r="AD421">
            <v>401</v>
          </cell>
          <cell r="AE421">
            <v>433</v>
          </cell>
          <cell r="AF421">
            <v>456</v>
          </cell>
          <cell r="AG421">
            <v>470</v>
          </cell>
          <cell r="AH421">
            <v>0</v>
          </cell>
          <cell r="AI421">
            <v>515</v>
          </cell>
          <cell r="AJ421">
            <v>0</v>
          </cell>
          <cell r="AK421">
            <v>529</v>
          </cell>
          <cell r="AL421">
            <v>544</v>
          </cell>
          <cell r="AM421">
            <v>567</v>
          </cell>
          <cell r="AN421">
            <v>368</v>
          </cell>
          <cell r="AO421">
            <v>371</v>
          </cell>
          <cell r="AP421">
            <v>414</v>
          </cell>
          <cell r="AQ421">
            <v>449</v>
          </cell>
          <cell r="AR421">
            <v>466</v>
          </cell>
          <cell r="AS421">
            <v>477</v>
          </cell>
          <cell r="AT421">
            <v>498</v>
          </cell>
          <cell r="AU421">
            <v>523</v>
          </cell>
          <cell r="AV421">
            <v>522</v>
          </cell>
          <cell r="AW421">
            <v>533</v>
          </cell>
          <cell r="AX421">
            <v>553</v>
          </cell>
          <cell r="AY421">
            <v>582</v>
          </cell>
          <cell r="AZ421" t="str">
            <v>Ambulatorio</v>
          </cell>
          <cell r="BA421" t="str">
            <v>Ambulatorio</v>
          </cell>
          <cell r="BB421" t="str">
            <v>Ambulatorio</v>
          </cell>
          <cell r="BC421" t="str">
            <v>Ambulatorio</v>
          </cell>
          <cell r="BD421" t="str">
            <v>Ambulatorio</v>
          </cell>
          <cell r="BE421" t="str">
            <v>Ambulatorio</v>
          </cell>
          <cell r="BF421" t="str">
            <v>Ambulatorio</v>
          </cell>
          <cell r="BG421" t="str">
            <v>Ambulatorio</v>
          </cell>
          <cell r="BH421" t="str">
            <v>Ambulatorio</v>
          </cell>
          <cell r="BI421" t="str">
            <v>Ambulatorio</v>
          </cell>
          <cell r="BJ421" t="str">
            <v>Ambulatorio</v>
          </cell>
          <cell r="BK421" t="str">
            <v>Ambulatorio</v>
          </cell>
          <cell r="BL421" t="str">
            <v>Ambulatorio</v>
          </cell>
        </row>
        <row r="422">
          <cell r="D422">
            <v>1131986</v>
          </cell>
          <cell r="E422" t="str">
            <v>OPD - MELIPILLA</v>
          </cell>
          <cell r="F422" t="str">
            <v>DEPRODE</v>
          </cell>
          <cell r="G422">
            <v>20032</v>
          </cell>
          <cell r="H422" t="str">
            <v>O - OPD</v>
          </cell>
          <cell r="I422" t="str">
            <v>OPD</v>
          </cell>
          <cell r="J422" t="str">
            <v>MELIPILLA</v>
          </cell>
          <cell r="K422">
            <v>2411</v>
          </cell>
          <cell r="L422">
            <v>43306</v>
          </cell>
          <cell r="M422">
            <v>43271</v>
          </cell>
          <cell r="N422">
            <v>44367</v>
          </cell>
          <cell r="O422">
            <v>4500</v>
          </cell>
          <cell r="P422">
            <v>4500</v>
          </cell>
          <cell r="Q422">
            <v>4500</v>
          </cell>
          <cell r="R422">
            <v>4500</v>
          </cell>
          <cell r="S422">
            <v>4500</v>
          </cell>
          <cell r="T422">
            <v>4500</v>
          </cell>
          <cell r="U422">
            <v>4500</v>
          </cell>
          <cell r="V422">
            <v>4500</v>
          </cell>
          <cell r="W422">
            <v>4500</v>
          </cell>
          <cell r="X422">
            <v>4500</v>
          </cell>
          <cell r="Y422">
            <v>4500</v>
          </cell>
          <cell r="Z422">
            <v>4500</v>
          </cell>
          <cell r="AA422">
            <v>4500</v>
          </cell>
          <cell r="AB422">
            <v>528</v>
          </cell>
          <cell r="AC422">
            <v>531</v>
          </cell>
          <cell r="AD422">
            <v>549</v>
          </cell>
          <cell r="AE422">
            <v>554</v>
          </cell>
          <cell r="AF422">
            <v>568</v>
          </cell>
          <cell r="AG422">
            <v>579</v>
          </cell>
          <cell r="AH422">
            <v>0</v>
          </cell>
          <cell r="AI422">
            <v>620</v>
          </cell>
          <cell r="AJ422">
            <v>0</v>
          </cell>
          <cell r="AK422">
            <v>675</v>
          </cell>
          <cell r="AL422">
            <v>681</v>
          </cell>
          <cell r="AM422">
            <v>689</v>
          </cell>
          <cell r="AN422">
            <v>525</v>
          </cell>
          <cell r="AO422">
            <v>546</v>
          </cell>
          <cell r="AP422">
            <v>542</v>
          </cell>
          <cell r="AQ422">
            <v>564</v>
          </cell>
          <cell r="AR422">
            <v>571</v>
          </cell>
          <cell r="AS422">
            <v>592</v>
          </cell>
          <cell r="AT422">
            <v>597</v>
          </cell>
          <cell r="AU422">
            <v>632</v>
          </cell>
          <cell r="AV422">
            <v>668</v>
          </cell>
          <cell r="AW422">
            <v>674</v>
          </cell>
          <cell r="AX422">
            <v>686</v>
          </cell>
          <cell r="AY422">
            <v>692</v>
          </cell>
          <cell r="AZ422" t="str">
            <v>Ambulatorio</v>
          </cell>
          <cell r="BA422" t="str">
            <v>Ambulatorio</v>
          </cell>
          <cell r="BB422" t="str">
            <v>Ambulatorio</v>
          </cell>
          <cell r="BC422" t="str">
            <v>Ambulatorio</v>
          </cell>
          <cell r="BD422" t="str">
            <v>Ambulatorio</v>
          </cell>
          <cell r="BE422" t="str">
            <v>Ambulatorio</v>
          </cell>
          <cell r="BF422" t="str">
            <v>Ambulatorio</v>
          </cell>
          <cell r="BG422" t="str">
            <v>Ambulatorio</v>
          </cell>
          <cell r="BH422" t="str">
            <v>Ambulatorio</v>
          </cell>
          <cell r="BI422" t="str">
            <v>Ambulatorio</v>
          </cell>
          <cell r="BJ422" t="str">
            <v>Ambulatorio</v>
          </cell>
          <cell r="BK422" t="str">
            <v>Ambulatorio</v>
          </cell>
          <cell r="BL422" t="str">
            <v>Ambulatorio</v>
          </cell>
        </row>
        <row r="423">
          <cell r="D423">
            <v>1132016</v>
          </cell>
          <cell r="E423" t="str">
            <v>OPD - EL MONTE</v>
          </cell>
          <cell r="F423" t="str">
            <v>DEPRODE</v>
          </cell>
          <cell r="G423">
            <v>20032</v>
          </cell>
          <cell r="H423" t="str">
            <v>O - OPD</v>
          </cell>
          <cell r="I423" t="str">
            <v>OPD</v>
          </cell>
          <cell r="J423" t="str">
            <v>EL MONTE</v>
          </cell>
          <cell r="K423">
            <v>1270</v>
          </cell>
          <cell r="L423">
            <v>43571</v>
          </cell>
          <cell r="M423">
            <v>43507</v>
          </cell>
          <cell r="N423">
            <v>44603</v>
          </cell>
          <cell r="O423">
            <v>3000</v>
          </cell>
          <cell r="P423">
            <v>0</v>
          </cell>
          <cell r="Q423">
            <v>0</v>
          </cell>
          <cell r="R423">
            <v>3000</v>
          </cell>
          <cell r="S423">
            <v>3000</v>
          </cell>
          <cell r="T423">
            <v>3000</v>
          </cell>
          <cell r="U423">
            <v>3000</v>
          </cell>
          <cell r="V423">
            <v>3000</v>
          </cell>
          <cell r="W423">
            <v>3000</v>
          </cell>
          <cell r="X423">
            <v>3000</v>
          </cell>
          <cell r="Y423">
            <v>3000</v>
          </cell>
          <cell r="Z423">
            <v>3000</v>
          </cell>
          <cell r="AA423">
            <v>3000</v>
          </cell>
          <cell r="AB423">
            <v>0</v>
          </cell>
          <cell r="AC423">
            <v>0</v>
          </cell>
          <cell r="AD423">
            <v>153</v>
          </cell>
          <cell r="AE423">
            <v>237</v>
          </cell>
          <cell r="AF423">
            <v>228</v>
          </cell>
          <cell r="AG423">
            <v>232</v>
          </cell>
          <cell r="AH423">
            <v>0</v>
          </cell>
          <cell r="AI423">
            <v>240</v>
          </cell>
          <cell r="AJ423">
            <v>0</v>
          </cell>
          <cell r="AK423">
            <v>251</v>
          </cell>
          <cell r="AL423">
            <v>251</v>
          </cell>
          <cell r="AM423">
            <v>264</v>
          </cell>
          <cell r="AN423">
            <v>0</v>
          </cell>
          <cell r="AO423">
            <v>0</v>
          </cell>
          <cell r="AP423">
            <v>0</v>
          </cell>
          <cell r="AQ423">
            <v>3</v>
          </cell>
          <cell r="AR423">
            <v>16</v>
          </cell>
          <cell r="AS423">
            <v>239</v>
          </cell>
          <cell r="AT423">
            <v>234</v>
          </cell>
          <cell r="AU423">
            <v>248</v>
          </cell>
          <cell r="AV423">
            <v>249</v>
          </cell>
          <cell r="AW423">
            <v>257</v>
          </cell>
          <cell r="AX423">
            <v>262</v>
          </cell>
          <cell r="AY423">
            <v>268</v>
          </cell>
          <cell r="AZ423" t="str">
            <v>Ambulatorio</v>
          </cell>
          <cell r="BA423" t="str">
            <v>Ambulatorio</v>
          </cell>
          <cell r="BB423" t="str">
            <v>Ambulatorio</v>
          </cell>
          <cell r="BC423" t="str">
            <v>Ambulatorio</v>
          </cell>
          <cell r="BD423" t="str">
            <v>Ambulatorio</v>
          </cell>
          <cell r="BE423" t="str">
            <v>Ambulatorio</v>
          </cell>
          <cell r="BF423" t="str">
            <v>Ambulatorio</v>
          </cell>
          <cell r="BG423" t="str">
            <v>Ambulatorio</v>
          </cell>
          <cell r="BH423" t="str">
            <v>Ambulatorio</v>
          </cell>
          <cell r="BI423" t="str">
            <v>Ambulatorio</v>
          </cell>
          <cell r="BJ423" t="str">
            <v>Ambulatorio</v>
          </cell>
          <cell r="BK423" t="str">
            <v>Ambulatorio</v>
          </cell>
          <cell r="BL423" t="str">
            <v>Ambulatorio</v>
          </cell>
        </row>
        <row r="424">
          <cell r="D424">
            <v>1140080</v>
          </cell>
          <cell r="E424" t="str">
            <v>OPD - FUTRONO</v>
          </cell>
          <cell r="F424" t="str">
            <v>DEPRODE</v>
          </cell>
          <cell r="G424">
            <v>20032</v>
          </cell>
          <cell r="H424" t="str">
            <v>O - OPD</v>
          </cell>
          <cell r="I424" t="str">
            <v>OPD</v>
          </cell>
          <cell r="J424" t="str">
            <v>FUTRONO</v>
          </cell>
          <cell r="K424">
            <v>80</v>
          </cell>
          <cell r="L424">
            <v>43137</v>
          </cell>
          <cell r="M424">
            <v>42209</v>
          </cell>
          <cell r="N424">
            <v>44037</v>
          </cell>
          <cell r="O424">
            <v>3000</v>
          </cell>
          <cell r="P424">
            <v>3000</v>
          </cell>
          <cell r="Q424">
            <v>3000</v>
          </cell>
          <cell r="R424">
            <v>3000</v>
          </cell>
          <cell r="S424">
            <v>3000</v>
          </cell>
          <cell r="T424">
            <v>3000</v>
          </cell>
          <cell r="U424">
            <v>3000</v>
          </cell>
          <cell r="V424">
            <v>3000</v>
          </cell>
          <cell r="W424">
            <v>3000</v>
          </cell>
          <cell r="X424">
            <v>3000</v>
          </cell>
          <cell r="Y424">
            <v>3000</v>
          </cell>
          <cell r="Z424">
            <v>3000</v>
          </cell>
          <cell r="AA424">
            <v>3000</v>
          </cell>
          <cell r="AB424">
            <v>65</v>
          </cell>
          <cell r="AC424">
            <v>54</v>
          </cell>
          <cell r="AD424">
            <v>39</v>
          </cell>
          <cell r="AE424">
            <v>37</v>
          </cell>
          <cell r="AF424">
            <v>33</v>
          </cell>
          <cell r="AG424">
            <v>32</v>
          </cell>
          <cell r="AH424">
            <v>0</v>
          </cell>
          <cell r="AI424">
            <v>38</v>
          </cell>
          <cell r="AJ424">
            <v>0</v>
          </cell>
          <cell r="AK424">
            <v>48</v>
          </cell>
          <cell r="AL424">
            <v>45</v>
          </cell>
          <cell r="AM424">
            <v>41</v>
          </cell>
          <cell r="AN424">
            <v>57</v>
          </cell>
          <cell r="AO424">
            <v>45</v>
          </cell>
          <cell r="AP424">
            <v>34</v>
          </cell>
          <cell r="AQ424">
            <v>37</v>
          </cell>
          <cell r="AR424">
            <v>34</v>
          </cell>
          <cell r="AS424">
            <v>29</v>
          </cell>
          <cell r="AT424">
            <v>32</v>
          </cell>
          <cell r="AU424">
            <v>41</v>
          </cell>
          <cell r="AV424">
            <v>52</v>
          </cell>
          <cell r="AW424">
            <v>48</v>
          </cell>
          <cell r="AX424">
            <v>42</v>
          </cell>
          <cell r="AY424">
            <v>40</v>
          </cell>
          <cell r="AZ424" t="str">
            <v>Ambulatorio</v>
          </cell>
          <cell r="BA424" t="str">
            <v>Ambulatorio</v>
          </cell>
          <cell r="BB424" t="str">
            <v>Ambulatorio</v>
          </cell>
          <cell r="BC424" t="str">
            <v>Ambulatorio</v>
          </cell>
          <cell r="BD424" t="str">
            <v>Ambulatorio</v>
          </cell>
          <cell r="BE424" t="str">
            <v>Ambulatorio</v>
          </cell>
          <cell r="BF424" t="str">
            <v>Ambulatorio</v>
          </cell>
          <cell r="BG424" t="str">
            <v>Ambulatorio</v>
          </cell>
          <cell r="BH424" t="str">
            <v>Ambulatorio</v>
          </cell>
          <cell r="BI424" t="str">
            <v>Ambulatorio</v>
          </cell>
          <cell r="BJ424" t="str">
            <v>Ambulatorio</v>
          </cell>
          <cell r="BK424" t="str">
            <v>Ambulatorio</v>
          </cell>
          <cell r="BL424" t="str">
            <v>Ambulatorio</v>
          </cell>
        </row>
        <row r="425">
          <cell r="D425">
            <v>1140081</v>
          </cell>
          <cell r="E425" t="str">
            <v>OPD - PANGUIPULLI</v>
          </cell>
          <cell r="F425" t="str">
            <v>DEPRODE</v>
          </cell>
          <cell r="G425">
            <v>20032</v>
          </cell>
          <cell r="H425" t="str">
            <v>O - OPD</v>
          </cell>
          <cell r="I425" t="str">
            <v>OPD</v>
          </cell>
          <cell r="J425" t="str">
            <v>PANGUIPULLI</v>
          </cell>
          <cell r="K425">
            <v>88</v>
          </cell>
          <cell r="L425">
            <v>43138</v>
          </cell>
          <cell r="M425">
            <v>42209</v>
          </cell>
          <cell r="N425">
            <v>44037</v>
          </cell>
          <cell r="O425">
            <v>3000</v>
          </cell>
          <cell r="P425">
            <v>3000</v>
          </cell>
          <cell r="Q425">
            <v>3000</v>
          </cell>
          <cell r="R425">
            <v>3000</v>
          </cell>
          <cell r="S425">
            <v>3000</v>
          </cell>
          <cell r="T425">
            <v>3000</v>
          </cell>
          <cell r="U425">
            <v>3000</v>
          </cell>
          <cell r="V425">
            <v>3000</v>
          </cell>
          <cell r="W425">
            <v>3000</v>
          </cell>
          <cell r="X425">
            <v>3000</v>
          </cell>
          <cell r="Y425">
            <v>3000</v>
          </cell>
          <cell r="Z425">
            <v>3000</v>
          </cell>
          <cell r="AA425">
            <v>3000</v>
          </cell>
          <cell r="AB425">
            <v>70</v>
          </cell>
          <cell r="AC425">
            <v>74</v>
          </cell>
          <cell r="AD425">
            <v>78</v>
          </cell>
          <cell r="AE425">
            <v>74</v>
          </cell>
          <cell r="AF425">
            <v>79</v>
          </cell>
          <cell r="AG425">
            <v>94</v>
          </cell>
          <cell r="AH425">
            <v>0</v>
          </cell>
          <cell r="AI425">
            <v>117</v>
          </cell>
          <cell r="AJ425">
            <v>0</v>
          </cell>
          <cell r="AK425">
            <v>138</v>
          </cell>
          <cell r="AL425">
            <v>155</v>
          </cell>
          <cell r="AM425">
            <v>155</v>
          </cell>
          <cell r="AN425">
            <v>73</v>
          </cell>
          <cell r="AO425">
            <v>74</v>
          </cell>
          <cell r="AP425">
            <v>80</v>
          </cell>
          <cell r="AQ425">
            <v>69</v>
          </cell>
          <cell r="AR425">
            <v>93</v>
          </cell>
          <cell r="AS425">
            <v>105</v>
          </cell>
          <cell r="AT425">
            <v>115</v>
          </cell>
          <cell r="AU425">
            <v>130</v>
          </cell>
          <cell r="AV425">
            <v>129</v>
          </cell>
          <cell r="AW425">
            <v>144</v>
          </cell>
          <cell r="AX425">
            <v>171</v>
          </cell>
          <cell r="AY425">
            <v>162</v>
          </cell>
          <cell r="AZ425" t="str">
            <v>Ambulatorio</v>
          </cell>
          <cell r="BA425" t="str">
            <v>Ambulatorio</v>
          </cell>
          <cell r="BB425" t="str">
            <v>Ambulatorio</v>
          </cell>
          <cell r="BC425" t="str">
            <v>Ambulatorio</v>
          </cell>
          <cell r="BD425" t="str">
            <v>Ambulatorio</v>
          </cell>
          <cell r="BE425" t="str">
            <v>Ambulatorio</v>
          </cell>
          <cell r="BF425" t="str">
            <v>Ambulatorio</v>
          </cell>
          <cell r="BG425" t="str">
            <v>Ambulatorio</v>
          </cell>
          <cell r="BH425" t="str">
            <v>Ambulatorio</v>
          </cell>
          <cell r="BI425" t="str">
            <v>Ambulatorio</v>
          </cell>
          <cell r="BJ425" t="str">
            <v>Ambulatorio</v>
          </cell>
          <cell r="BK425" t="str">
            <v>Ambulatorio</v>
          </cell>
          <cell r="BL425" t="str">
            <v>Ambulatorio</v>
          </cell>
        </row>
        <row r="426">
          <cell r="D426">
            <v>1140082</v>
          </cell>
          <cell r="E426" t="str">
            <v>OPD - LA UNION</v>
          </cell>
          <cell r="F426" t="str">
            <v>DEPRODE</v>
          </cell>
          <cell r="G426">
            <v>20032</v>
          </cell>
          <cell r="H426" t="str">
            <v>O - OPD</v>
          </cell>
          <cell r="I426" t="str">
            <v>OPD</v>
          </cell>
          <cell r="J426" t="str">
            <v>LA UNIÓN</v>
          </cell>
          <cell r="K426">
            <v>95</v>
          </cell>
          <cell r="L426">
            <v>43150</v>
          </cell>
          <cell r="M426">
            <v>42209</v>
          </cell>
          <cell r="N426">
            <v>44037</v>
          </cell>
          <cell r="O426">
            <v>3000</v>
          </cell>
          <cell r="P426">
            <v>3000</v>
          </cell>
          <cell r="Q426">
            <v>3000</v>
          </cell>
          <cell r="R426">
            <v>3000</v>
          </cell>
          <cell r="S426">
            <v>3000</v>
          </cell>
          <cell r="T426">
            <v>3000</v>
          </cell>
          <cell r="U426">
            <v>3000</v>
          </cell>
          <cell r="V426">
            <v>3000</v>
          </cell>
          <cell r="W426">
            <v>3000</v>
          </cell>
          <cell r="X426">
            <v>3000</v>
          </cell>
          <cell r="Y426">
            <v>3000</v>
          </cell>
          <cell r="Z426">
            <v>3000</v>
          </cell>
          <cell r="AA426">
            <v>3000</v>
          </cell>
          <cell r="AB426">
            <v>232</v>
          </cell>
          <cell r="AC426">
            <v>210</v>
          </cell>
          <cell r="AD426">
            <v>198</v>
          </cell>
          <cell r="AE426">
            <v>176</v>
          </cell>
          <cell r="AF426">
            <v>163</v>
          </cell>
          <cell r="AG426">
            <v>146</v>
          </cell>
          <cell r="AH426">
            <v>0</v>
          </cell>
          <cell r="AI426">
            <v>128</v>
          </cell>
          <cell r="AJ426">
            <v>0</v>
          </cell>
          <cell r="AK426">
            <v>110</v>
          </cell>
          <cell r="AL426">
            <v>102</v>
          </cell>
          <cell r="AM426">
            <v>89</v>
          </cell>
          <cell r="AN426">
            <v>234</v>
          </cell>
          <cell r="AO426">
            <v>205</v>
          </cell>
          <cell r="AP426">
            <v>198</v>
          </cell>
          <cell r="AQ426">
            <v>172</v>
          </cell>
          <cell r="AR426">
            <v>159</v>
          </cell>
          <cell r="AS426">
            <v>129</v>
          </cell>
          <cell r="AT426">
            <v>134</v>
          </cell>
          <cell r="AU426">
            <v>129</v>
          </cell>
          <cell r="AV426">
            <v>115</v>
          </cell>
          <cell r="AW426">
            <v>111</v>
          </cell>
          <cell r="AX426">
            <v>95</v>
          </cell>
          <cell r="AY426">
            <v>87</v>
          </cell>
          <cell r="AZ426" t="str">
            <v>Ambulatorio</v>
          </cell>
          <cell r="BA426" t="str">
            <v>Ambulatorio</v>
          </cell>
          <cell r="BB426" t="str">
            <v>Ambulatorio</v>
          </cell>
          <cell r="BC426" t="str">
            <v>Ambulatorio</v>
          </cell>
          <cell r="BD426" t="str">
            <v>Ambulatorio</v>
          </cell>
          <cell r="BE426" t="str">
            <v>Ambulatorio</v>
          </cell>
          <cell r="BF426" t="str">
            <v>Ambulatorio</v>
          </cell>
          <cell r="BG426" t="str">
            <v>Ambulatorio</v>
          </cell>
          <cell r="BH426" t="str">
            <v>Ambulatorio</v>
          </cell>
          <cell r="BI426" t="str">
            <v>Ambulatorio</v>
          </cell>
          <cell r="BJ426" t="str">
            <v>Ambulatorio</v>
          </cell>
          <cell r="BK426" t="str">
            <v>Ambulatorio</v>
          </cell>
          <cell r="BL426" t="str">
            <v>Ambulatorio</v>
          </cell>
        </row>
        <row r="427">
          <cell r="D427">
            <v>1140100</v>
          </cell>
          <cell r="E427" t="str">
            <v>OPD - COMUNA DE LAGO RANCO</v>
          </cell>
          <cell r="F427" t="str">
            <v>DEPRODE</v>
          </cell>
          <cell r="G427">
            <v>20032</v>
          </cell>
          <cell r="H427" t="str">
            <v>O - OPD</v>
          </cell>
          <cell r="I427" t="str">
            <v>OPD</v>
          </cell>
          <cell r="J427" t="str">
            <v>LAGO RANCO</v>
          </cell>
          <cell r="K427" t="str">
            <v>Correo</v>
          </cell>
          <cell r="L427">
            <v>43686</v>
          </cell>
          <cell r="M427">
            <v>42290</v>
          </cell>
          <cell r="N427">
            <v>43800</v>
          </cell>
          <cell r="O427">
            <v>2000</v>
          </cell>
          <cell r="P427">
            <v>2000</v>
          </cell>
          <cell r="Q427">
            <v>2000</v>
          </cell>
          <cell r="R427">
            <v>2000</v>
          </cell>
          <cell r="S427">
            <v>2000</v>
          </cell>
          <cell r="T427">
            <v>2000</v>
          </cell>
          <cell r="U427">
            <v>2000</v>
          </cell>
          <cell r="V427">
            <v>2000</v>
          </cell>
          <cell r="W427">
            <v>2000</v>
          </cell>
          <cell r="X427">
            <v>2000</v>
          </cell>
          <cell r="Y427">
            <v>2000</v>
          </cell>
          <cell r="Z427">
            <v>2000</v>
          </cell>
          <cell r="AA427">
            <v>2000</v>
          </cell>
          <cell r="AB427">
            <v>83</v>
          </cell>
          <cell r="AC427">
            <v>84</v>
          </cell>
          <cell r="AD427">
            <v>81</v>
          </cell>
          <cell r="AE427">
            <v>77</v>
          </cell>
          <cell r="AF427">
            <v>76</v>
          </cell>
          <cell r="AG427">
            <v>70</v>
          </cell>
          <cell r="AH427">
            <v>0</v>
          </cell>
          <cell r="AI427">
            <v>68</v>
          </cell>
          <cell r="AJ427">
            <v>0</v>
          </cell>
          <cell r="AK427">
            <v>70</v>
          </cell>
          <cell r="AL427">
            <v>70</v>
          </cell>
          <cell r="AM427">
            <v>69</v>
          </cell>
          <cell r="AN427">
            <v>84</v>
          </cell>
          <cell r="AO427">
            <v>82</v>
          </cell>
          <cell r="AP427">
            <v>80</v>
          </cell>
          <cell r="AQ427">
            <v>77</v>
          </cell>
          <cell r="AR427">
            <v>76</v>
          </cell>
          <cell r="AS427">
            <v>66</v>
          </cell>
          <cell r="AT427">
            <v>69</v>
          </cell>
          <cell r="AU427">
            <v>67</v>
          </cell>
          <cell r="AV427">
            <v>72</v>
          </cell>
          <cell r="AW427">
            <v>70</v>
          </cell>
          <cell r="AX427">
            <v>69</v>
          </cell>
          <cell r="AY427">
            <v>70</v>
          </cell>
          <cell r="AZ427" t="str">
            <v>Ambulatorio</v>
          </cell>
          <cell r="BA427" t="str">
            <v>Ambulatorio</v>
          </cell>
          <cell r="BB427" t="str">
            <v>Ambulatorio</v>
          </cell>
          <cell r="BC427" t="str">
            <v>Ambulatorio</v>
          </cell>
          <cell r="BD427" t="str">
            <v>Ambulatorio</v>
          </cell>
          <cell r="BE427" t="str">
            <v>Ambulatorio</v>
          </cell>
          <cell r="BF427" t="str">
            <v>Ambulatorio</v>
          </cell>
          <cell r="BG427" t="str">
            <v>Ambulatorio</v>
          </cell>
          <cell r="BH427" t="str">
            <v>Ambulatorio</v>
          </cell>
          <cell r="BI427" t="str">
            <v>Ambulatorio</v>
          </cell>
          <cell r="BJ427" t="str">
            <v>Ambulatorio</v>
          </cell>
          <cell r="BK427" t="str">
            <v>Ambulatorio</v>
          </cell>
          <cell r="BL427" t="str">
            <v>Ambulatorio</v>
          </cell>
        </row>
        <row r="428">
          <cell r="D428">
            <v>1140110</v>
          </cell>
          <cell r="E428" t="str">
            <v>OPD - MARIQUINA</v>
          </cell>
          <cell r="F428" t="str">
            <v>DEPRODE</v>
          </cell>
          <cell r="G428">
            <v>20032</v>
          </cell>
          <cell r="H428" t="str">
            <v>O - OPD</v>
          </cell>
          <cell r="I428" t="str">
            <v>OPD</v>
          </cell>
          <cell r="J428" t="str">
            <v>MARIQUINA</v>
          </cell>
          <cell r="K428">
            <v>430</v>
          </cell>
          <cell r="L428">
            <v>43690</v>
          </cell>
          <cell r="M428">
            <v>42562</v>
          </cell>
          <cell r="N428">
            <v>44755</v>
          </cell>
          <cell r="O428">
            <v>3000</v>
          </cell>
          <cell r="P428">
            <v>3000</v>
          </cell>
          <cell r="Q428">
            <v>3000</v>
          </cell>
          <cell r="R428">
            <v>3000</v>
          </cell>
          <cell r="S428">
            <v>3000</v>
          </cell>
          <cell r="T428">
            <v>3000</v>
          </cell>
          <cell r="U428">
            <v>3000</v>
          </cell>
          <cell r="V428">
            <v>3000</v>
          </cell>
          <cell r="W428">
            <v>3000</v>
          </cell>
          <cell r="X428">
            <v>3000</v>
          </cell>
          <cell r="Y428">
            <v>3000</v>
          </cell>
          <cell r="Z428">
            <v>3000</v>
          </cell>
          <cell r="AA428">
            <v>3000</v>
          </cell>
          <cell r="AB428">
            <v>56</v>
          </cell>
          <cell r="AC428">
            <v>57</v>
          </cell>
          <cell r="AD428">
            <v>64</v>
          </cell>
          <cell r="AE428">
            <v>68</v>
          </cell>
          <cell r="AF428">
            <v>63</v>
          </cell>
          <cell r="AG428">
            <v>60</v>
          </cell>
          <cell r="AH428">
            <v>0</v>
          </cell>
          <cell r="AI428">
            <v>0</v>
          </cell>
          <cell r="AJ428">
            <v>0</v>
          </cell>
          <cell r="AK428">
            <v>55</v>
          </cell>
          <cell r="AL428">
            <v>52</v>
          </cell>
          <cell r="AM428">
            <v>60</v>
          </cell>
          <cell r="AN428">
            <v>60</v>
          </cell>
          <cell r="AO428">
            <v>61</v>
          </cell>
          <cell r="AP428">
            <v>70</v>
          </cell>
          <cell r="AQ428">
            <v>64</v>
          </cell>
          <cell r="AR428">
            <v>65</v>
          </cell>
          <cell r="AS428">
            <v>59</v>
          </cell>
          <cell r="AT428">
            <v>62</v>
          </cell>
          <cell r="AU428">
            <v>71</v>
          </cell>
          <cell r="AV428">
            <v>63</v>
          </cell>
          <cell r="AW428">
            <v>49</v>
          </cell>
          <cell r="AX428">
            <v>55</v>
          </cell>
          <cell r="AY428">
            <v>60</v>
          </cell>
          <cell r="AZ428" t="str">
            <v>Ambulatorio</v>
          </cell>
          <cell r="BA428" t="str">
            <v>Ambulatorio</v>
          </cell>
          <cell r="BB428" t="str">
            <v>Ambulatorio</v>
          </cell>
          <cell r="BC428" t="str">
            <v>Ambulatorio</v>
          </cell>
          <cell r="BD428" t="str">
            <v>Ambulatorio</v>
          </cell>
          <cell r="BE428" t="str">
            <v>Ambulatorio</v>
          </cell>
          <cell r="BF428" t="str">
            <v>Ambulatorio</v>
          </cell>
          <cell r="BG428" t="str">
            <v>Ambulatorio</v>
          </cell>
          <cell r="BH428" t="str">
            <v>Ambulatorio</v>
          </cell>
          <cell r="BI428" t="str">
            <v>Ambulatorio</v>
          </cell>
          <cell r="BJ428" t="str">
            <v>Ambulatorio</v>
          </cell>
          <cell r="BK428" t="str">
            <v>Ambulatorio</v>
          </cell>
          <cell r="BL428" t="str">
            <v>Ambulatorio</v>
          </cell>
        </row>
        <row r="429">
          <cell r="D429">
            <v>1140112</v>
          </cell>
          <cell r="E429" t="str">
            <v>OPD - PAILLACO</v>
          </cell>
          <cell r="F429" t="str">
            <v>DEPRODE</v>
          </cell>
          <cell r="G429">
            <v>20032</v>
          </cell>
          <cell r="H429" t="str">
            <v>O - OPD</v>
          </cell>
          <cell r="I429" t="str">
            <v>OPD</v>
          </cell>
          <cell r="J429" t="str">
            <v>PAILLACO</v>
          </cell>
          <cell r="K429">
            <v>407</v>
          </cell>
          <cell r="L429">
            <v>43679</v>
          </cell>
          <cell r="M429">
            <v>42562</v>
          </cell>
          <cell r="N429">
            <v>44755</v>
          </cell>
          <cell r="O429">
            <v>2900</v>
          </cell>
          <cell r="P429">
            <v>2900</v>
          </cell>
          <cell r="Q429">
            <v>2900</v>
          </cell>
          <cell r="R429">
            <v>2900</v>
          </cell>
          <cell r="S429">
            <v>2900</v>
          </cell>
          <cell r="T429">
            <v>2900</v>
          </cell>
          <cell r="U429">
            <v>2900</v>
          </cell>
          <cell r="V429">
            <v>2900</v>
          </cell>
          <cell r="W429">
            <v>2900</v>
          </cell>
          <cell r="X429">
            <v>2900</v>
          </cell>
          <cell r="Y429">
            <v>2900</v>
          </cell>
          <cell r="Z429">
            <v>2900</v>
          </cell>
          <cell r="AA429">
            <v>2900</v>
          </cell>
          <cell r="AB429">
            <v>75</v>
          </cell>
          <cell r="AC429">
            <v>71</v>
          </cell>
          <cell r="AD429">
            <v>75</v>
          </cell>
          <cell r="AE429">
            <v>81</v>
          </cell>
          <cell r="AF429">
            <v>82</v>
          </cell>
          <cell r="AG429">
            <v>85</v>
          </cell>
          <cell r="AH429">
            <v>0</v>
          </cell>
          <cell r="AI429">
            <v>0</v>
          </cell>
          <cell r="AJ429">
            <v>0</v>
          </cell>
          <cell r="AK429">
            <v>89</v>
          </cell>
          <cell r="AL429">
            <v>93</v>
          </cell>
          <cell r="AM429">
            <v>90</v>
          </cell>
          <cell r="AN429">
            <v>73</v>
          </cell>
          <cell r="AO429">
            <v>80</v>
          </cell>
          <cell r="AP429">
            <v>78</v>
          </cell>
          <cell r="AQ429">
            <v>83</v>
          </cell>
          <cell r="AR429">
            <v>85</v>
          </cell>
          <cell r="AS429">
            <v>90</v>
          </cell>
          <cell r="AT429">
            <v>85</v>
          </cell>
          <cell r="AU429">
            <v>85</v>
          </cell>
          <cell r="AV429">
            <v>93</v>
          </cell>
          <cell r="AW429">
            <v>94</v>
          </cell>
          <cell r="AX429">
            <v>92</v>
          </cell>
          <cell r="AY429">
            <v>94</v>
          </cell>
          <cell r="AZ429" t="str">
            <v>Ambulatorio</v>
          </cell>
          <cell r="BA429" t="str">
            <v>Ambulatorio</v>
          </cell>
          <cell r="BB429" t="str">
            <v>Ambulatorio</v>
          </cell>
          <cell r="BC429" t="str">
            <v>Ambulatorio</v>
          </cell>
          <cell r="BD429" t="str">
            <v>Ambulatorio</v>
          </cell>
          <cell r="BE429" t="str">
            <v>Ambulatorio</v>
          </cell>
          <cell r="BF429" t="str">
            <v>Ambulatorio</v>
          </cell>
          <cell r="BG429" t="str">
            <v>Ambulatorio</v>
          </cell>
          <cell r="BH429" t="str">
            <v>Ambulatorio</v>
          </cell>
          <cell r="BI429" t="str">
            <v>Ambulatorio</v>
          </cell>
          <cell r="BJ429" t="str">
            <v>Ambulatorio</v>
          </cell>
          <cell r="BK429" t="str">
            <v>Ambulatorio</v>
          </cell>
          <cell r="BL429" t="str">
            <v>Ambulatorio</v>
          </cell>
        </row>
        <row r="430">
          <cell r="D430">
            <v>1140153</v>
          </cell>
          <cell r="E430" t="str">
            <v>OPD - CORRAL</v>
          </cell>
          <cell r="F430" t="str">
            <v>DEPRODE</v>
          </cell>
          <cell r="G430">
            <v>20032</v>
          </cell>
          <cell r="H430" t="str">
            <v>O - OPD</v>
          </cell>
          <cell r="I430" t="str">
            <v>OPD</v>
          </cell>
          <cell r="J430" t="str">
            <v>CORRAL</v>
          </cell>
          <cell r="K430">
            <v>269</v>
          </cell>
          <cell r="L430">
            <v>43266</v>
          </cell>
          <cell r="M430">
            <v>43263</v>
          </cell>
          <cell r="N430">
            <v>44359</v>
          </cell>
          <cell r="O430">
            <v>2500</v>
          </cell>
          <cell r="P430">
            <v>2500</v>
          </cell>
          <cell r="Q430">
            <v>2500</v>
          </cell>
          <cell r="R430">
            <v>2500</v>
          </cell>
          <cell r="S430">
            <v>2500</v>
          </cell>
          <cell r="T430">
            <v>2500</v>
          </cell>
          <cell r="U430">
            <v>2500</v>
          </cell>
          <cell r="V430">
            <v>2500</v>
          </cell>
          <cell r="W430">
            <v>2500</v>
          </cell>
          <cell r="X430">
            <v>2500</v>
          </cell>
          <cell r="Y430">
            <v>2500</v>
          </cell>
          <cell r="Z430">
            <v>2500</v>
          </cell>
          <cell r="AA430">
            <v>2500</v>
          </cell>
          <cell r="AB430">
            <v>45</v>
          </cell>
          <cell r="AC430">
            <v>51</v>
          </cell>
          <cell r="AD430">
            <v>54</v>
          </cell>
          <cell r="AE430">
            <v>57</v>
          </cell>
          <cell r="AF430">
            <v>49</v>
          </cell>
          <cell r="AG430">
            <v>40</v>
          </cell>
          <cell r="AH430">
            <v>0</v>
          </cell>
          <cell r="AI430">
            <v>47</v>
          </cell>
          <cell r="AJ430">
            <v>0</v>
          </cell>
          <cell r="AK430">
            <v>33</v>
          </cell>
          <cell r="AL430">
            <v>31</v>
          </cell>
          <cell r="AM430">
            <v>30</v>
          </cell>
          <cell r="AN430">
            <v>47</v>
          </cell>
          <cell r="AO430">
            <v>53</v>
          </cell>
          <cell r="AP430">
            <v>56</v>
          </cell>
          <cell r="AQ430">
            <v>59</v>
          </cell>
          <cell r="AR430">
            <v>43</v>
          </cell>
          <cell r="AS430">
            <v>44</v>
          </cell>
          <cell r="AT430">
            <v>47</v>
          </cell>
          <cell r="AU430">
            <v>48</v>
          </cell>
          <cell r="AV430">
            <v>33</v>
          </cell>
          <cell r="AW430">
            <v>32</v>
          </cell>
          <cell r="AX430">
            <v>31</v>
          </cell>
          <cell r="AY430">
            <v>31</v>
          </cell>
          <cell r="AZ430" t="str">
            <v>Ambulatorio</v>
          </cell>
          <cell r="BA430" t="str">
            <v>Ambulatorio</v>
          </cell>
          <cell r="BB430" t="str">
            <v>Ambulatorio</v>
          </cell>
          <cell r="BC430" t="str">
            <v>Ambulatorio</v>
          </cell>
          <cell r="BD430" t="str">
            <v>Ambulatorio</v>
          </cell>
          <cell r="BE430" t="str">
            <v>Ambulatorio</v>
          </cell>
          <cell r="BF430" t="str">
            <v>Ambulatorio</v>
          </cell>
          <cell r="BG430" t="str">
            <v>Ambulatorio</v>
          </cell>
          <cell r="BH430" t="str">
            <v>Ambulatorio</v>
          </cell>
          <cell r="BI430" t="str">
            <v>Ambulatorio</v>
          </cell>
          <cell r="BJ430" t="str">
            <v>Ambulatorio</v>
          </cell>
          <cell r="BK430" t="str">
            <v>Ambulatorio</v>
          </cell>
          <cell r="BL430" t="str">
            <v>Ambulatorio</v>
          </cell>
        </row>
        <row r="431">
          <cell r="D431">
            <v>1140154</v>
          </cell>
          <cell r="E431" t="str">
            <v>OPD - VALDIVIA</v>
          </cell>
          <cell r="F431" t="str">
            <v>DEPRODE</v>
          </cell>
          <cell r="G431">
            <v>20032</v>
          </cell>
          <cell r="H431" t="str">
            <v>O - OPD</v>
          </cell>
          <cell r="I431" t="str">
            <v>OPD</v>
          </cell>
          <cell r="J431" t="str">
            <v>VALDIVIA</v>
          </cell>
          <cell r="K431">
            <v>276</v>
          </cell>
          <cell r="L431">
            <v>43271</v>
          </cell>
          <cell r="M431">
            <v>43263</v>
          </cell>
          <cell r="N431">
            <v>44359</v>
          </cell>
          <cell r="O431">
            <v>4000</v>
          </cell>
          <cell r="P431">
            <v>4000</v>
          </cell>
          <cell r="Q431">
            <v>4000</v>
          </cell>
          <cell r="R431">
            <v>4000</v>
          </cell>
          <cell r="S431">
            <v>4000</v>
          </cell>
          <cell r="T431">
            <v>4000</v>
          </cell>
          <cell r="U431">
            <v>4000</v>
          </cell>
          <cell r="V431">
            <v>4000</v>
          </cell>
          <cell r="W431">
            <v>4000</v>
          </cell>
          <cell r="X431">
            <v>4000</v>
          </cell>
          <cell r="Y431">
            <v>4000</v>
          </cell>
          <cell r="Z431">
            <v>4000</v>
          </cell>
          <cell r="AA431">
            <v>4000</v>
          </cell>
          <cell r="AB431">
            <v>99</v>
          </cell>
          <cell r="AC431">
            <v>99</v>
          </cell>
          <cell r="AD431">
            <v>100</v>
          </cell>
          <cell r="AE431">
            <v>100</v>
          </cell>
          <cell r="AF431">
            <v>96</v>
          </cell>
          <cell r="AG431">
            <v>84</v>
          </cell>
          <cell r="AH431">
            <v>0</v>
          </cell>
          <cell r="AI431">
            <v>84</v>
          </cell>
          <cell r="AJ431">
            <v>88</v>
          </cell>
          <cell r="AK431">
            <v>93</v>
          </cell>
          <cell r="AL431">
            <v>91</v>
          </cell>
          <cell r="AM431">
            <v>95</v>
          </cell>
          <cell r="AN431">
            <v>100</v>
          </cell>
          <cell r="AO431">
            <v>100</v>
          </cell>
          <cell r="AP431">
            <v>100</v>
          </cell>
          <cell r="AQ431">
            <v>98</v>
          </cell>
          <cell r="AR431">
            <v>88</v>
          </cell>
          <cell r="AS431">
            <v>80</v>
          </cell>
          <cell r="AT431">
            <v>82</v>
          </cell>
          <cell r="AU431">
            <v>85</v>
          </cell>
          <cell r="AV431">
            <v>89</v>
          </cell>
          <cell r="AW431">
            <v>90</v>
          </cell>
          <cell r="AX431">
            <v>95</v>
          </cell>
          <cell r="AY431">
            <v>95</v>
          </cell>
          <cell r="AZ431" t="str">
            <v>Ambulatorio</v>
          </cell>
          <cell r="BA431" t="str">
            <v>Ambulatorio</v>
          </cell>
          <cell r="BB431" t="str">
            <v>Ambulatorio</v>
          </cell>
          <cell r="BC431" t="str">
            <v>Ambulatorio</v>
          </cell>
          <cell r="BD431" t="str">
            <v>Ambulatorio</v>
          </cell>
          <cell r="BE431" t="str">
            <v>Ambulatorio</v>
          </cell>
          <cell r="BF431" t="str">
            <v>Ambulatorio</v>
          </cell>
          <cell r="BG431" t="str">
            <v>Ambulatorio</v>
          </cell>
          <cell r="BH431" t="str">
            <v>Ambulatorio</v>
          </cell>
          <cell r="BI431" t="str">
            <v>Ambulatorio</v>
          </cell>
          <cell r="BJ431" t="str">
            <v>Ambulatorio</v>
          </cell>
          <cell r="BK431" t="str">
            <v>Ambulatorio</v>
          </cell>
          <cell r="BL431" t="str">
            <v>Ambulatorio</v>
          </cell>
        </row>
        <row r="432">
          <cell r="D432">
            <v>1150046</v>
          </cell>
          <cell r="E432" t="str">
            <v>OPD - ARICA Y CAMARONES</v>
          </cell>
          <cell r="F432" t="str">
            <v>DEPRODE</v>
          </cell>
          <cell r="G432">
            <v>20032</v>
          </cell>
          <cell r="H432" t="str">
            <v>O - OPD</v>
          </cell>
          <cell r="I432" t="str">
            <v>OPD</v>
          </cell>
          <cell r="J432" t="str">
            <v>ARICA</v>
          </cell>
          <cell r="K432" t="str">
            <v>Correo</v>
          </cell>
          <cell r="L432">
            <v>43686</v>
          </cell>
          <cell r="M432">
            <v>42156</v>
          </cell>
          <cell r="N432">
            <v>43800</v>
          </cell>
          <cell r="O432">
            <v>6500</v>
          </cell>
          <cell r="P432">
            <v>6500</v>
          </cell>
          <cell r="Q432">
            <v>6500</v>
          </cell>
          <cell r="R432">
            <v>6500</v>
          </cell>
          <cell r="S432">
            <v>6500</v>
          </cell>
          <cell r="T432">
            <v>6500</v>
          </cell>
          <cell r="U432">
            <v>6500</v>
          </cell>
          <cell r="V432">
            <v>6500</v>
          </cell>
          <cell r="W432">
            <v>6500</v>
          </cell>
          <cell r="X432">
            <v>6500</v>
          </cell>
          <cell r="Y432">
            <v>6500</v>
          </cell>
          <cell r="Z432">
            <v>6500</v>
          </cell>
          <cell r="AA432">
            <v>6500</v>
          </cell>
          <cell r="AB432">
            <v>235</v>
          </cell>
          <cell r="AC432">
            <v>247</v>
          </cell>
          <cell r="AD432">
            <v>256</v>
          </cell>
          <cell r="AE432">
            <v>256</v>
          </cell>
          <cell r="AF432">
            <v>259</v>
          </cell>
          <cell r="AG432">
            <v>249</v>
          </cell>
          <cell r="AH432">
            <v>0</v>
          </cell>
          <cell r="AI432">
            <v>228</v>
          </cell>
          <cell r="AJ432">
            <v>0</v>
          </cell>
          <cell r="AK432">
            <v>275</v>
          </cell>
          <cell r="AL432">
            <v>253</v>
          </cell>
          <cell r="AM432">
            <v>247</v>
          </cell>
          <cell r="AN432">
            <v>242</v>
          </cell>
          <cell r="AO432">
            <v>254</v>
          </cell>
          <cell r="AP432">
            <v>255</v>
          </cell>
          <cell r="AQ432">
            <v>261</v>
          </cell>
          <cell r="AR432">
            <v>257</v>
          </cell>
          <cell r="AS432">
            <v>234</v>
          </cell>
          <cell r="AT432">
            <v>217</v>
          </cell>
          <cell r="AU432">
            <v>243</v>
          </cell>
          <cell r="AV432">
            <v>280</v>
          </cell>
          <cell r="AW432">
            <v>263</v>
          </cell>
          <cell r="AX432">
            <v>241</v>
          </cell>
          <cell r="AY432">
            <v>259</v>
          </cell>
          <cell r="AZ432" t="str">
            <v>Ambulatorio</v>
          </cell>
          <cell r="BA432" t="str">
            <v>Ambulatorio</v>
          </cell>
          <cell r="BB432" t="str">
            <v>Ambulatorio</v>
          </cell>
          <cell r="BC432" t="str">
            <v>Ambulatorio</v>
          </cell>
          <cell r="BD432" t="str">
            <v>Ambulatorio</v>
          </cell>
          <cell r="BE432" t="str">
            <v>Ambulatorio</v>
          </cell>
          <cell r="BF432" t="str">
            <v>Ambulatorio</v>
          </cell>
          <cell r="BG432" t="str">
            <v>Ambulatorio</v>
          </cell>
          <cell r="BH432" t="str">
            <v>Ambulatorio</v>
          </cell>
          <cell r="BI432" t="str">
            <v>Ambulatorio</v>
          </cell>
          <cell r="BJ432" t="str">
            <v>Ambulatorio</v>
          </cell>
          <cell r="BK432" t="str">
            <v>Ambulatorio</v>
          </cell>
          <cell r="BL432" t="str">
            <v>Ambulatorio</v>
          </cell>
        </row>
        <row r="433">
          <cell r="D433">
            <v>1150056</v>
          </cell>
          <cell r="E433" t="str">
            <v>OPD - OFICINAS DE PROTECCION DE DERECHOS DEL NIÑO,NIÑA Y ADOLESCENTE</v>
          </cell>
          <cell r="F433" t="str">
            <v>DEPRODE</v>
          </cell>
          <cell r="G433">
            <v>20032</v>
          </cell>
          <cell r="H433" t="str">
            <v>O - OPD</v>
          </cell>
          <cell r="I433" t="str">
            <v>OPD</v>
          </cell>
          <cell r="J433" t="str">
            <v>PUTRE</v>
          </cell>
          <cell r="K433" t="str">
            <v>Correo</v>
          </cell>
          <cell r="L433">
            <v>43686</v>
          </cell>
          <cell r="M433">
            <v>42262</v>
          </cell>
          <cell r="N433">
            <v>43800</v>
          </cell>
          <cell r="O433">
            <v>2500</v>
          </cell>
          <cell r="P433">
            <v>2500</v>
          </cell>
          <cell r="Q433">
            <v>2500</v>
          </cell>
          <cell r="R433">
            <v>2500</v>
          </cell>
          <cell r="S433">
            <v>2500</v>
          </cell>
          <cell r="T433">
            <v>2500</v>
          </cell>
          <cell r="U433">
            <v>2500</v>
          </cell>
          <cell r="V433">
            <v>2500</v>
          </cell>
          <cell r="W433">
            <v>2500</v>
          </cell>
          <cell r="X433">
            <v>2500</v>
          </cell>
          <cell r="Y433">
            <v>2500</v>
          </cell>
          <cell r="Z433">
            <v>2500</v>
          </cell>
          <cell r="AA433">
            <v>2500</v>
          </cell>
          <cell r="AB433">
            <v>5</v>
          </cell>
          <cell r="AC433">
            <v>5</v>
          </cell>
          <cell r="AD433">
            <v>7</v>
          </cell>
          <cell r="AE433">
            <v>6</v>
          </cell>
          <cell r="AF433">
            <v>5</v>
          </cell>
          <cell r="AG433">
            <v>8</v>
          </cell>
          <cell r="AH433">
            <v>13</v>
          </cell>
          <cell r="AI433">
            <v>14</v>
          </cell>
          <cell r="AJ433">
            <v>0</v>
          </cell>
          <cell r="AK433">
            <v>17</v>
          </cell>
          <cell r="AL433">
            <v>14</v>
          </cell>
          <cell r="AM433">
            <v>15</v>
          </cell>
          <cell r="AN433">
            <v>5</v>
          </cell>
          <cell r="AO433">
            <v>7</v>
          </cell>
          <cell r="AP433">
            <v>7</v>
          </cell>
          <cell r="AQ433">
            <v>4</v>
          </cell>
          <cell r="AR433">
            <v>6</v>
          </cell>
          <cell r="AS433">
            <v>10</v>
          </cell>
          <cell r="AT433">
            <v>14</v>
          </cell>
          <cell r="AU433">
            <v>15</v>
          </cell>
          <cell r="AV433">
            <v>15</v>
          </cell>
          <cell r="AW433">
            <v>18</v>
          </cell>
          <cell r="AX433">
            <v>15</v>
          </cell>
          <cell r="AY433">
            <v>15</v>
          </cell>
          <cell r="AZ433" t="str">
            <v>Ambulatorio</v>
          </cell>
          <cell r="BA433" t="str">
            <v>Ambulatorio</v>
          </cell>
          <cell r="BB433" t="str">
            <v>Ambulatorio</v>
          </cell>
          <cell r="BC433" t="str">
            <v>Ambulatorio</v>
          </cell>
          <cell r="BD433" t="str">
            <v>Ambulatorio</v>
          </cell>
          <cell r="BE433" t="str">
            <v>Ambulatorio</v>
          </cell>
          <cell r="BF433" t="str">
            <v>Ambulatorio</v>
          </cell>
          <cell r="BG433" t="str">
            <v>Ambulatorio</v>
          </cell>
          <cell r="BH433" t="str">
            <v>Ambulatorio</v>
          </cell>
          <cell r="BI433" t="str">
            <v>Ambulatorio</v>
          </cell>
          <cell r="BJ433" t="str">
            <v>Ambulatorio</v>
          </cell>
          <cell r="BK433" t="str">
            <v>Ambulatorio</v>
          </cell>
          <cell r="BL433" t="str">
            <v>Ambulatorio</v>
          </cell>
        </row>
        <row r="434">
          <cell r="D434">
            <v>1080551</v>
          </cell>
          <cell r="E434" t="str">
            <v>OPD - SAN CARLOS</v>
          </cell>
          <cell r="F434" t="str">
            <v>DEPRODE</v>
          </cell>
          <cell r="G434">
            <v>20032</v>
          </cell>
          <cell r="H434" t="str">
            <v>O - OPD</v>
          </cell>
          <cell r="I434" t="str">
            <v>OPD</v>
          </cell>
          <cell r="J434" t="str">
            <v>SAN CARLOS</v>
          </cell>
          <cell r="K434" t="str">
            <v>Correo</v>
          </cell>
          <cell r="L434">
            <v>43686</v>
          </cell>
          <cell r="M434">
            <v>40970</v>
          </cell>
          <cell r="N434">
            <v>43800</v>
          </cell>
          <cell r="O434">
            <v>3100</v>
          </cell>
          <cell r="P434">
            <v>3100</v>
          </cell>
          <cell r="Q434">
            <v>3100</v>
          </cell>
          <cell r="R434">
            <v>3100</v>
          </cell>
          <cell r="S434">
            <v>3100</v>
          </cell>
          <cell r="T434">
            <v>3100</v>
          </cell>
          <cell r="U434">
            <v>3100</v>
          </cell>
          <cell r="V434">
            <v>3100</v>
          </cell>
          <cell r="W434">
            <v>3100</v>
          </cell>
          <cell r="X434">
            <v>3100</v>
          </cell>
          <cell r="Y434">
            <v>3100</v>
          </cell>
          <cell r="Z434">
            <v>3100</v>
          </cell>
          <cell r="AA434">
            <v>3100</v>
          </cell>
          <cell r="AB434">
            <v>101</v>
          </cell>
          <cell r="AC434">
            <v>105</v>
          </cell>
          <cell r="AD434">
            <v>106</v>
          </cell>
          <cell r="AE434">
            <v>107</v>
          </cell>
          <cell r="AF434">
            <v>102</v>
          </cell>
          <cell r="AG434">
            <v>85</v>
          </cell>
          <cell r="AH434">
            <v>0</v>
          </cell>
          <cell r="AI434">
            <v>93</v>
          </cell>
          <cell r="AJ434">
            <v>86</v>
          </cell>
          <cell r="AK434">
            <v>108</v>
          </cell>
          <cell r="AL434">
            <v>109</v>
          </cell>
          <cell r="AM434">
            <v>103</v>
          </cell>
          <cell r="AN434">
            <v>102</v>
          </cell>
          <cell r="AO434">
            <v>107</v>
          </cell>
          <cell r="AP434">
            <v>105</v>
          </cell>
          <cell r="AQ434">
            <v>107</v>
          </cell>
          <cell r="AR434">
            <v>99</v>
          </cell>
          <cell r="AS434">
            <v>79</v>
          </cell>
          <cell r="AT434">
            <v>91</v>
          </cell>
          <cell r="AU434">
            <v>93</v>
          </cell>
          <cell r="AV434">
            <v>92</v>
          </cell>
          <cell r="AW434">
            <v>110</v>
          </cell>
          <cell r="AX434">
            <v>98</v>
          </cell>
          <cell r="AY434">
            <v>118</v>
          </cell>
          <cell r="AZ434" t="str">
            <v>Ambulatorio</v>
          </cell>
          <cell r="BA434" t="str">
            <v>Ambulatorio</v>
          </cell>
          <cell r="BB434" t="str">
            <v>Ambulatorio</v>
          </cell>
          <cell r="BC434" t="str">
            <v>Ambulatorio</v>
          </cell>
          <cell r="BD434" t="str">
            <v>Ambulatorio</v>
          </cell>
          <cell r="BE434" t="str">
            <v>Ambulatorio</v>
          </cell>
          <cell r="BF434" t="str">
            <v>Ambulatorio</v>
          </cell>
          <cell r="BG434" t="str">
            <v>Ambulatorio</v>
          </cell>
          <cell r="BH434" t="str">
            <v>Ambulatorio</v>
          </cell>
          <cell r="BI434" t="str">
            <v>Ambulatorio</v>
          </cell>
          <cell r="BJ434" t="str">
            <v>Ambulatorio</v>
          </cell>
          <cell r="BK434" t="str">
            <v>Ambulatorio</v>
          </cell>
          <cell r="BL434" t="str">
            <v>Ambulatorio</v>
          </cell>
        </row>
        <row r="435">
          <cell r="D435">
            <v>1080572</v>
          </cell>
          <cell r="E435" t="str">
            <v>OPD - CHILLAN VIEJO</v>
          </cell>
          <cell r="F435" t="str">
            <v>DEPRODE</v>
          </cell>
          <cell r="G435">
            <v>20032</v>
          </cell>
          <cell r="H435" t="str">
            <v>O - OPD</v>
          </cell>
          <cell r="I435" t="str">
            <v>OPD</v>
          </cell>
          <cell r="J435" t="str">
            <v>CHILLÁN VIEJO</v>
          </cell>
          <cell r="K435" t="str">
            <v>MEMO 304</v>
          </cell>
          <cell r="L435">
            <v>43651</v>
          </cell>
          <cell r="M435">
            <v>41153</v>
          </cell>
          <cell r="N435">
            <v>43800</v>
          </cell>
          <cell r="O435">
            <v>2000</v>
          </cell>
          <cell r="P435">
            <v>2000</v>
          </cell>
          <cell r="Q435">
            <v>2000</v>
          </cell>
          <cell r="R435">
            <v>2000</v>
          </cell>
          <cell r="S435">
            <v>2000</v>
          </cell>
          <cell r="T435">
            <v>2000</v>
          </cell>
          <cell r="U435">
            <v>2000</v>
          </cell>
          <cell r="V435">
            <v>2000</v>
          </cell>
          <cell r="W435">
            <v>2000</v>
          </cell>
          <cell r="X435">
            <v>2000</v>
          </cell>
          <cell r="Y435">
            <v>2000</v>
          </cell>
          <cell r="Z435">
            <v>2000</v>
          </cell>
          <cell r="AA435">
            <v>2000</v>
          </cell>
          <cell r="AB435">
            <v>23</v>
          </cell>
          <cell r="AC435">
            <v>20</v>
          </cell>
          <cell r="AD435">
            <v>20</v>
          </cell>
          <cell r="AE435">
            <v>15</v>
          </cell>
          <cell r="AF435">
            <v>12</v>
          </cell>
          <cell r="AG435">
            <v>14</v>
          </cell>
          <cell r="AH435">
            <v>0</v>
          </cell>
          <cell r="AI435">
            <v>15</v>
          </cell>
          <cell r="AJ435">
            <v>16</v>
          </cell>
          <cell r="AK435">
            <v>17</v>
          </cell>
          <cell r="AL435">
            <v>12</v>
          </cell>
          <cell r="AM435">
            <v>12</v>
          </cell>
          <cell r="AN435">
            <v>24</v>
          </cell>
          <cell r="AO435">
            <v>18</v>
          </cell>
          <cell r="AP435">
            <v>21</v>
          </cell>
          <cell r="AQ435">
            <v>13</v>
          </cell>
          <cell r="AR435">
            <v>12</v>
          </cell>
          <cell r="AS435">
            <v>17</v>
          </cell>
          <cell r="AT435">
            <v>16</v>
          </cell>
          <cell r="AU435">
            <v>16</v>
          </cell>
          <cell r="AV435">
            <v>16</v>
          </cell>
          <cell r="AW435">
            <v>12</v>
          </cell>
          <cell r="AX435">
            <v>12</v>
          </cell>
          <cell r="AY435">
            <v>14</v>
          </cell>
          <cell r="AZ435" t="str">
            <v>Ambulatorio</v>
          </cell>
          <cell r="BA435" t="str">
            <v>Ambulatorio</v>
          </cell>
          <cell r="BB435" t="str">
            <v>Ambulatorio</v>
          </cell>
          <cell r="BC435" t="str">
            <v>Ambulatorio</v>
          </cell>
          <cell r="BD435" t="str">
            <v>Ambulatorio</v>
          </cell>
          <cell r="BE435" t="str">
            <v>Ambulatorio</v>
          </cell>
          <cell r="BF435" t="str">
            <v>Ambulatorio</v>
          </cell>
          <cell r="BG435" t="str">
            <v>Ambulatorio</v>
          </cell>
          <cell r="BH435" t="str">
            <v>Ambulatorio</v>
          </cell>
          <cell r="BI435" t="str">
            <v>Ambulatorio</v>
          </cell>
          <cell r="BJ435" t="str">
            <v>Ambulatorio</v>
          </cell>
          <cell r="BK435" t="str">
            <v>Ambulatorio</v>
          </cell>
          <cell r="BL435" t="str">
            <v>Ambulatorio</v>
          </cell>
        </row>
        <row r="436">
          <cell r="D436">
            <v>1080692</v>
          </cell>
          <cell r="E436" t="str">
            <v>OPD - ASOCIACION LAJA DIGUILLIN</v>
          </cell>
          <cell r="F436" t="str">
            <v>DEPRODE</v>
          </cell>
          <cell r="G436">
            <v>20032</v>
          </cell>
          <cell r="H436" t="str">
            <v>O - OPD</v>
          </cell>
          <cell r="I436" t="str">
            <v>OPD</v>
          </cell>
          <cell r="J436" t="str">
            <v>YUNGAY</v>
          </cell>
          <cell r="K436" t="str">
            <v>284/A</v>
          </cell>
          <cell r="L436">
            <v>43327</v>
          </cell>
          <cell r="M436">
            <v>42156</v>
          </cell>
          <cell r="N436">
            <v>44348</v>
          </cell>
          <cell r="O436">
            <v>3500</v>
          </cell>
          <cell r="P436">
            <v>3500</v>
          </cell>
          <cell r="Q436">
            <v>3500</v>
          </cell>
          <cell r="R436">
            <v>3500</v>
          </cell>
          <cell r="S436">
            <v>3500</v>
          </cell>
          <cell r="T436">
            <v>3500</v>
          </cell>
          <cell r="U436">
            <v>3500</v>
          </cell>
          <cell r="V436">
            <v>3500</v>
          </cell>
          <cell r="W436">
            <v>3500</v>
          </cell>
          <cell r="X436">
            <v>3500</v>
          </cell>
          <cell r="Y436">
            <v>3500</v>
          </cell>
          <cell r="Z436">
            <v>3500</v>
          </cell>
          <cell r="AA436">
            <v>3500</v>
          </cell>
          <cell r="AB436">
            <v>104</v>
          </cell>
          <cell r="AC436">
            <v>103</v>
          </cell>
          <cell r="AD436">
            <v>120</v>
          </cell>
          <cell r="AE436">
            <v>139</v>
          </cell>
          <cell r="AF436">
            <v>133</v>
          </cell>
          <cell r="AG436">
            <v>131</v>
          </cell>
          <cell r="AH436">
            <v>0</v>
          </cell>
          <cell r="AI436">
            <v>123</v>
          </cell>
          <cell r="AJ436">
            <v>0</v>
          </cell>
          <cell r="AK436">
            <v>112</v>
          </cell>
          <cell r="AL436">
            <v>99</v>
          </cell>
          <cell r="AM436">
            <v>89</v>
          </cell>
          <cell r="AN436">
            <v>106</v>
          </cell>
          <cell r="AO436">
            <v>107</v>
          </cell>
          <cell r="AP436">
            <v>134</v>
          </cell>
          <cell r="AQ436">
            <v>138</v>
          </cell>
          <cell r="AR436">
            <v>134</v>
          </cell>
          <cell r="AS436">
            <v>131</v>
          </cell>
          <cell r="AT436">
            <v>118</v>
          </cell>
          <cell r="AU436">
            <v>115</v>
          </cell>
          <cell r="AV436">
            <v>113</v>
          </cell>
          <cell r="AW436">
            <v>107</v>
          </cell>
          <cell r="AX436">
            <v>85</v>
          </cell>
          <cell r="AY436">
            <v>93</v>
          </cell>
          <cell r="AZ436" t="str">
            <v>Ambulatorio</v>
          </cell>
          <cell r="BA436" t="str">
            <v>Ambulatorio</v>
          </cell>
          <cell r="BB436" t="str">
            <v>Ambulatorio</v>
          </cell>
          <cell r="BC436" t="str">
            <v>Ambulatorio</v>
          </cell>
          <cell r="BD436" t="str">
            <v>Ambulatorio</v>
          </cell>
          <cell r="BE436" t="str">
            <v>Ambulatorio</v>
          </cell>
          <cell r="BF436" t="str">
            <v>Ambulatorio</v>
          </cell>
          <cell r="BG436" t="str">
            <v>Ambulatorio</v>
          </cell>
          <cell r="BH436" t="str">
            <v>Ambulatorio</v>
          </cell>
          <cell r="BI436" t="str">
            <v>Ambulatorio</v>
          </cell>
          <cell r="BJ436" t="str">
            <v>Ambulatorio</v>
          </cell>
          <cell r="BK436" t="str">
            <v>Ambulatorio</v>
          </cell>
          <cell r="BL436" t="str">
            <v>Ambulatorio</v>
          </cell>
        </row>
        <row r="437">
          <cell r="D437">
            <v>1080693</v>
          </cell>
          <cell r="E437" t="str">
            <v>OPD - CORDILLERA ÑUBLE</v>
          </cell>
          <cell r="F437" t="str">
            <v>DEPRODE</v>
          </cell>
          <cell r="G437">
            <v>20032</v>
          </cell>
          <cell r="H437" t="str">
            <v>O - OPD</v>
          </cell>
          <cell r="I437" t="str">
            <v>OPD</v>
          </cell>
          <cell r="J437" t="str">
            <v>SAN IGNACIO</v>
          </cell>
          <cell r="K437" t="str">
            <v>295/A</v>
          </cell>
          <cell r="L437">
            <v>43250</v>
          </cell>
          <cell r="M437">
            <v>42156</v>
          </cell>
          <cell r="N437">
            <v>44348</v>
          </cell>
          <cell r="O437">
            <v>3000</v>
          </cell>
          <cell r="P437">
            <v>3000</v>
          </cell>
          <cell r="Q437">
            <v>3000</v>
          </cell>
          <cell r="R437">
            <v>3000</v>
          </cell>
          <cell r="S437">
            <v>3000</v>
          </cell>
          <cell r="T437">
            <v>3000</v>
          </cell>
          <cell r="U437">
            <v>3000</v>
          </cell>
          <cell r="V437">
            <v>3000</v>
          </cell>
          <cell r="W437">
            <v>3000</v>
          </cell>
          <cell r="X437">
            <v>3000</v>
          </cell>
          <cell r="Y437">
            <v>3000</v>
          </cell>
          <cell r="Z437">
            <v>3000</v>
          </cell>
          <cell r="AA437">
            <v>3000</v>
          </cell>
          <cell r="AB437">
            <v>35</v>
          </cell>
          <cell r="AC437">
            <v>31</v>
          </cell>
          <cell r="AD437">
            <v>30</v>
          </cell>
          <cell r="AE437">
            <v>39</v>
          </cell>
          <cell r="AF437">
            <v>44</v>
          </cell>
          <cell r="AG437">
            <v>40</v>
          </cell>
          <cell r="AH437">
            <v>0</v>
          </cell>
          <cell r="AI437">
            <v>38</v>
          </cell>
          <cell r="AJ437">
            <v>0</v>
          </cell>
          <cell r="AK437">
            <v>35</v>
          </cell>
          <cell r="AL437">
            <v>42</v>
          </cell>
          <cell r="AM437">
            <v>45</v>
          </cell>
          <cell r="AN437">
            <v>36</v>
          </cell>
          <cell r="AO437">
            <v>29</v>
          </cell>
          <cell r="AP437">
            <v>37</v>
          </cell>
          <cell r="AQ437">
            <v>44</v>
          </cell>
          <cell r="AR437">
            <v>40</v>
          </cell>
          <cell r="AS437">
            <v>40</v>
          </cell>
          <cell r="AT437">
            <v>43</v>
          </cell>
          <cell r="AU437">
            <v>35</v>
          </cell>
          <cell r="AV437">
            <v>34</v>
          </cell>
          <cell r="AW437">
            <v>38</v>
          </cell>
          <cell r="AX437">
            <v>44</v>
          </cell>
          <cell r="AY437">
            <v>44</v>
          </cell>
          <cell r="AZ437" t="str">
            <v>Ambulatorio</v>
          </cell>
          <cell r="BA437" t="str">
            <v>Ambulatorio</v>
          </cell>
          <cell r="BB437" t="str">
            <v>Ambulatorio</v>
          </cell>
          <cell r="BC437" t="str">
            <v>Ambulatorio</v>
          </cell>
          <cell r="BD437" t="str">
            <v>Ambulatorio</v>
          </cell>
          <cell r="BE437" t="str">
            <v>Ambulatorio</v>
          </cell>
          <cell r="BF437" t="str">
            <v>Ambulatorio</v>
          </cell>
          <cell r="BG437" t="str">
            <v>Ambulatorio</v>
          </cell>
          <cell r="BH437" t="str">
            <v>Ambulatorio</v>
          </cell>
          <cell r="BI437" t="str">
            <v>Ambulatorio</v>
          </cell>
          <cell r="BJ437" t="str">
            <v>Ambulatorio</v>
          </cell>
          <cell r="BK437" t="str">
            <v>Ambulatorio</v>
          </cell>
          <cell r="BL437" t="str">
            <v>Ambulatorio</v>
          </cell>
        </row>
        <row r="438">
          <cell r="D438">
            <v>1080698</v>
          </cell>
          <cell r="E438" t="str">
            <v>OPD - RESGUARDANDO TUS SUEÑOS SAN NICOLAS - PORTEZUELO</v>
          </cell>
          <cell r="F438" t="str">
            <v>DEPRODE</v>
          </cell>
          <cell r="G438">
            <v>20032</v>
          </cell>
          <cell r="H438" t="str">
            <v>O - OPD</v>
          </cell>
          <cell r="I438" t="str">
            <v>OPD</v>
          </cell>
          <cell r="J438" t="str">
            <v>SAN NICOLÁS</v>
          </cell>
          <cell r="K438" t="str">
            <v>355/A</v>
          </cell>
          <cell r="L438">
            <v>43263</v>
          </cell>
          <cell r="M438">
            <v>42156</v>
          </cell>
          <cell r="N438">
            <v>44348</v>
          </cell>
          <cell r="O438">
            <v>3000</v>
          </cell>
          <cell r="P438">
            <v>3000</v>
          </cell>
          <cell r="Q438">
            <v>3000</v>
          </cell>
          <cell r="R438">
            <v>3000</v>
          </cell>
          <cell r="S438">
            <v>3000</v>
          </cell>
          <cell r="T438">
            <v>3000</v>
          </cell>
          <cell r="U438">
            <v>3000</v>
          </cell>
          <cell r="V438">
            <v>3000</v>
          </cell>
          <cell r="W438">
            <v>3000</v>
          </cell>
          <cell r="X438">
            <v>3000</v>
          </cell>
          <cell r="Y438">
            <v>3000</v>
          </cell>
          <cell r="Z438">
            <v>3000</v>
          </cell>
          <cell r="AA438">
            <v>3000</v>
          </cell>
          <cell r="AB438">
            <v>38</v>
          </cell>
          <cell r="AC438">
            <v>40</v>
          </cell>
          <cell r="AD438">
            <v>36</v>
          </cell>
          <cell r="AE438">
            <v>37</v>
          </cell>
          <cell r="AF438">
            <v>35</v>
          </cell>
          <cell r="AG438">
            <v>37</v>
          </cell>
          <cell r="AH438">
            <v>0</v>
          </cell>
          <cell r="AI438">
            <v>44</v>
          </cell>
          <cell r="AJ438">
            <v>0</v>
          </cell>
          <cell r="AK438">
            <v>39</v>
          </cell>
          <cell r="AL438">
            <v>42</v>
          </cell>
          <cell r="AM438">
            <v>46</v>
          </cell>
          <cell r="AN438">
            <v>39</v>
          </cell>
          <cell r="AO438">
            <v>40</v>
          </cell>
          <cell r="AP438">
            <v>37</v>
          </cell>
          <cell r="AQ438">
            <v>37</v>
          </cell>
          <cell r="AR438">
            <v>38</v>
          </cell>
          <cell r="AS438">
            <v>40</v>
          </cell>
          <cell r="AT438">
            <v>45</v>
          </cell>
          <cell r="AU438">
            <v>42</v>
          </cell>
          <cell r="AV438">
            <v>37</v>
          </cell>
          <cell r="AW438">
            <v>39</v>
          </cell>
          <cell r="AX438">
            <v>47</v>
          </cell>
          <cell r="AY438">
            <v>43</v>
          </cell>
          <cell r="AZ438" t="str">
            <v>Ambulatorio</v>
          </cell>
          <cell r="BA438" t="str">
            <v>Ambulatorio</v>
          </cell>
          <cell r="BB438" t="str">
            <v>Ambulatorio</v>
          </cell>
          <cell r="BC438" t="str">
            <v>Ambulatorio</v>
          </cell>
          <cell r="BD438" t="str">
            <v>Ambulatorio</v>
          </cell>
          <cell r="BE438" t="str">
            <v>Ambulatorio</v>
          </cell>
          <cell r="BF438" t="str">
            <v>Ambulatorio</v>
          </cell>
          <cell r="BG438" t="str">
            <v>Ambulatorio</v>
          </cell>
          <cell r="BH438" t="str">
            <v>Ambulatorio</v>
          </cell>
          <cell r="BI438" t="str">
            <v>Ambulatorio</v>
          </cell>
          <cell r="BJ438" t="str">
            <v>Ambulatorio</v>
          </cell>
          <cell r="BK438" t="str">
            <v>Ambulatorio</v>
          </cell>
          <cell r="BL438" t="str">
            <v>Ambulatorio</v>
          </cell>
        </row>
        <row r="439">
          <cell r="D439">
            <v>1080701</v>
          </cell>
          <cell r="E439" t="str">
            <v>OPD - AGUA DE COIHUE</v>
          </cell>
          <cell r="F439" t="str">
            <v>DEPRODE</v>
          </cell>
          <cell r="G439">
            <v>20032</v>
          </cell>
          <cell r="H439" t="str">
            <v>O - OPD</v>
          </cell>
          <cell r="I439" t="str">
            <v>OPD</v>
          </cell>
          <cell r="J439" t="str">
            <v>COIHUECO</v>
          </cell>
          <cell r="K439" t="str">
            <v>374-A</v>
          </cell>
          <cell r="L439">
            <v>43279</v>
          </cell>
          <cell r="M439">
            <v>42156</v>
          </cell>
          <cell r="N439">
            <v>44348</v>
          </cell>
          <cell r="O439">
            <v>2500</v>
          </cell>
          <cell r="P439">
            <v>2500</v>
          </cell>
          <cell r="Q439">
            <v>2500</v>
          </cell>
          <cell r="R439">
            <v>2500</v>
          </cell>
          <cell r="S439">
            <v>2500</v>
          </cell>
          <cell r="T439">
            <v>2500</v>
          </cell>
          <cell r="U439">
            <v>2500</v>
          </cell>
          <cell r="V439">
            <v>2500</v>
          </cell>
          <cell r="W439">
            <v>2500</v>
          </cell>
          <cell r="X439">
            <v>2500</v>
          </cell>
          <cell r="Y439">
            <v>2500</v>
          </cell>
          <cell r="Z439">
            <v>2500</v>
          </cell>
          <cell r="AA439">
            <v>2500</v>
          </cell>
          <cell r="AB439">
            <v>19</v>
          </cell>
          <cell r="AC439">
            <v>25</v>
          </cell>
          <cell r="AD439">
            <v>28</v>
          </cell>
          <cell r="AE439">
            <v>28</v>
          </cell>
          <cell r="AF439">
            <v>26</v>
          </cell>
          <cell r="AG439">
            <v>23</v>
          </cell>
          <cell r="AH439">
            <v>0</v>
          </cell>
          <cell r="AI439">
            <v>26</v>
          </cell>
          <cell r="AJ439">
            <v>0</v>
          </cell>
          <cell r="AK439">
            <v>27</v>
          </cell>
          <cell r="AL439">
            <v>19</v>
          </cell>
          <cell r="AM439">
            <v>21</v>
          </cell>
          <cell r="AN439">
            <v>20</v>
          </cell>
          <cell r="AO439">
            <v>28</v>
          </cell>
          <cell r="AP439">
            <v>28</v>
          </cell>
          <cell r="AQ439">
            <v>28</v>
          </cell>
          <cell r="AR439">
            <v>23</v>
          </cell>
          <cell r="AS439">
            <v>25</v>
          </cell>
          <cell r="AT439">
            <v>26</v>
          </cell>
          <cell r="AU439">
            <v>26</v>
          </cell>
          <cell r="AV439">
            <v>27</v>
          </cell>
          <cell r="AW439">
            <v>28</v>
          </cell>
          <cell r="AX439">
            <v>17</v>
          </cell>
          <cell r="AY439">
            <v>25</v>
          </cell>
          <cell r="AZ439" t="str">
            <v>Ambulatorio</v>
          </cell>
          <cell r="BA439" t="str">
            <v>Ambulatorio</v>
          </cell>
          <cell r="BB439" t="str">
            <v>Ambulatorio</v>
          </cell>
          <cell r="BC439" t="str">
            <v>Ambulatorio</v>
          </cell>
          <cell r="BD439" t="str">
            <v>Ambulatorio</v>
          </cell>
          <cell r="BE439" t="str">
            <v>Ambulatorio</v>
          </cell>
          <cell r="BF439" t="str">
            <v>Ambulatorio</v>
          </cell>
          <cell r="BG439" t="str">
            <v>Ambulatorio</v>
          </cell>
          <cell r="BH439" t="str">
            <v>Ambulatorio</v>
          </cell>
          <cell r="BI439" t="str">
            <v>Ambulatorio</v>
          </cell>
          <cell r="BJ439" t="str">
            <v>Ambulatorio</v>
          </cell>
          <cell r="BK439" t="str">
            <v>Ambulatorio</v>
          </cell>
          <cell r="BL439" t="str">
            <v>Ambulatorio</v>
          </cell>
        </row>
        <row r="440">
          <cell r="D440">
            <v>1080704</v>
          </cell>
          <cell r="E440" t="str">
            <v>OPD - VALLE DEL SOL</v>
          </cell>
          <cell r="F440" t="str">
            <v>DEPRODE</v>
          </cell>
          <cell r="G440">
            <v>20032</v>
          </cell>
          <cell r="H440" t="str">
            <v>O - OPD</v>
          </cell>
          <cell r="I440" t="str">
            <v>OPD</v>
          </cell>
          <cell r="J440" t="str">
            <v>QUILLÓN</v>
          </cell>
          <cell r="K440" t="str">
            <v>306/A</v>
          </cell>
          <cell r="L440">
            <v>43256</v>
          </cell>
          <cell r="M440">
            <v>42156</v>
          </cell>
          <cell r="N440">
            <v>44348</v>
          </cell>
          <cell r="O440">
            <v>3000</v>
          </cell>
          <cell r="P440">
            <v>3000</v>
          </cell>
          <cell r="Q440">
            <v>3000</v>
          </cell>
          <cell r="R440">
            <v>3000</v>
          </cell>
          <cell r="S440">
            <v>3000</v>
          </cell>
          <cell r="T440">
            <v>3000</v>
          </cell>
          <cell r="U440">
            <v>3000</v>
          </cell>
          <cell r="V440">
            <v>3000</v>
          </cell>
          <cell r="W440">
            <v>3000</v>
          </cell>
          <cell r="X440">
            <v>3000</v>
          </cell>
          <cell r="Y440">
            <v>3000</v>
          </cell>
          <cell r="Z440">
            <v>3000</v>
          </cell>
          <cell r="AA440">
            <v>3000</v>
          </cell>
          <cell r="AB440">
            <v>76</v>
          </cell>
          <cell r="AC440">
            <v>65</v>
          </cell>
          <cell r="AD440">
            <v>62</v>
          </cell>
          <cell r="AE440">
            <v>69</v>
          </cell>
          <cell r="AF440">
            <v>66</v>
          </cell>
          <cell r="AG440">
            <v>66</v>
          </cell>
          <cell r="AH440">
            <v>0</v>
          </cell>
          <cell r="AI440">
            <v>66</v>
          </cell>
          <cell r="AJ440">
            <v>0</v>
          </cell>
          <cell r="AK440">
            <v>68</v>
          </cell>
          <cell r="AL440">
            <v>60</v>
          </cell>
          <cell r="AM440">
            <v>67</v>
          </cell>
          <cell r="AN440">
            <v>74</v>
          </cell>
          <cell r="AO440">
            <v>58</v>
          </cell>
          <cell r="AP440">
            <v>67</v>
          </cell>
          <cell r="AQ440">
            <v>65</v>
          </cell>
          <cell r="AR440">
            <v>70</v>
          </cell>
          <cell r="AS440">
            <v>56</v>
          </cell>
          <cell r="AT440">
            <v>59</v>
          </cell>
          <cell r="AU440">
            <v>69</v>
          </cell>
          <cell r="AV440">
            <v>73</v>
          </cell>
          <cell r="AW440">
            <v>67</v>
          </cell>
          <cell r="AX440">
            <v>61</v>
          </cell>
          <cell r="AY440">
            <v>73</v>
          </cell>
          <cell r="AZ440" t="str">
            <v>Ambulatorio</v>
          </cell>
          <cell r="BA440" t="str">
            <v>Ambulatorio</v>
          </cell>
          <cell r="BB440" t="str">
            <v>Ambulatorio</v>
          </cell>
          <cell r="BC440" t="str">
            <v>Ambulatorio</v>
          </cell>
          <cell r="BD440" t="str">
            <v>Ambulatorio</v>
          </cell>
          <cell r="BE440" t="str">
            <v>Ambulatorio</v>
          </cell>
          <cell r="BF440" t="str">
            <v>Ambulatorio</v>
          </cell>
          <cell r="BG440" t="str">
            <v>Ambulatorio</v>
          </cell>
          <cell r="BH440" t="str">
            <v>Ambulatorio</v>
          </cell>
          <cell r="BI440" t="str">
            <v>Ambulatorio</v>
          </cell>
          <cell r="BJ440" t="str">
            <v>Ambulatorio</v>
          </cell>
          <cell r="BK440" t="str">
            <v>Ambulatorio</v>
          </cell>
          <cell r="BL440" t="str">
            <v>Ambulatorio</v>
          </cell>
        </row>
        <row r="441">
          <cell r="D441">
            <v>1080715</v>
          </cell>
          <cell r="E441" t="str">
            <v>OPD - MANOS UNIDAS POR LOS NIÑOS,NIÑAS Y ADOLESCENTES</v>
          </cell>
          <cell r="F441" t="str">
            <v>DEPRODE</v>
          </cell>
          <cell r="G441">
            <v>20032</v>
          </cell>
          <cell r="H441" t="str">
            <v>O - OPD</v>
          </cell>
          <cell r="I441" t="str">
            <v>OPD</v>
          </cell>
          <cell r="J441" t="str">
            <v>QUIRIHUE</v>
          </cell>
          <cell r="K441" t="str">
            <v>424/A</v>
          </cell>
          <cell r="L441">
            <v>43300</v>
          </cell>
          <cell r="M441">
            <v>42209</v>
          </cell>
          <cell r="N441">
            <v>44401</v>
          </cell>
          <cell r="O441">
            <v>3000</v>
          </cell>
          <cell r="P441">
            <v>3000</v>
          </cell>
          <cell r="Q441">
            <v>3000</v>
          </cell>
          <cell r="R441">
            <v>3000</v>
          </cell>
          <cell r="S441">
            <v>3000</v>
          </cell>
          <cell r="T441">
            <v>3000</v>
          </cell>
          <cell r="U441">
            <v>3000</v>
          </cell>
          <cell r="V441">
            <v>3000</v>
          </cell>
          <cell r="W441">
            <v>3000</v>
          </cell>
          <cell r="X441">
            <v>3000</v>
          </cell>
          <cell r="Y441">
            <v>3000</v>
          </cell>
          <cell r="Z441">
            <v>3000</v>
          </cell>
          <cell r="AA441">
            <v>3000</v>
          </cell>
          <cell r="AB441">
            <v>25</v>
          </cell>
          <cell r="AC441">
            <v>21</v>
          </cell>
          <cell r="AD441">
            <v>21</v>
          </cell>
          <cell r="AE441">
            <v>22</v>
          </cell>
          <cell r="AF441">
            <v>21</v>
          </cell>
          <cell r="AG441">
            <v>20</v>
          </cell>
          <cell r="AH441">
            <v>0</v>
          </cell>
          <cell r="AI441">
            <v>31</v>
          </cell>
          <cell r="AJ441">
            <v>0</v>
          </cell>
          <cell r="AK441">
            <v>30</v>
          </cell>
          <cell r="AL441">
            <v>31</v>
          </cell>
          <cell r="AM441">
            <v>31</v>
          </cell>
          <cell r="AN441">
            <v>23</v>
          </cell>
          <cell r="AO441">
            <v>21</v>
          </cell>
          <cell r="AP441">
            <v>22</v>
          </cell>
          <cell r="AQ441">
            <v>24</v>
          </cell>
          <cell r="AR441">
            <v>22</v>
          </cell>
          <cell r="AS441">
            <v>19</v>
          </cell>
          <cell r="AT441">
            <v>24</v>
          </cell>
          <cell r="AU441">
            <v>31</v>
          </cell>
          <cell r="AV441">
            <v>32</v>
          </cell>
          <cell r="AW441">
            <v>30</v>
          </cell>
          <cell r="AX441">
            <v>34</v>
          </cell>
          <cell r="AY441">
            <v>31</v>
          </cell>
          <cell r="AZ441" t="str">
            <v>Ambulatorio</v>
          </cell>
          <cell r="BA441" t="str">
            <v>Ambulatorio</v>
          </cell>
          <cell r="BB441" t="str">
            <v>Ambulatorio</v>
          </cell>
          <cell r="BC441" t="str">
            <v>Ambulatorio</v>
          </cell>
          <cell r="BD441" t="str">
            <v>Ambulatorio</v>
          </cell>
          <cell r="BE441" t="str">
            <v>Ambulatorio</v>
          </cell>
          <cell r="BF441" t="str">
            <v>Ambulatorio</v>
          </cell>
          <cell r="BG441" t="str">
            <v>Ambulatorio</v>
          </cell>
          <cell r="BH441" t="str">
            <v>Ambulatorio</v>
          </cell>
          <cell r="BI441" t="str">
            <v>Ambulatorio</v>
          </cell>
          <cell r="BJ441" t="str">
            <v>Ambulatorio</v>
          </cell>
          <cell r="BK441" t="str">
            <v>Ambulatorio</v>
          </cell>
          <cell r="BL441" t="str">
            <v>Ambulatorio</v>
          </cell>
        </row>
        <row r="442">
          <cell r="D442">
            <v>1080819</v>
          </cell>
          <cell r="E442" t="str">
            <v>OPD - VALLE DEL ITATA</v>
          </cell>
          <cell r="F442" t="str">
            <v>DEPRODE</v>
          </cell>
          <cell r="G442">
            <v>20032</v>
          </cell>
          <cell r="H442" t="str">
            <v>O - OPD</v>
          </cell>
          <cell r="I442" t="str">
            <v>OPD</v>
          </cell>
          <cell r="J442" t="str">
            <v>COELEMU</v>
          </cell>
          <cell r="K442" t="str">
            <v>Correo</v>
          </cell>
          <cell r="L442">
            <v>43686</v>
          </cell>
          <cell r="M442">
            <v>42489</v>
          </cell>
          <cell r="N442">
            <v>43800</v>
          </cell>
          <cell r="O442">
            <v>3500</v>
          </cell>
          <cell r="P442">
            <v>3500</v>
          </cell>
          <cell r="Q442">
            <v>3500</v>
          </cell>
          <cell r="R442">
            <v>3500</v>
          </cell>
          <cell r="S442">
            <v>3500</v>
          </cell>
          <cell r="T442">
            <v>3500</v>
          </cell>
          <cell r="U442">
            <v>3500</v>
          </cell>
          <cell r="V442">
            <v>3500</v>
          </cell>
          <cell r="W442">
            <v>3500</v>
          </cell>
          <cell r="X442">
            <v>3500</v>
          </cell>
          <cell r="Y442">
            <v>3500</v>
          </cell>
          <cell r="Z442">
            <v>3500</v>
          </cell>
          <cell r="AA442">
            <v>3500</v>
          </cell>
          <cell r="AB442">
            <v>20</v>
          </cell>
          <cell r="AC442">
            <v>19</v>
          </cell>
          <cell r="AD442">
            <v>31</v>
          </cell>
          <cell r="AE442">
            <v>31</v>
          </cell>
          <cell r="AF442">
            <v>35</v>
          </cell>
          <cell r="AG442">
            <v>30</v>
          </cell>
          <cell r="AH442">
            <v>0</v>
          </cell>
          <cell r="AI442">
            <v>32</v>
          </cell>
          <cell r="AJ442">
            <v>0</v>
          </cell>
          <cell r="AK442">
            <v>27</v>
          </cell>
          <cell r="AL442">
            <v>26</v>
          </cell>
          <cell r="AM442">
            <v>31</v>
          </cell>
          <cell r="AN442">
            <v>21</v>
          </cell>
          <cell r="AO442">
            <v>20</v>
          </cell>
          <cell r="AP442">
            <v>31</v>
          </cell>
          <cell r="AQ442">
            <v>36</v>
          </cell>
          <cell r="AR442">
            <v>32</v>
          </cell>
          <cell r="AS442">
            <v>26</v>
          </cell>
          <cell r="AT442">
            <v>33</v>
          </cell>
          <cell r="AU442">
            <v>29</v>
          </cell>
          <cell r="AV442">
            <v>27</v>
          </cell>
          <cell r="AW442">
            <v>26</v>
          </cell>
          <cell r="AX442">
            <v>28</v>
          </cell>
          <cell r="AY442">
            <v>35</v>
          </cell>
          <cell r="AZ442" t="str">
            <v>Ambulatorio</v>
          </cell>
          <cell r="BA442" t="str">
            <v>Ambulatorio</v>
          </cell>
          <cell r="BB442" t="str">
            <v>Ambulatorio</v>
          </cell>
          <cell r="BC442" t="str">
            <v>Ambulatorio</v>
          </cell>
          <cell r="BD442" t="str">
            <v>Ambulatorio</v>
          </cell>
          <cell r="BE442" t="str">
            <v>Ambulatorio</v>
          </cell>
          <cell r="BF442" t="str">
            <v>Ambulatorio</v>
          </cell>
          <cell r="BG442" t="str">
            <v>Ambulatorio</v>
          </cell>
          <cell r="BH442" t="str">
            <v>Ambulatorio</v>
          </cell>
          <cell r="BI442" t="str">
            <v>Ambulatorio</v>
          </cell>
          <cell r="BJ442" t="str">
            <v>Ambulatorio</v>
          </cell>
          <cell r="BK442" t="str">
            <v>Ambulatorio</v>
          </cell>
          <cell r="BL442" t="str">
            <v>Ambulatorio</v>
          </cell>
        </row>
        <row r="443">
          <cell r="D443">
            <v>1080953</v>
          </cell>
          <cell r="E443" t="str">
            <v>OPD - CHILLAN</v>
          </cell>
          <cell r="F443" t="str">
            <v>DEPRODE</v>
          </cell>
          <cell r="G443">
            <v>20032</v>
          </cell>
          <cell r="H443" t="str">
            <v>O - OPD</v>
          </cell>
          <cell r="I443" t="str">
            <v>OPD</v>
          </cell>
          <cell r="J443" t="str">
            <v>CHILLÁN</v>
          </cell>
          <cell r="K443" t="str">
            <v>376/A</v>
          </cell>
          <cell r="L443">
            <v>43280</v>
          </cell>
          <cell r="M443">
            <v>43280</v>
          </cell>
          <cell r="N443">
            <v>44376</v>
          </cell>
          <cell r="O443">
            <v>4200</v>
          </cell>
          <cell r="P443">
            <v>4200</v>
          </cell>
          <cell r="Q443">
            <v>4200</v>
          </cell>
          <cell r="R443">
            <v>4200</v>
          </cell>
          <cell r="S443">
            <v>4200</v>
          </cell>
          <cell r="T443">
            <v>4200</v>
          </cell>
          <cell r="U443">
            <v>4200</v>
          </cell>
          <cell r="V443">
            <v>4200</v>
          </cell>
          <cell r="W443">
            <v>4200</v>
          </cell>
          <cell r="X443">
            <v>4200</v>
          </cell>
          <cell r="Y443">
            <v>4200</v>
          </cell>
          <cell r="Z443">
            <v>4200</v>
          </cell>
          <cell r="AA443">
            <v>4200</v>
          </cell>
          <cell r="AB443">
            <v>69</v>
          </cell>
          <cell r="AC443">
            <v>71</v>
          </cell>
          <cell r="AD443">
            <v>74</v>
          </cell>
          <cell r="AE443">
            <v>68</v>
          </cell>
          <cell r="AF443">
            <v>65</v>
          </cell>
          <cell r="AG443">
            <v>65</v>
          </cell>
          <cell r="AH443">
            <v>0</v>
          </cell>
          <cell r="AI443">
            <v>93</v>
          </cell>
          <cell r="AJ443">
            <v>0</v>
          </cell>
          <cell r="AK443">
            <v>115</v>
          </cell>
          <cell r="AL443">
            <v>115</v>
          </cell>
          <cell r="AM443">
            <v>113</v>
          </cell>
          <cell r="AN443">
            <v>42</v>
          </cell>
          <cell r="AO443">
            <v>44</v>
          </cell>
          <cell r="AP443">
            <v>41</v>
          </cell>
          <cell r="AQ443">
            <v>34</v>
          </cell>
          <cell r="AR443">
            <v>37</v>
          </cell>
          <cell r="AS443">
            <v>61</v>
          </cell>
          <cell r="AT443">
            <v>79</v>
          </cell>
          <cell r="AU443">
            <v>105</v>
          </cell>
          <cell r="AV443">
            <v>110</v>
          </cell>
          <cell r="AW443">
            <v>120</v>
          </cell>
          <cell r="AX443">
            <v>111</v>
          </cell>
          <cell r="AY443">
            <v>113</v>
          </cell>
          <cell r="AZ443" t="str">
            <v>Ambulatorio</v>
          </cell>
          <cell r="BA443" t="str">
            <v>Ambulatorio</v>
          </cell>
          <cell r="BB443" t="str">
            <v>Ambulatorio</v>
          </cell>
          <cell r="BC443" t="str">
            <v>Ambulatorio</v>
          </cell>
          <cell r="BD443" t="str">
            <v>Ambulatorio</v>
          </cell>
          <cell r="BE443" t="str">
            <v>Ambulatorio</v>
          </cell>
          <cell r="BF443" t="str">
            <v>Ambulatorio</v>
          </cell>
          <cell r="BG443" t="str">
            <v>Ambulatorio</v>
          </cell>
          <cell r="BH443" t="str">
            <v>Ambulatorio</v>
          </cell>
          <cell r="BI443" t="str">
            <v>Ambulatorio</v>
          </cell>
          <cell r="BJ443" t="str">
            <v>Ambulatorio</v>
          </cell>
          <cell r="BK443" t="str">
            <v>Ambulatorio</v>
          </cell>
          <cell r="BL443" t="str">
            <v>Ambulatorio</v>
          </cell>
        </row>
        <row r="444">
          <cell r="D444">
            <v>1020301</v>
          </cell>
          <cell r="E444" t="str">
            <v>PAD - LOS QUISQUITOS</v>
          </cell>
          <cell r="F444" t="str">
            <v>DEPRODE</v>
          </cell>
          <cell r="G444">
            <v>20032</v>
          </cell>
          <cell r="H444" t="str">
            <v>P - PROGRAMAS</v>
          </cell>
          <cell r="I444" t="str">
            <v>PAD</v>
          </cell>
          <cell r="J444" t="str">
            <v>ANTOFAGASTA</v>
          </cell>
          <cell r="K444">
            <v>851</v>
          </cell>
          <cell r="L444">
            <v>43718</v>
          </cell>
          <cell r="M444">
            <v>42913</v>
          </cell>
          <cell r="N444">
            <v>44375</v>
          </cell>
          <cell r="O444">
            <v>50</v>
          </cell>
          <cell r="P444">
            <v>50</v>
          </cell>
          <cell r="Q444">
            <v>50</v>
          </cell>
          <cell r="R444">
            <v>50</v>
          </cell>
          <cell r="S444">
            <v>50</v>
          </cell>
          <cell r="T444">
            <v>50</v>
          </cell>
          <cell r="U444">
            <v>50</v>
          </cell>
          <cell r="V444">
            <v>50</v>
          </cell>
          <cell r="W444">
            <v>50</v>
          </cell>
          <cell r="X444">
            <v>50</v>
          </cell>
          <cell r="Y444">
            <v>50</v>
          </cell>
          <cell r="Z444">
            <v>50</v>
          </cell>
          <cell r="AA444">
            <v>50</v>
          </cell>
          <cell r="AB444">
            <v>60</v>
          </cell>
          <cell r="AC444">
            <v>62</v>
          </cell>
          <cell r="AD444">
            <v>62</v>
          </cell>
          <cell r="AE444">
            <v>60</v>
          </cell>
          <cell r="AF444">
            <v>62</v>
          </cell>
          <cell r="AG444">
            <v>62</v>
          </cell>
          <cell r="AH444">
            <v>64</v>
          </cell>
          <cell r="AI444">
            <v>53</v>
          </cell>
          <cell r="AJ444">
            <v>55</v>
          </cell>
          <cell r="AK444">
            <v>60</v>
          </cell>
          <cell r="AL444">
            <v>60</v>
          </cell>
          <cell r="AM444">
            <v>60</v>
          </cell>
          <cell r="AN444">
            <v>60</v>
          </cell>
          <cell r="AO444">
            <v>60</v>
          </cell>
          <cell r="AP444">
            <v>61</v>
          </cell>
          <cell r="AQ444">
            <v>60</v>
          </cell>
          <cell r="AR444">
            <v>60</v>
          </cell>
          <cell r="AS444">
            <v>61</v>
          </cell>
          <cell r="AT444">
            <v>60</v>
          </cell>
          <cell r="AU444">
            <v>55</v>
          </cell>
          <cell r="AV444">
            <v>60</v>
          </cell>
          <cell r="AW444">
            <v>60</v>
          </cell>
          <cell r="AX444">
            <v>60</v>
          </cell>
          <cell r="AY444">
            <v>60</v>
          </cell>
          <cell r="AZ444" t="str">
            <v>Ambulatorio</v>
          </cell>
          <cell r="BA444" t="str">
            <v>Ambulatorio</v>
          </cell>
          <cell r="BB444" t="str">
            <v>Ambulatorio</v>
          </cell>
          <cell r="BC444" t="str">
            <v>Ambulatorio</v>
          </cell>
          <cell r="BD444" t="str">
            <v>Ambulatorio</v>
          </cell>
          <cell r="BE444" t="str">
            <v>Ambulatorio</v>
          </cell>
          <cell r="BF444" t="str">
            <v>Ambulatorio</v>
          </cell>
          <cell r="BG444" t="str">
            <v>Ambulatorio</v>
          </cell>
          <cell r="BH444" t="str">
            <v>Ambulatorio</v>
          </cell>
          <cell r="BI444" t="str">
            <v>Ambulatorio</v>
          </cell>
          <cell r="BJ444" t="str">
            <v>Ambulatorio</v>
          </cell>
          <cell r="BK444" t="str">
            <v>Ambulatorio</v>
          </cell>
          <cell r="BL444" t="str">
            <v>Ambulatorio</v>
          </cell>
        </row>
        <row r="445">
          <cell r="D445">
            <v>1040309</v>
          </cell>
          <cell r="E445" t="str">
            <v>PAD - ALELI</v>
          </cell>
          <cell r="F445" t="str">
            <v>DEPRODE</v>
          </cell>
          <cell r="G445">
            <v>20032</v>
          </cell>
          <cell r="H445" t="str">
            <v>P - PROGRAMAS</v>
          </cell>
          <cell r="I445" t="str">
            <v>PAD</v>
          </cell>
          <cell r="J445" t="str">
            <v>LA SERENA</v>
          </cell>
          <cell r="K445" t="str">
            <v>204/B</v>
          </cell>
          <cell r="L445">
            <v>42948</v>
          </cell>
          <cell r="M445">
            <v>42948</v>
          </cell>
          <cell r="N445">
            <v>44044</v>
          </cell>
          <cell r="O445">
            <v>30</v>
          </cell>
          <cell r="P445">
            <v>30</v>
          </cell>
          <cell r="Q445">
            <v>30</v>
          </cell>
          <cell r="R445">
            <v>30</v>
          </cell>
          <cell r="S445">
            <v>30</v>
          </cell>
          <cell r="T445">
            <v>30</v>
          </cell>
          <cell r="U445">
            <v>30</v>
          </cell>
          <cell r="V445">
            <v>30</v>
          </cell>
          <cell r="W445">
            <v>30</v>
          </cell>
          <cell r="X445">
            <v>30</v>
          </cell>
          <cell r="Y445">
            <v>30</v>
          </cell>
          <cell r="Z445">
            <v>30</v>
          </cell>
          <cell r="AA445">
            <v>30</v>
          </cell>
          <cell r="AB445">
            <v>40</v>
          </cell>
          <cell r="AC445">
            <v>40</v>
          </cell>
          <cell r="AD445">
            <v>41</v>
          </cell>
          <cell r="AE445">
            <v>42</v>
          </cell>
          <cell r="AF445">
            <v>42</v>
          </cell>
          <cell r="AG445">
            <v>40</v>
          </cell>
          <cell r="AH445">
            <v>40</v>
          </cell>
          <cell r="AI445">
            <v>40</v>
          </cell>
          <cell r="AJ445">
            <v>40</v>
          </cell>
          <cell r="AK445">
            <v>45</v>
          </cell>
          <cell r="AL445">
            <v>45</v>
          </cell>
          <cell r="AM445">
            <v>45</v>
          </cell>
          <cell r="AN445">
            <v>40</v>
          </cell>
          <cell r="AO445">
            <v>41</v>
          </cell>
          <cell r="AP445">
            <v>41</v>
          </cell>
          <cell r="AQ445">
            <v>42</v>
          </cell>
          <cell r="AR445">
            <v>41</v>
          </cell>
          <cell r="AS445">
            <v>42</v>
          </cell>
          <cell r="AT445">
            <v>42</v>
          </cell>
          <cell r="AU445">
            <v>42</v>
          </cell>
          <cell r="AV445">
            <v>42</v>
          </cell>
          <cell r="AW445">
            <v>47</v>
          </cell>
          <cell r="AX445">
            <v>45</v>
          </cell>
          <cell r="AY445">
            <v>45</v>
          </cell>
          <cell r="AZ445" t="str">
            <v>Ambulatorio</v>
          </cell>
          <cell r="BA445" t="str">
            <v>Ambulatorio</v>
          </cell>
          <cell r="BB445" t="str">
            <v>Ambulatorio</v>
          </cell>
          <cell r="BC445" t="str">
            <v>Ambulatorio</v>
          </cell>
          <cell r="BD445" t="str">
            <v>Ambulatorio</v>
          </cell>
          <cell r="BE445" t="str">
            <v>Ambulatorio</v>
          </cell>
          <cell r="BF445" t="str">
            <v>Ambulatorio</v>
          </cell>
          <cell r="BG445" t="str">
            <v>Ambulatorio</v>
          </cell>
          <cell r="BH445" t="str">
            <v>Ambulatorio</v>
          </cell>
          <cell r="BI445" t="str">
            <v>Ambulatorio</v>
          </cell>
          <cell r="BJ445" t="str">
            <v>Ambulatorio</v>
          </cell>
          <cell r="BK445" t="str">
            <v>Ambulatorio</v>
          </cell>
          <cell r="BL445" t="str">
            <v>Ambulatorio</v>
          </cell>
        </row>
        <row r="446">
          <cell r="D446">
            <v>1050465</v>
          </cell>
          <cell r="E446" t="str">
            <v>PAD - CEREDIJ</v>
          </cell>
          <cell r="F446" t="str">
            <v>DEPRODE</v>
          </cell>
          <cell r="G446">
            <v>20032</v>
          </cell>
          <cell r="H446" t="str">
            <v>P - PROGRAMAS</v>
          </cell>
          <cell r="I446" t="str">
            <v>PAD</v>
          </cell>
          <cell r="J446" t="str">
            <v>VALPARAÍSO</v>
          </cell>
          <cell r="K446" t="str">
            <v>MEMO 318</v>
          </cell>
          <cell r="L446">
            <v>43658</v>
          </cell>
          <cell r="M446">
            <v>39715</v>
          </cell>
          <cell r="N446">
            <v>43800</v>
          </cell>
          <cell r="O446">
            <v>25</v>
          </cell>
          <cell r="P446">
            <v>25</v>
          </cell>
          <cell r="Q446">
            <v>25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30</v>
          </cell>
          <cell r="AC446">
            <v>24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28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 t="str">
            <v>Ambulatorio</v>
          </cell>
          <cell r="BA446" t="str">
            <v>Ambulatorio</v>
          </cell>
          <cell r="BB446" t="str">
            <v>Ambulatorio</v>
          </cell>
          <cell r="BC446" t="str">
            <v>Ambulatorio</v>
          </cell>
          <cell r="BD446" t="str">
            <v>Ambulatorio</v>
          </cell>
          <cell r="BE446" t="str">
            <v>Ambulatorio</v>
          </cell>
          <cell r="BF446" t="str">
            <v>Ambulatorio</v>
          </cell>
          <cell r="BG446" t="str">
            <v>Ambulatorio</v>
          </cell>
          <cell r="BH446" t="str">
            <v>Ambulatorio</v>
          </cell>
          <cell r="BI446" t="str">
            <v>Ambulatorio</v>
          </cell>
          <cell r="BJ446" t="str">
            <v>Ambulatorio</v>
          </cell>
          <cell r="BK446" t="str">
            <v>Ambulatorio</v>
          </cell>
          <cell r="BL446" t="str">
            <v>Ambulatorio</v>
          </cell>
        </row>
        <row r="447">
          <cell r="D447">
            <v>1050578</v>
          </cell>
          <cell r="E447" t="str">
            <v>PAD - ASPAUT</v>
          </cell>
          <cell r="F447" t="str">
            <v>DEPRODE</v>
          </cell>
          <cell r="G447">
            <v>20032</v>
          </cell>
          <cell r="H447" t="str">
            <v>P - PROGRAMAS</v>
          </cell>
          <cell r="I447" t="str">
            <v>PAD</v>
          </cell>
          <cell r="J447" t="str">
            <v>VIÑA DEL MAR</v>
          </cell>
          <cell r="K447" t="str">
            <v>MEMO 318</v>
          </cell>
          <cell r="L447">
            <v>43658</v>
          </cell>
          <cell r="M447">
            <v>41030</v>
          </cell>
          <cell r="N447">
            <v>43800</v>
          </cell>
          <cell r="O447">
            <v>16</v>
          </cell>
          <cell r="P447">
            <v>16</v>
          </cell>
          <cell r="Q447">
            <v>16</v>
          </cell>
          <cell r="R447">
            <v>16</v>
          </cell>
          <cell r="S447">
            <v>16</v>
          </cell>
          <cell r="T447">
            <v>16</v>
          </cell>
          <cell r="U447">
            <v>16</v>
          </cell>
          <cell r="V447">
            <v>16</v>
          </cell>
          <cell r="W447">
            <v>16</v>
          </cell>
          <cell r="X447">
            <v>16</v>
          </cell>
          <cell r="Y447">
            <v>16</v>
          </cell>
          <cell r="Z447">
            <v>16</v>
          </cell>
          <cell r="AA447">
            <v>16</v>
          </cell>
          <cell r="AB447">
            <v>15</v>
          </cell>
          <cell r="AC447">
            <v>16</v>
          </cell>
          <cell r="AD447">
            <v>16</v>
          </cell>
          <cell r="AE447">
            <v>17</v>
          </cell>
          <cell r="AF447">
            <v>18</v>
          </cell>
          <cell r="AG447">
            <v>18</v>
          </cell>
          <cell r="AH447">
            <v>19</v>
          </cell>
          <cell r="AI447">
            <v>19</v>
          </cell>
          <cell r="AJ447">
            <v>20</v>
          </cell>
          <cell r="AK447">
            <v>19</v>
          </cell>
          <cell r="AL447">
            <v>19</v>
          </cell>
          <cell r="AM447">
            <v>17</v>
          </cell>
          <cell r="AN447">
            <v>16</v>
          </cell>
          <cell r="AO447">
            <v>17</v>
          </cell>
          <cell r="AP447">
            <v>17</v>
          </cell>
          <cell r="AQ447">
            <v>17</v>
          </cell>
          <cell r="AR447">
            <v>18</v>
          </cell>
          <cell r="AS447">
            <v>18</v>
          </cell>
          <cell r="AT447">
            <v>18</v>
          </cell>
          <cell r="AU447">
            <v>19</v>
          </cell>
          <cell r="AV447">
            <v>19</v>
          </cell>
          <cell r="AW447">
            <v>18</v>
          </cell>
          <cell r="AX447">
            <v>20</v>
          </cell>
          <cell r="AY447">
            <v>20</v>
          </cell>
          <cell r="AZ447" t="str">
            <v>Ambulatorio</v>
          </cell>
          <cell r="BA447" t="str">
            <v>Ambulatorio</v>
          </cell>
          <cell r="BB447" t="str">
            <v>Ambulatorio</v>
          </cell>
          <cell r="BC447" t="str">
            <v>Ambulatorio</v>
          </cell>
          <cell r="BD447" t="str">
            <v>Ambulatorio</v>
          </cell>
          <cell r="BE447" t="str">
            <v>Ambulatorio</v>
          </cell>
          <cell r="BF447" t="str">
            <v>Ambulatorio</v>
          </cell>
          <cell r="BG447" t="str">
            <v>Ambulatorio</v>
          </cell>
          <cell r="BH447" t="str">
            <v>Ambulatorio</v>
          </cell>
          <cell r="BI447" t="str">
            <v>Ambulatorio</v>
          </cell>
          <cell r="BJ447" t="str">
            <v>Ambulatorio</v>
          </cell>
          <cell r="BK447" t="str">
            <v>Ambulatorio</v>
          </cell>
          <cell r="BL447" t="str">
            <v>Ambulatorio</v>
          </cell>
        </row>
        <row r="448">
          <cell r="D448">
            <v>1050732</v>
          </cell>
          <cell r="E448" t="str">
            <v>PAD - ANDALUE</v>
          </cell>
          <cell r="F448" t="str">
            <v>DEPRODE</v>
          </cell>
          <cell r="G448">
            <v>20032</v>
          </cell>
          <cell r="H448" t="str">
            <v>P - PROGRAMAS</v>
          </cell>
          <cell r="I448" t="str">
            <v>PAD</v>
          </cell>
          <cell r="J448" t="str">
            <v>QUILLOTA</v>
          </cell>
          <cell r="K448" t="str">
            <v>MEMO 318</v>
          </cell>
          <cell r="L448">
            <v>43658</v>
          </cell>
          <cell r="M448">
            <v>41959</v>
          </cell>
          <cell r="N448">
            <v>43800</v>
          </cell>
          <cell r="O448">
            <v>16</v>
          </cell>
          <cell r="P448">
            <v>16</v>
          </cell>
          <cell r="Q448">
            <v>16</v>
          </cell>
          <cell r="R448">
            <v>16</v>
          </cell>
          <cell r="S448">
            <v>16</v>
          </cell>
          <cell r="T448">
            <v>16</v>
          </cell>
          <cell r="U448">
            <v>16</v>
          </cell>
          <cell r="V448">
            <v>16</v>
          </cell>
          <cell r="W448">
            <v>16</v>
          </cell>
          <cell r="X448">
            <v>16</v>
          </cell>
          <cell r="Y448">
            <v>16</v>
          </cell>
          <cell r="Z448">
            <v>16</v>
          </cell>
          <cell r="AA448">
            <v>16</v>
          </cell>
          <cell r="AB448">
            <v>16</v>
          </cell>
          <cell r="AC448">
            <v>16</v>
          </cell>
          <cell r="AD448">
            <v>17</v>
          </cell>
          <cell r="AE448">
            <v>16</v>
          </cell>
          <cell r="AF448">
            <v>17</v>
          </cell>
          <cell r="AG448">
            <v>16</v>
          </cell>
          <cell r="AH448">
            <v>16</v>
          </cell>
          <cell r="AI448">
            <v>17</v>
          </cell>
          <cell r="AJ448">
            <v>15</v>
          </cell>
          <cell r="AK448">
            <v>15</v>
          </cell>
          <cell r="AL448">
            <v>13</v>
          </cell>
          <cell r="AM448">
            <v>11</v>
          </cell>
          <cell r="AN448">
            <v>16</v>
          </cell>
          <cell r="AO448">
            <v>17</v>
          </cell>
          <cell r="AP448">
            <v>16</v>
          </cell>
          <cell r="AQ448">
            <v>16</v>
          </cell>
          <cell r="AR448">
            <v>16</v>
          </cell>
          <cell r="AS448">
            <v>16</v>
          </cell>
          <cell r="AT448">
            <v>17</v>
          </cell>
          <cell r="AU448">
            <v>17</v>
          </cell>
          <cell r="AV448">
            <v>16</v>
          </cell>
          <cell r="AW448">
            <v>16</v>
          </cell>
          <cell r="AX448">
            <v>14</v>
          </cell>
          <cell r="AY448">
            <v>11</v>
          </cell>
          <cell r="AZ448" t="str">
            <v>Ambulatorio</v>
          </cell>
          <cell r="BA448" t="str">
            <v>Ambulatorio</v>
          </cell>
          <cell r="BB448" t="str">
            <v>Ambulatorio</v>
          </cell>
          <cell r="BC448" t="str">
            <v>Ambulatorio</v>
          </cell>
          <cell r="BD448" t="str">
            <v>Ambulatorio</v>
          </cell>
          <cell r="BE448" t="str">
            <v>Ambulatorio</v>
          </cell>
          <cell r="BF448" t="str">
            <v>Ambulatorio</v>
          </cell>
          <cell r="BG448" t="str">
            <v>Ambulatorio</v>
          </cell>
          <cell r="BH448" t="str">
            <v>Ambulatorio</v>
          </cell>
          <cell r="BI448" t="str">
            <v>Ambulatorio</v>
          </cell>
          <cell r="BJ448" t="str">
            <v>Ambulatorio</v>
          </cell>
          <cell r="BK448" t="str">
            <v>Ambulatorio</v>
          </cell>
          <cell r="BL448" t="str">
            <v>Ambulatorio</v>
          </cell>
        </row>
        <row r="449">
          <cell r="D449">
            <v>1050945</v>
          </cell>
          <cell r="E449" t="str">
            <v>PAD - LIRAYEN</v>
          </cell>
          <cell r="F449" t="str">
            <v>DEPRODE</v>
          </cell>
          <cell r="G449">
            <v>20032</v>
          </cell>
          <cell r="H449" t="str">
            <v>P - PROGRAMAS</v>
          </cell>
          <cell r="I449" t="str">
            <v>PAD</v>
          </cell>
          <cell r="J449" t="str">
            <v>VIÑA DEL MAR</v>
          </cell>
          <cell r="K449" t="str">
            <v>496/D</v>
          </cell>
          <cell r="L449">
            <v>43595</v>
          </cell>
          <cell r="M449">
            <v>42856</v>
          </cell>
          <cell r="N449">
            <v>44318</v>
          </cell>
          <cell r="O449">
            <v>60</v>
          </cell>
          <cell r="P449">
            <v>60</v>
          </cell>
          <cell r="Q449">
            <v>60</v>
          </cell>
          <cell r="R449">
            <v>60</v>
          </cell>
          <cell r="S449">
            <v>60</v>
          </cell>
          <cell r="T449">
            <v>60</v>
          </cell>
          <cell r="U449">
            <v>60</v>
          </cell>
          <cell r="V449">
            <v>60</v>
          </cell>
          <cell r="W449">
            <v>60</v>
          </cell>
          <cell r="X449">
            <v>60</v>
          </cell>
          <cell r="Y449">
            <v>60</v>
          </cell>
          <cell r="Z449">
            <v>60</v>
          </cell>
          <cell r="AA449">
            <v>60</v>
          </cell>
          <cell r="AB449">
            <v>56</v>
          </cell>
          <cell r="AC449">
            <v>59</v>
          </cell>
          <cell r="AD449">
            <v>55</v>
          </cell>
          <cell r="AE449">
            <v>62</v>
          </cell>
          <cell r="AF449">
            <v>61</v>
          </cell>
          <cell r="AG449">
            <v>61</v>
          </cell>
          <cell r="AH449">
            <v>61</v>
          </cell>
          <cell r="AI449">
            <v>62</v>
          </cell>
          <cell r="AJ449">
            <v>63</v>
          </cell>
          <cell r="AK449">
            <v>60</v>
          </cell>
          <cell r="AL449">
            <v>60</v>
          </cell>
          <cell r="AM449">
            <v>62</v>
          </cell>
          <cell r="AN449">
            <v>56</v>
          </cell>
          <cell r="AO449">
            <v>58</v>
          </cell>
          <cell r="AP449">
            <v>57</v>
          </cell>
          <cell r="AQ449">
            <v>62</v>
          </cell>
          <cell r="AR449">
            <v>61</v>
          </cell>
          <cell r="AS449">
            <v>62</v>
          </cell>
          <cell r="AT449">
            <v>62</v>
          </cell>
          <cell r="AU449">
            <v>62</v>
          </cell>
          <cell r="AV449">
            <v>63</v>
          </cell>
          <cell r="AW449">
            <v>60</v>
          </cell>
          <cell r="AX449">
            <v>62</v>
          </cell>
          <cell r="AY449">
            <v>62</v>
          </cell>
          <cell r="AZ449" t="str">
            <v>Ambulatorio</v>
          </cell>
          <cell r="BA449" t="str">
            <v>Ambulatorio</v>
          </cell>
          <cell r="BB449" t="str">
            <v>Ambulatorio</v>
          </cell>
          <cell r="BC449" t="str">
            <v>Ambulatorio</v>
          </cell>
          <cell r="BD449" t="str">
            <v>Ambulatorio</v>
          </cell>
          <cell r="BE449" t="str">
            <v>Ambulatorio</v>
          </cell>
          <cell r="BF449" t="str">
            <v>Ambulatorio</v>
          </cell>
          <cell r="BG449" t="str">
            <v>Ambulatorio</v>
          </cell>
          <cell r="BH449" t="str">
            <v>Ambulatorio</v>
          </cell>
          <cell r="BI449" t="str">
            <v>Ambulatorio</v>
          </cell>
          <cell r="BJ449" t="str">
            <v>Ambulatorio</v>
          </cell>
          <cell r="BK449" t="str">
            <v>Ambulatorio</v>
          </cell>
          <cell r="BL449" t="str">
            <v>Ambulatorio</v>
          </cell>
        </row>
        <row r="450">
          <cell r="D450">
            <v>1070363</v>
          </cell>
          <cell r="E450" t="str">
            <v>PAD - LOS CIPRESES</v>
          </cell>
          <cell r="F450" t="str">
            <v>DEPRODE</v>
          </cell>
          <cell r="G450">
            <v>20032</v>
          </cell>
          <cell r="H450" t="str">
            <v>P - PROGRAMAS</v>
          </cell>
          <cell r="I450" t="str">
            <v>PAD</v>
          </cell>
          <cell r="J450" t="str">
            <v>TALCA</v>
          </cell>
          <cell r="K450">
            <v>644</v>
          </cell>
          <cell r="L450">
            <v>43053</v>
          </cell>
          <cell r="M450">
            <v>41957</v>
          </cell>
          <cell r="N450">
            <v>44150</v>
          </cell>
          <cell r="O450">
            <v>30</v>
          </cell>
          <cell r="P450">
            <v>30</v>
          </cell>
          <cell r="Q450">
            <v>30</v>
          </cell>
          <cell r="R450">
            <v>30</v>
          </cell>
          <cell r="S450">
            <v>30</v>
          </cell>
          <cell r="T450">
            <v>30</v>
          </cell>
          <cell r="U450">
            <v>30</v>
          </cell>
          <cell r="V450">
            <v>30</v>
          </cell>
          <cell r="W450">
            <v>30</v>
          </cell>
          <cell r="X450">
            <v>30</v>
          </cell>
          <cell r="Y450">
            <v>30</v>
          </cell>
          <cell r="Z450">
            <v>30</v>
          </cell>
          <cell r="AA450">
            <v>30</v>
          </cell>
          <cell r="AB450">
            <v>33</v>
          </cell>
          <cell r="AC450">
            <v>31</v>
          </cell>
          <cell r="AD450">
            <v>31</v>
          </cell>
          <cell r="AE450">
            <v>36</v>
          </cell>
          <cell r="AF450">
            <v>41</v>
          </cell>
          <cell r="AG450">
            <v>42</v>
          </cell>
          <cell r="AH450">
            <v>43</v>
          </cell>
          <cell r="AI450">
            <v>46</v>
          </cell>
          <cell r="AJ450">
            <v>41</v>
          </cell>
          <cell r="AK450">
            <v>40</v>
          </cell>
          <cell r="AL450">
            <v>44</v>
          </cell>
          <cell r="AM450">
            <v>47</v>
          </cell>
          <cell r="AN450">
            <v>47</v>
          </cell>
          <cell r="AO450">
            <v>46</v>
          </cell>
          <cell r="AP450">
            <v>45</v>
          </cell>
          <cell r="AQ450">
            <v>46</v>
          </cell>
          <cell r="AR450">
            <v>44</v>
          </cell>
          <cell r="AS450">
            <v>45</v>
          </cell>
          <cell r="AT450">
            <v>44</v>
          </cell>
          <cell r="AU450">
            <v>46</v>
          </cell>
          <cell r="AV450">
            <v>43</v>
          </cell>
          <cell r="AW450">
            <v>42</v>
          </cell>
          <cell r="AX450">
            <v>44</v>
          </cell>
          <cell r="AY450">
            <v>46</v>
          </cell>
          <cell r="AZ450" t="str">
            <v>Ambulatorio</v>
          </cell>
          <cell r="BA450" t="str">
            <v>Ambulatorio</v>
          </cell>
          <cell r="BB450" t="str">
            <v>Ambulatorio</v>
          </cell>
          <cell r="BC450" t="str">
            <v>Ambulatorio</v>
          </cell>
          <cell r="BD450" t="str">
            <v>Ambulatorio</v>
          </cell>
          <cell r="BE450" t="str">
            <v>Ambulatorio</v>
          </cell>
          <cell r="BF450" t="str">
            <v>Ambulatorio</v>
          </cell>
          <cell r="BG450" t="str">
            <v>Ambulatorio</v>
          </cell>
          <cell r="BH450" t="str">
            <v>Ambulatorio</v>
          </cell>
          <cell r="BI450" t="str">
            <v>Ambulatorio</v>
          </cell>
          <cell r="BJ450" t="str">
            <v>Ambulatorio</v>
          </cell>
          <cell r="BK450" t="str">
            <v>Ambulatorio</v>
          </cell>
          <cell r="BL450" t="str">
            <v>Ambulatorio</v>
          </cell>
        </row>
        <row r="451">
          <cell r="D451">
            <v>1090367</v>
          </cell>
          <cell r="E451" t="str">
            <v>PAD - LOS COIGUES</v>
          </cell>
          <cell r="F451" t="str">
            <v>DEPRODE</v>
          </cell>
          <cell r="G451">
            <v>20032</v>
          </cell>
          <cell r="H451" t="str">
            <v>P - PROGRAMAS</v>
          </cell>
          <cell r="I451" t="str">
            <v>PAD</v>
          </cell>
          <cell r="J451" t="str">
            <v>TEMUCO</v>
          </cell>
          <cell r="K451" t="str">
            <v>286/B</v>
          </cell>
          <cell r="L451">
            <v>43056</v>
          </cell>
          <cell r="M451">
            <v>41960</v>
          </cell>
          <cell r="N451">
            <v>44153</v>
          </cell>
          <cell r="O451">
            <v>39</v>
          </cell>
          <cell r="P451">
            <v>39</v>
          </cell>
          <cell r="Q451">
            <v>39</v>
          </cell>
          <cell r="R451">
            <v>39</v>
          </cell>
          <cell r="S451">
            <v>39</v>
          </cell>
          <cell r="T451">
            <v>39</v>
          </cell>
          <cell r="U451">
            <v>39</v>
          </cell>
          <cell r="V451">
            <v>39</v>
          </cell>
          <cell r="W451">
            <v>39</v>
          </cell>
          <cell r="X451">
            <v>39</v>
          </cell>
          <cell r="Y451">
            <v>39</v>
          </cell>
          <cell r="Z451">
            <v>39</v>
          </cell>
          <cell r="AA451">
            <v>39</v>
          </cell>
          <cell r="AB451">
            <v>39</v>
          </cell>
          <cell r="AC451">
            <v>38</v>
          </cell>
          <cell r="AD451">
            <v>39</v>
          </cell>
          <cell r="AE451">
            <v>39</v>
          </cell>
          <cell r="AF451">
            <v>39</v>
          </cell>
          <cell r="AG451">
            <v>39</v>
          </cell>
          <cell r="AH451">
            <v>39</v>
          </cell>
          <cell r="AI451">
            <v>39</v>
          </cell>
          <cell r="AJ451">
            <v>39</v>
          </cell>
          <cell r="AK451">
            <v>40</v>
          </cell>
          <cell r="AL451">
            <v>40</v>
          </cell>
          <cell r="AM451">
            <v>40</v>
          </cell>
          <cell r="AN451">
            <v>39</v>
          </cell>
          <cell r="AO451">
            <v>39</v>
          </cell>
          <cell r="AP451">
            <v>39</v>
          </cell>
          <cell r="AQ451">
            <v>39</v>
          </cell>
          <cell r="AR451">
            <v>39</v>
          </cell>
          <cell r="AS451">
            <v>39</v>
          </cell>
          <cell r="AT451">
            <v>39</v>
          </cell>
          <cell r="AU451">
            <v>39</v>
          </cell>
          <cell r="AV451">
            <v>39</v>
          </cell>
          <cell r="AW451">
            <v>40</v>
          </cell>
          <cell r="AX451">
            <v>40</v>
          </cell>
          <cell r="AY451">
            <v>40</v>
          </cell>
          <cell r="AZ451" t="str">
            <v>Ambulatorio</v>
          </cell>
          <cell r="BA451" t="str">
            <v>Ambulatorio</v>
          </cell>
          <cell r="BB451" t="str">
            <v>Ambulatorio</v>
          </cell>
          <cell r="BC451" t="str">
            <v>Ambulatorio</v>
          </cell>
          <cell r="BD451" t="str">
            <v>Ambulatorio</v>
          </cell>
          <cell r="BE451" t="str">
            <v>Ambulatorio</v>
          </cell>
          <cell r="BF451" t="str">
            <v>Ambulatorio</v>
          </cell>
          <cell r="BG451" t="str">
            <v>Ambulatorio</v>
          </cell>
          <cell r="BH451" t="str">
            <v>Ambulatorio</v>
          </cell>
          <cell r="BI451" t="str">
            <v>Ambulatorio</v>
          </cell>
          <cell r="BJ451" t="str">
            <v>Ambulatorio</v>
          </cell>
          <cell r="BK451" t="str">
            <v>Ambulatorio</v>
          </cell>
          <cell r="BL451" t="str">
            <v>Ambulatorio</v>
          </cell>
        </row>
        <row r="452">
          <cell r="D452">
            <v>1130896</v>
          </cell>
          <cell r="E452" t="str">
            <v>PAD - DE VUELTA A LA VIDA</v>
          </cell>
          <cell r="F452" t="str">
            <v>DEPRODE</v>
          </cell>
          <cell r="G452">
            <v>20032</v>
          </cell>
          <cell r="H452" t="str">
            <v>P - PROGRAMAS</v>
          </cell>
          <cell r="I452" t="str">
            <v>PAD</v>
          </cell>
          <cell r="J452" t="str">
            <v>RENCA</v>
          </cell>
          <cell r="K452" t="str">
            <v>MEMO 305</v>
          </cell>
          <cell r="L452">
            <v>43647</v>
          </cell>
          <cell r="M452">
            <v>39715</v>
          </cell>
          <cell r="N452">
            <v>43800</v>
          </cell>
          <cell r="O452">
            <v>15</v>
          </cell>
          <cell r="P452">
            <v>15</v>
          </cell>
          <cell r="Q452">
            <v>15</v>
          </cell>
          <cell r="R452">
            <v>15</v>
          </cell>
          <cell r="S452">
            <v>15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3</v>
          </cell>
          <cell r="AC452">
            <v>3</v>
          </cell>
          <cell r="AD452">
            <v>3</v>
          </cell>
          <cell r="AE452">
            <v>6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15</v>
          </cell>
          <cell r="AO452">
            <v>15</v>
          </cell>
          <cell r="AP452">
            <v>15</v>
          </cell>
          <cell r="AQ452">
            <v>10</v>
          </cell>
          <cell r="AR452">
            <v>12</v>
          </cell>
          <cell r="AS452">
            <v>12</v>
          </cell>
          <cell r="AT452">
            <v>12</v>
          </cell>
          <cell r="AU452">
            <v>12</v>
          </cell>
          <cell r="AV452">
            <v>12</v>
          </cell>
          <cell r="AW452">
            <v>9</v>
          </cell>
          <cell r="AX452">
            <v>9</v>
          </cell>
          <cell r="AY452">
            <v>9</v>
          </cell>
          <cell r="AZ452" t="str">
            <v>Ambulatorio</v>
          </cell>
          <cell r="BA452" t="str">
            <v>Ambulatorio</v>
          </cell>
          <cell r="BB452" t="str">
            <v>Ambulatorio</v>
          </cell>
          <cell r="BC452" t="str">
            <v>Ambulatorio</v>
          </cell>
          <cell r="BD452" t="str">
            <v>Ambulatorio</v>
          </cell>
          <cell r="BE452" t="str">
            <v>Ambulatorio</v>
          </cell>
          <cell r="BF452" t="str">
            <v>Ambulatorio</v>
          </cell>
          <cell r="BG452" t="str">
            <v>Ambulatorio</v>
          </cell>
          <cell r="BH452" t="str">
            <v>Ambulatorio</v>
          </cell>
          <cell r="BI452" t="str">
            <v>Ambulatorio</v>
          </cell>
          <cell r="BJ452" t="str">
            <v>Ambulatorio</v>
          </cell>
          <cell r="BK452" t="str">
            <v>Ambulatorio</v>
          </cell>
          <cell r="BL452" t="str">
            <v>Ambulatorio</v>
          </cell>
        </row>
        <row r="453">
          <cell r="D453">
            <v>1131624</v>
          </cell>
          <cell r="E453" t="str">
            <v>PAD - LOS ALMENDROS</v>
          </cell>
          <cell r="F453" t="str">
            <v>DEPRODE</v>
          </cell>
          <cell r="G453">
            <v>20032</v>
          </cell>
          <cell r="H453" t="str">
            <v>P - PROGRAMAS</v>
          </cell>
          <cell r="I453" t="str">
            <v>PAD</v>
          </cell>
          <cell r="J453" t="str">
            <v>LA CISTERNA</v>
          </cell>
          <cell r="K453">
            <v>3405</v>
          </cell>
          <cell r="L453">
            <v>43390</v>
          </cell>
          <cell r="M453">
            <v>42326</v>
          </cell>
          <cell r="N453">
            <v>44154</v>
          </cell>
          <cell r="O453">
            <v>55</v>
          </cell>
          <cell r="P453">
            <v>55</v>
          </cell>
          <cell r="Q453">
            <v>55</v>
          </cell>
          <cell r="R453">
            <v>55</v>
          </cell>
          <cell r="S453">
            <v>55</v>
          </cell>
          <cell r="T453">
            <v>55</v>
          </cell>
          <cell r="U453">
            <v>55</v>
          </cell>
          <cell r="V453">
            <v>55</v>
          </cell>
          <cell r="W453">
            <v>55</v>
          </cell>
          <cell r="X453">
            <v>55</v>
          </cell>
          <cell r="Y453">
            <v>55</v>
          </cell>
          <cell r="Z453">
            <v>55</v>
          </cell>
          <cell r="AA453">
            <v>55</v>
          </cell>
          <cell r="AB453">
            <v>50</v>
          </cell>
          <cell r="AC453">
            <v>53</v>
          </cell>
          <cell r="AD453">
            <v>51</v>
          </cell>
          <cell r="AE453">
            <v>51</v>
          </cell>
          <cell r="AF453">
            <v>55</v>
          </cell>
          <cell r="AG453">
            <v>53</v>
          </cell>
          <cell r="AH453">
            <v>51</v>
          </cell>
          <cell r="AI453">
            <v>49</v>
          </cell>
          <cell r="AJ453">
            <v>49</v>
          </cell>
          <cell r="AK453">
            <v>49</v>
          </cell>
          <cell r="AL453">
            <v>49</v>
          </cell>
          <cell r="AM453">
            <v>50</v>
          </cell>
          <cell r="AN453">
            <v>55</v>
          </cell>
          <cell r="AO453">
            <v>55</v>
          </cell>
          <cell r="AP453">
            <v>55</v>
          </cell>
          <cell r="AQ453">
            <v>55</v>
          </cell>
          <cell r="AR453">
            <v>55</v>
          </cell>
          <cell r="AS453">
            <v>55</v>
          </cell>
          <cell r="AT453">
            <v>55</v>
          </cell>
          <cell r="AU453">
            <v>55</v>
          </cell>
          <cell r="AV453">
            <v>55</v>
          </cell>
          <cell r="AW453">
            <v>55</v>
          </cell>
          <cell r="AX453">
            <v>55</v>
          </cell>
          <cell r="AY453">
            <v>55</v>
          </cell>
          <cell r="AZ453" t="str">
            <v>Ambulatorio</v>
          </cell>
          <cell r="BA453" t="str">
            <v>Ambulatorio</v>
          </cell>
          <cell r="BB453" t="str">
            <v>Ambulatorio</v>
          </cell>
          <cell r="BC453" t="str">
            <v>Ambulatorio</v>
          </cell>
          <cell r="BD453" t="str">
            <v>Ambulatorio</v>
          </cell>
          <cell r="BE453" t="str">
            <v>Ambulatorio</v>
          </cell>
          <cell r="BF453" t="str">
            <v>Ambulatorio</v>
          </cell>
          <cell r="BG453" t="str">
            <v>Ambulatorio</v>
          </cell>
          <cell r="BH453" t="str">
            <v>Ambulatorio</v>
          </cell>
          <cell r="BI453" t="str">
            <v>Ambulatorio</v>
          </cell>
          <cell r="BJ453" t="str">
            <v>Ambulatorio</v>
          </cell>
          <cell r="BK453" t="str">
            <v>Ambulatorio</v>
          </cell>
          <cell r="BL453" t="str">
            <v>Ambulatorio</v>
          </cell>
        </row>
        <row r="454">
          <cell r="D454">
            <v>1020266</v>
          </cell>
          <cell r="E454" t="str">
            <v>PAS - PAAICKTUR</v>
          </cell>
          <cell r="F454" t="str">
            <v>DEPRODE</v>
          </cell>
          <cell r="G454">
            <v>20032</v>
          </cell>
          <cell r="H454" t="str">
            <v>P - PROGRAMAS</v>
          </cell>
          <cell r="I454" t="str">
            <v>PAS</v>
          </cell>
          <cell r="J454" t="str">
            <v>ANTOFAGASTA</v>
          </cell>
          <cell r="K454" t="str">
            <v>MEMO 053</v>
          </cell>
          <cell r="L454">
            <v>43490</v>
          </cell>
          <cell r="M454">
            <v>42370</v>
          </cell>
          <cell r="N454">
            <v>43508</v>
          </cell>
          <cell r="O454">
            <v>50</v>
          </cell>
          <cell r="P454">
            <v>50</v>
          </cell>
          <cell r="Q454">
            <v>50</v>
          </cell>
          <cell r="R454">
            <v>50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50</v>
          </cell>
          <cell r="AC454">
            <v>50</v>
          </cell>
          <cell r="AD454">
            <v>48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49</v>
          </cell>
          <cell r="AO454">
            <v>48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 t="str">
            <v>Ambulatorio</v>
          </cell>
          <cell r="BA454" t="str">
            <v>Ambulatorio</v>
          </cell>
          <cell r="BB454" t="str">
            <v>Ambulatorio</v>
          </cell>
          <cell r="BC454" t="str">
            <v>Ambulatorio</v>
          </cell>
          <cell r="BD454" t="str">
            <v>Ambulatorio</v>
          </cell>
          <cell r="BE454" t="str">
            <v>Ambulatorio</v>
          </cell>
          <cell r="BF454" t="str">
            <v>Ambulatorio</v>
          </cell>
          <cell r="BG454" t="str">
            <v>Ambulatorio</v>
          </cell>
          <cell r="BH454" t="str">
            <v>Ambulatorio</v>
          </cell>
          <cell r="BI454" t="str">
            <v>Ambulatorio</v>
          </cell>
          <cell r="BJ454" t="str">
            <v>Ambulatorio</v>
          </cell>
          <cell r="BK454" t="str">
            <v>Ambulatorio</v>
          </cell>
          <cell r="BL454" t="str">
            <v>Ambulatorio</v>
          </cell>
        </row>
        <row r="455">
          <cell r="D455">
            <v>1020319</v>
          </cell>
          <cell r="E455" t="str">
            <v>PAS - PAAICKTUR</v>
          </cell>
          <cell r="F455" t="str">
            <v>DEPRODE</v>
          </cell>
          <cell r="G455">
            <v>20032</v>
          </cell>
          <cell r="H455" t="str">
            <v>P - PROGRAMAS</v>
          </cell>
          <cell r="I455" t="str">
            <v>PAS</v>
          </cell>
          <cell r="J455" t="str">
            <v>ANTOFAGASTA</v>
          </cell>
          <cell r="K455">
            <v>477</v>
          </cell>
          <cell r="L455">
            <v>43598</v>
          </cell>
          <cell r="M455">
            <v>43507</v>
          </cell>
          <cell r="N455">
            <v>44238</v>
          </cell>
          <cell r="O455">
            <v>50</v>
          </cell>
          <cell r="P455">
            <v>0</v>
          </cell>
          <cell r="Q455">
            <v>0</v>
          </cell>
          <cell r="R455">
            <v>50</v>
          </cell>
          <cell r="S455">
            <v>50</v>
          </cell>
          <cell r="T455">
            <v>50</v>
          </cell>
          <cell r="U455">
            <v>50</v>
          </cell>
          <cell r="V455">
            <v>50</v>
          </cell>
          <cell r="W455">
            <v>50</v>
          </cell>
          <cell r="X455">
            <v>50</v>
          </cell>
          <cell r="Y455">
            <v>50</v>
          </cell>
          <cell r="Z455">
            <v>50</v>
          </cell>
          <cell r="AA455">
            <v>50</v>
          </cell>
          <cell r="AB455">
            <v>0</v>
          </cell>
          <cell r="AC455">
            <v>0</v>
          </cell>
          <cell r="AD455">
            <v>51</v>
          </cell>
          <cell r="AE455">
            <v>50</v>
          </cell>
          <cell r="AF455">
            <v>50</v>
          </cell>
          <cell r="AG455">
            <v>50</v>
          </cell>
          <cell r="AH455">
            <v>50</v>
          </cell>
          <cell r="AI455">
            <v>53</v>
          </cell>
          <cell r="AJ455">
            <v>53</v>
          </cell>
          <cell r="AK455">
            <v>50</v>
          </cell>
          <cell r="AL455">
            <v>50</v>
          </cell>
          <cell r="AM455">
            <v>52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3</v>
          </cell>
          <cell r="AT455">
            <v>50</v>
          </cell>
          <cell r="AU455">
            <v>50</v>
          </cell>
          <cell r="AV455">
            <v>50</v>
          </cell>
          <cell r="AW455">
            <v>45</v>
          </cell>
          <cell r="AX455">
            <v>45</v>
          </cell>
          <cell r="AY455">
            <v>47</v>
          </cell>
          <cell r="AZ455" t="str">
            <v>Ambulatorio</v>
          </cell>
          <cell r="BA455" t="str">
            <v>Ambulatorio</v>
          </cell>
          <cell r="BB455" t="str">
            <v>Ambulatorio</v>
          </cell>
          <cell r="BC455" t="str">
            <v>Ambulatorio</v>
          </cell>
          <cell r="BD455" t="str">
            <v>Ambulatorio</v>
          </cell>
          <cell r="BE455" t="str">
            <v>Ambulatorio</v>
          </cell>
          <cell r="BF455" t="str">
            <v>Ambulatorio</v>
          </cell>
          <cell r="BG455" t="str">
            <v>Ambulatorio</v>
          </cell>
          <cell r="BH455" t="str">
            <v>Ambulatorio</v>
          </cell>
          <cell r="BI455" t="str">
            <v>Ambulatorio</v>
          </cell>
          <cell r="BJ455" t="str">
            <v>Ambulatorio</v>
          </cell>
          <cell r="BK455" t="str">
            <v>Ambulatorio</v>
          </cell>
          <cell r="BL455" t="str">
            <v>Ambulatorio</v>
          </cell>
        </row>
        <row r="456">
          <cell r="D456">
            <v>1040251</v>
          </cell>
          <cell r="E456" t="str">
            <v>PAS - CENTRO KUYEN</v>
          </cell>
          <cell r="F456" t="str">
            <v>DEPRODE</v>
          </cell>
          <cell r="G456">
            <v>20032</v>
          </cell>
          <cell r="H456" t="str">
            <v>P - PROGRAMAS</v>
          </cell>
          <cell r="I456" t="str">
            <v>PAS</v>
          </cell>
          <cell r="J456" t="str">
            <v>COQUIMBO</v>
          </cell>
          <cell r="K456" t="str">
            <v>CORREO-E</v>
          </cell>
          <cell r="L456">
            <v>43686</v>
          </cell>
          <cell r="M456">
            <v>42326</v>
          </cell>
          <cell r="N456">
            <v>43800</v>
          </cell>
          <cell r="O456">
            <v>50</v>
          </cell>
          <cell r="P456">
            <v>50</v>
          </cell>
          <cell r="Q456">
            <v>50</v>
          </cell>
          <cell r="R456">
            <v>50</v>
          </cell>
          <cell r="S456">
            <v>50</v>
          </cell>
          <cell r="T456">
            <v>50</v>
          </cell>
          <cell r="U456">
            <v>50</v>
          </cell>
          <cell r="V456">
            <v>50</v>
          </cell>
          <cell r="W456">
            <v>50</v>
          </cell>
          <cell r="X456">
            <v>50</v>
          </cell>
          <cell r="Y456">
            <v>50</v>
          </cell>
          <cell r="Z456">
            <v>50</v>
          </cell>
          <cell r="AA456">
            <v>50</v>
          </cell>
          <cell r="AB456">
            <v>52</v>
          </cell>
          <cell r="AC456">
            <v>51</v>
          </cell>
          <cell r="AD456">
            <v>49</v>
          </cell>
          <cell r="AE456">
            <v>50</v>
          </cell>
          <cell r="AF456">
            <v>50</v>
          </cell>
          <cell r="AG456">
            <v>50</v>
          </cell>
          <cell r="AH456">
            <v>49</v>
          </cell>
          <cell r="AI456">
            <v>50</v>
          </cell>
          <cell r="AJ456">
            <v>50</v>
          </cell>
          <cell r="AK456">
            <v>50</v>
          </cell>
          <cell r="AL456">
            <v>50</v>
          </cell>
          <cell r="AM456">
            <v>50</v>
          </cell>
          <cell r="AN456">
            <v>46</v>
          </cell>
          <cell r="AO456">
            <v>50</v>
          </cell>
          <cell r="AP456">
            <v>51</v>
          </cell>
          <cell r="AQ456">
            <v>46</v>
          </cell>
          <cell r="AR456">
            <v>49</v>
          </cell>
          <cell r="AS456">
            <v>46</v>
          </cell>
          <cell r="AT456">
            <v>48</v>
          </cell>
          <cell r="AU456">
            <v>50</v>
          </cell>
          <cell r="AV456">
            <v>49</v>
          </cell>
          <cell r="AW456">
            <v>49</v>
          </cell>
          <cell r="AX456">
            <v>46</v>
          </cell>
          <cell r="AY456">
            <v>48</v>
          </cell>
          <cell r="AZ456" t="str">
            <v>Ambulatorio</v>
          </cell>
          <cell r="BA456" t="str">
            <v>Ambulatorio</v>
          </cell>
          <cell r="BB456" t="str">
            <v>Ambulatorio</v>
          </cell>
          <cell r="BC456" t="str">
            <v>Ambulatorio</v>
          </cell>
          <cell r="BD456" t="str">
            <v>Ambulatorio</v>
          </cell>
          <cell r="BE456" t="str">
            <v>Ambulatorio</v>
          </cell>
          <cell r="BF456" t="str">
            <v>Ambulatorio</v>
          </cell>
          <cell r="BG456" t="str">
            <v>Ambulatorio</v>
          </cell>
          <cell r="BH456" t="str">
            <v>Ambulatorio</v>
          </cell>
          <cell r="BI456" t="str">
            <v>Ambulatorio</v>
          </cell>
          <cell r="BJ456" t="str">
            <v>Ambulatorio</v>
          </cell>
          <cell r="BK456" t="str">
            <v>Ambulatorio</v>
          </cell>
          <cell r="BL456" t="str">
            <v>Ambulatorio</v>
          </cell>
        </row>
        <row r="457">
          <cell r="D457">
            <v>1050823</v>
          </cell>
          <cell r="E457" t="str">
            <v>PAS - CENTRO TRAFUN</v>
          </cell>
          <cell r="F457" t="str">
            <v>DEPRODE</v>
          </cell>
          <cell r="G457">
            <v>20032</v>
          </cell>
          <cell r="H457" t="str">
            <v>P - PROGRAMAS</v>
          </cell>
          <cell r="I457" t="str">
            <v>PAS</v>
          </cell>
          <cell r="J457" t="str">
            <v>VIÑA DEL MAR</v>
          </cell>
          <cell r="K457" t="str">
            <v>1197/D</v>
          </cell>
          <cell r="L457">
            <v>43073</v>
          </cell>
          <cell r="M457">
            <v>42348</v>
          </cell>
          <cell r="N457">
            <v>43809</v>
          </cell>
          <cell r="O457">
            <v>50</v>
          </cell>
          <cell r="P457">
            <v>50</v>
          </cell>
          <cell r="Q457">
            <v>50</v>
          </cell>
          <cell r="R457">
            <v>50</v>
          </cell>
          <cell r="S457">
            <v>50</v>
          </cell>
          <cell r="T457">
            <v>50</v>
          </cell>
          <cell r="U457">
            <v>50</v>
          </cell>
          <cell r="V457">
            <v>50</v>
          </cell>
          <cell r="W457">
            <v>50</v>
          </cell>
          <cell r="X457">
            <v>50</v>
          </cell>
          <cell r="Y457">
            <v>50</v>
          </cell>
          <cell r="Z457">
            <v>50</v>
          </cell>
          <cell r="AA457">
            <v>50</v>
          </cell>
          <cell r="AB457">
            <v>72</v>
          </cell>
          <cell r="AC457">
            <v>73</v>
          </cell>
          <cell r="AD457">
            <v>78</v>
          </cell>
          <cell r="AE457">
            <v>78</v>
          </cell>
          <cell r="AF457">
            <v>79</v>
          </cell>
          <cell r="AG457">
            <v>78</v>
          </cell>
          <cell r="AH457">
            <v>81</v>
          </cell>
          <cell r="AI457">
            <v>80</v>
          </cell>
          <cell r="AJ457">
            <v>80</v>
          </cell>
          <cell r="AK457">
            <v>78</v>
          </cell>
          <cell r="AL457">
            <v>69</v>
          </cell>
          <cell r="AM457">
            <v>78</v>
          </cell>
          <cell r="AN457">
            <v>70</v>
          </cell>
          <cell r="AO457">
            <v>66</v>
          </cell>
          <cell r="AP457">
            <v>76</v>
          </cell>
          <cell r="AQ457">
            <v>72</v>
          </cell>
          <cell r="AR457">
            <v>73</v>
          </cell>
          <cell r="AS457">
            <v>76</v>
          </cell>
          <cell r="AT457">
            <v>76</v>
          </cell>
          <cell r="AU457">
            <v>76</v>
          </cell>
          <cell r="AV457">
            <v>73</v>
          </cell>
          <cell r="AW457">
            <v>76</v>
          </cell>
          <cell r="AX457">
            <v>77</v>
          </cell>
          <cell r="AY457">
            <v>82</v>
          </cell>
          <cell r="AZ457" t="str">
            <v>Ambulatorio</v>
          </cell>
          <cell r="BA457" t="str">
            <v>Ambulatorio</v>
          </cell>
          <cell r="BB457" t="str">
            <v>Ambulatorio</v>
          </cell>
          <cell r="BC457" t="str">
            <v>Ambulatorio</v>
          </cell>
          <cell r="BD457" t="str">
            <v>Ambulatorio</v>
          </cell>
          <cell r="BE457" t="str">
            <v>Ambulatorio</v>
          </cell>
          <cell r="BF457" t="str">
            <v>Ambulatorio</v>
          </cell>
          <cell r="BG457" t="str">
            <v>Ambulatorio</v>
          </cell>
          <cell r="BH457" t="str">
            <v>Ambulatorio</v>
          </cell>
          <cell r="BI457" t="str">
            <v>Ambulatorio</v>
          </cell>
          <cell r="BJ457" t="str">
            <v>Ambulatorio</v>
          </cell>
          <cell r="BK457" t="str">
            <v>Ambulatorio</v>
          </cell>
          <cell r="BL457" t="str">
            <v>Ambulatorio</v>
          </cell>
        </row>
        <row r="458">
          <cell r="D458">
            <v>1060258</v>
          </cell>
          <cell r="E458" t="str">
            <v>PAS - CENTRO SUYAI</v>
          </cell>
          <cell r="F458" t="str">
            <v>DEPRODE</v>
          </cell>
          <cell r="G458">
            <v>20032</v>
          </cell>
          <cell r="H458" t="str">
            <v>P - PROGRAMAS</v>
          </cell>
          <cell r="I458" t="str">
            <v>PAS</v>
          </cell>
          <cell r="J458" t="str">
            <v>RANCAGUA</v>
          </cell>
          <cell r="K458" t="str">
            <v>MEMO 300</v>
          </cell>
          <cell r="L458">
            <v>43651</v>
          </cell>
          <cell r="M458">
            <v>42552</v>
          </cell>
          <cell r="N458">
            <v>43800</v>
          </cell>
          <cell r="O458">
            <v>50</v>
          </cell>
          <cell r="P458">
            <v>50</v>
          </cell>
          <cell r="Q458">
            <v>50</v>
          </cell>
          <cell r="R458">
            <v>50</v>
          </cell>
          <cell r="S458">
            <v>50</v>
          </cell>
          <cell r="T458">
            <v>50</v>
          </cell>
          <cell r="U458">
            <v>50</v>
          </cell>
          <cell r="V458">
            <v>50</v>
          </cell>
          <cell r="W458">
            <v>50</v>
          </cell>
          <cell r="X458">
            <v>50</v>
          </cell>
          <cell r="Y458">
            <v>50</v>
          </cell>
          <cell r="Z458">
            <v>50</v>
          </cell>
          <cell r="AA458">
            <v>50</v>
          </cell>
          <cell r="AB458">
            <v>64</v>
          </cell>
          <cell r="AC458">
            <v>64</v>
          </cell>
          <cell r="AD458">
            <v>71</v>
          </cell>
          <cell r="AE458">
            <v>66</v>
          </cell>
          <cell r="AF458">
            <v>64</v>
          </cell>
          <cell r="AG458">
            <v>66</v>
          </cell>
          <cell r="AH458">
            <v>62</v>
          </cell>
          <cell r="AI458">
            <v>61</v>
          </cell>
          <cell r="AJ458">
            <v>51</v>
          </cell>
          <cell r="AK458">
            <v>52</v>
          </cell>
          <cell r="AL458">
            <v>51</v>
          </cell>
          <cell r="AM458">
            <v>46</v>
          </cell>
          <cell r="AN458">
            <v>63</v>
          </cell>
          <cell r="AO458">
            <v>65</v>
          </cell>
          <cell r="AP458">
            <v>65</v>
          </cell>
          <cell r="AQ458">
            <v>64</v>
          </cell>
          <cell r="AR458">
            <v>64</v>
          </cell>
          <cell r="AS458">
            <v>64</v>
          </cell>
          <cell r="AT458">
            <v>62</v>
          </cell>
          <cell r="AU458">
            <v>61</v>
          </cell>
          <cell r="AV458">
            <v>51</v>
          </cell>
          <cell r="AW458">
            <v>51</v>
          </cell>
          <cell r="AX458">
            <v>51</v>
          </cell>
          <cell r="AY458">
            <v>42</v>
          </cell>
          <cell r="AZ458" t="str">
            <v>Ambulatorio</v>
          </cell>
          <cell r="BA458" t="str">
            <v>Ambulatorio</v>
          </cell>
          <cell r="BB458" t="str">
            <v>Ambulatorio</v>
          </cell>
          <cell r="BC458" t="str">
            <v>Ambulatorio</v>
          </cell>
          <cell r="BD458" t="str">
            <v>Ambulatorio</v>
          </cell>
          <cell r="BE458" t="str">
            <v>Ambulatorio</v>
          </cell>
          <cell r="BF458" t="str">
            <v>Ambulatorio</v>
          </cell>
          <cell r="BG458" t="str">
            <v>Ambulatorio</v>
          </cell>
          <cell r="BH458" t="str">
            <v>Ambulatorio</v>
          </cell>
          <cell r="BI458" t="str">
            <v>Ambulatorio</v>
          </cell>
          <cell r="BJ458" t="str">
            <v>Ambulatorio</v>
          </cell>
          <cell r="BK458" t="str">
            <v>Ambulatorio</v>
          </cell>
          <cell r="BL458" t="str">
            <v>Ambulatorio</v>
          </cell>
        </row>
        <row r="459">
          <cell r="D459">
            <v>1070438</v>
          </cell>
          <cell r="E459" t="str">
            <v>PAS - MAULE</v>
          </cell>
          <cell r="F459" t="str">
            <v>DEPRODE</v>
          </cell>
          <cell r="G459">
            <v>20032</v>
          </cell>
          <cell r="H459" t="str">
            <v>P - PROGRAMAS</v>
          </cell>
          <cell r="I459" t="str">
            <v>PAS</v>
          </cell>
          <cell r="J459" t="str">
            <v>TALCA</v>
          </cell>
          <cell r="K459">
            <v>85</v>
          </cell>
          <cell r="L459">
            <v>43507</v>
          </cell>
          <cell r="M459">
            <v>42552</v>
          </cell>
          <cell r="N459">
            <v>44379</v>
          </cell>
          <cell r="O459">
            <v>50</v>
          </cell>
          <cell r="P459">
            <v>50</v>
          </cell>
          <cell r="Q459">
            <v>50</v>
          </cell>
          <cell r="R459">
            <v>50</v>
          </cell>
          <cell r="S459">
            <v>50</v>
          </cell>
          <cell r="T459">
            <v>50</v>
          </cell>
          <cell r="U459">
            <v>50</v>
          </cell>
          <cell r="V459">
            <v>50</v>
          </cell>
          <cell r="W459">
            <v>50</v>
          </cell>
          <cell r="X459">
            <v>50</v>
          </cell>
          <cell r="Y459">
            <v>50</v>
          </cell>
          <cell r="Z459">
            <v>50</v>
          </cell>
          <cell r="AA459">
            <v>50</v>
          </cell>
          <cell r="AB459">
            <v>74</v>
          </cell>
          <cell r="AC459">
            <v>76</v>
          </cell>
          <cell r="AD459">
            <v>79</v>
          </cell>
          <cell r="AE459">
            <v>82</v>
          </cell>
          <cell r="AF459">
            <v>83</v>
          </cell>
          <cell r="AG459">
            <v>85</v>
          </cell>
          <cell r="AH459">
            <v>87</v>
          </cell>
          <cell r="AI459">
            <v>86</v>
          </cell>
          <cell r="AJ459">
            <v>80</v>
          </cell>
          <cell r="AK459">
            <v>80</v>
          </cell>
          <cell r="AL459">
            <v>82</v>
          </cell>
          <cell r="AM459">
            <v>82</v>
          </cell>
          <cell r="AN459">
            <v>69</v>
          </cell>
          <cell r="AO459">
            <v>74</v>
          </cell>
          <cell r="AP459">
            <v>78</v>
          </cell>
          <cell r="AQ459">
            <v>79</v>
          </cell>
          <cell r="AR459">
            <v>79</v>
          </cell>
          <cell r="AS459">
            <v>80</v>
          </cell>
          <cell r="AT459">
            <v>82</v>
          </cell>
          <cell r="AU459">
            <v>78</v>
          </cell>
          <cell r="AV459">
            <v>75</v>
          </cell>
          <cell r="AW459">
            <v>77</v>
          </cell>
          <cell r="AX459">
            <v>76</v>
          </cell>
          <cell r="AY459">
            <v>78</v>
          </cell>
          <cell r="AZ459" t="str">
            <v>Ambulatorio</v>
          </cell>
          <cell r="BA459" t="str">
            <v>Ambulatorio</v>
          </cell>
          <cell r="BB459" t="str">
            <v>Ambulatorio</v>
          </cell>
          <cell r="BC459" t="str">
            <v>Ambulatorio</v>
          </cell>
          <cell r="BD459" t="str">
            <v>Ambulatorio</v>
          </cell>
          <cell r="BE459" t="str">
            <v>Ambulatorio</v>
          </cell>
          <cell r="BF459" t="str">
            <v>Ambulatorio</v>
          </cell>
          <cell r="BG459" t="str">
            <v>Ambulatorio</v>
          </cell>
          <cell r="BH459" t="str">
            <v>Ambulatorio</v>
          </cell>
          <cell r="BI459" t="str">
            <v>Ambulatorio</v>
          </cell>
          <cell r="BJ459" t="str">
            <v>Ambulatorio</v>
          </cell>
          <cell r="BK459" t="str">
            <v>Ambulatorio</v>
          </cell>
          <cell r="BL459" t="str">
            <v>Ambulatorio</v>
          </cell>
        </row>
        <row r="460">
          <cell r="D460">
            <v>1080603</v>
          </cell>
          <cell r="E460" t="str">
            <v>PAS - CONCEPCION</v>
          </cell>
          <cell r="F460" t="str">
            <v>DEPRODE</v>
          </cell>
          <cell r="G460">
            <v>20032</v>
          </cell>
          <cell r="H460" t="str">
            <v>P - PROGRAMAS</v>
          </cell>
          <cell r="I460" t="str">
            <v>PAS</v>
          </cell>
          <cell r="J460" t="str">
            <v>CONCEPCIÓN</v>
          </cell>
          <cell r="K460">
            <v>326</v>
          </cell>
          <cell r="L460">
            <v>42885</v>
          </cell>
          <cell r="M460">
            <v>41358</v>
          </cell>
          <cell r="N460">
            <v>44280</v>
          </cell>
          <cell r="O460">
            <v>28</v>
          </cell>
          <cell r="P460">
            <v>28</v>
          </cell>
          <cell r="Q460">
            <v>28</v>
          </cell>
          <cell r="R460">
            <v>28</v>
          </cell>
          <cell r="S460">
            <v>28</v>
          </cell>
          <cell r="T460">
            <v>28</v>
          </cell>
          <cell r="U460">
            <v>28</v>
          </cell>
          <cell r="V460">
            <v>28</v>
          </cell>
          <cell r="W460">
            <v>28</v>
          </cell>
          <cell r="X460">
            <v>28</v>
          </cell>
          <cell r="Y460">
            <v>28</v>
          </cell>
          <cell r="Z460">
            <v>28</v>
          </cell>
          <cell r="AA460">
            <v>28</v>
          </cell>
          <cell r="AB460">
            <v>57</v>
          </cell>
          <cell r="AC460">
            <v>67</v>
          </cell>
          <cell r="AD460">
            <v>65</v>
          </cell>
          <cell r="AE460">
            <v>65</v>
          </cell>
          <cell r="AF460">
            <v>66</v>
          </cell>
          <cell r="AG460">
            <v>63</v>
          </cell>
          <cell r="AH460">
            <v>69</v>
          </cell>
          <cell r="AI460">
            <v>68</v>
          </cell>
          <cell r="AJ460">
            <v>67</v>
          </cell>
          <cell r="AK460">
            <v>63</v>
          </cell>
          <cell r="AL460">
            <v>62</v>
          </cell>
          <cell r="AM460">
            <v>58</v>
          </cell>
          <cell r="AN460">
            <v>63</v>
          </cell>
          <cell r="AO460">
            <v>62</v>
          </cell>
          <cell r="AP460">
            <v>66</v>
          </cell>
          <cell r="AQ460">
            <v>62</v>
          </cell>
          <cell r="AR460">
            <v>62</v>
          </cell>
          <cell r="AS460">
            <v>60</v>
          </cell>
          <cell r="AT460">
            <v>68</v>
          </cell>
          <cell r="AU460">
            <v>68</v>
          </cell>
          <cell r="AV460">
            <v>67</v>
          </cell>
          <cell r="AW460">
            <v>63</v>
          </cell>
          <cell r="AX460">
            <v>66</v>
          </cell>
          <cell r="AY460">
            <v>66</v>
          </cell>
          <cell r="AZ460" t="str">
            <v>Ambulatorio</v>
          </cell>
          <cell r="BA460" t="str">
            <v>Ambulatorio</v>
          </cell>
          <cell r="BB460" t="str">
            <v>Ambulatorio</v>
          </cell>
          <cell r="BC460" t="str">
            <v>Ambulatorio</v>
          </cell>
          <cell r="BD460" t="str">
            <v>Ambulatorio</v>
          </cell>
          <cell r="BE460" t="str">
            <v>Ambulatorio</v>
          </cell>
          <cell r="BF460" t="str">
            <v>Ambulatorio</v>
          </cell>
          <cell r="BG460" t="str">
            <v>Ambulatorio</v>
          </cell>
          <cell r="BH460" t="str">
            <v>Ambulatorio</v>
          </cell>
          <cell r="BI460" t="str">
            <v>Ambulatorio</v>
          </cell>
          <cell r="BJ460" t="str">
            <v>Ambulatorio</v>
          </cell>
          <cell r="BK460" t="str">
            <v>Ambulatorio</v>
          </cell>
          <cell r="BL460" t="str">
            <v>Ambulatorio</v>
          </cell>
        </row>
        <row r="461">
          <cell r="D461">
            <v>1090424</v>
          </cell>
          <cell r="E461" t="str">
            <v>PAS - PEWMAYEN</v>
          </cell>
          <cell r="F461" t="str">
            <v>DEPRODE</v>
          </cell>
          <cell r="G461">
            <v>20032</v>
          </cell>
          <cell r="H461" t="str">
            <v>P - PROGRAMAS</v>
          </cell>
          <cell r="I461" t="str">
            <v>PAS</v>
          </cell>
          <cell r="J461" t="str">
            <v>TEMUCO</v>
          </cell>
          <cell r="K461" t="str">
            <v>01/B</v>
          </cell>
          <cell r="L461">
            <v>43102</v>
          </cell>
          <cell r="M461">
            <v>42370</v>
          </cell>
          <cell r="N461">
            <v>43832</v>
          </cell>
          <cell r="O461">
            <v>50</v>
          </cell>
          <cell r="P461">
            <v>50</v>
          </cell>
          <cell r="Q461">
            <v>50</v>
          </cell>
          <cell r="R461">
            <v>50</v>
          </cell>
          <cell r="S461">
            <v>50</v>
          </cell>
          <cell r="T461">
            <v>50</v>
          </cell>
          <cell r="U461">
            <v>50</v>
          </cell>
          <cell r="V461">
            <v>50</v>
          </cell>
          <cell r="W461">
            <v>50</v>
          </cell>
          <cell r="X461">
            <v>50</v>
          </cell>
          <cell r="Y461">
            <v>50</v>
          </cell>
          <cell r="Z461">
            <v>50</v>
          </cell>
          <cell r="AA461">
            <v>50</v>
          </cell>
          <cell r="AB461">
            <v>58</v>
          </cell>
          <cell r="AC461">
            <v>67</v>
          </cell>
          <cell r="AD461">
            <v>68</v>
          </cell>
          <cell r="AE461">
            <v>65</v>
          </cell>
          <cell r="AF461">
            <v>59</v>
          </cell>
          <cell r="AG461">
            <v>68</v>
          </cell>
          <cell r="AH461">
            <v>66</v>
          </cell>
          <cell r="AI461">
            <v>68</v>
          </cell>
          <cell r="AJ461">
            <v>68</v>
          </cell>
          <cell r="AK461">
            <v>67</v>
          </cell>
          <cell r="AL461">
            <v>68</v>
          </cell>
          <cell r="AM461">
            <v>71</v>
          </cell>
          <cell r="AN461">
            <v>58</v>
          </cell>
          <cell r="AO461">
            <v>63</v>
          </cell>
          <cell r="AP461">
            <v>66</v>
          </cell>
          <cell r="AQ461">
            <v>67</v>
          </cell>
          <cell r="AR461">
            <v>67</v>
          </cell>
          <cell r="AS461">
            <v>62</v>
          </cell>
          <cell r="AT461">
            <v>67</v>
          </cell>
          <cell r="AU461">
            <v>69</v>
          </cell>
          <cell r="AV461">
            <v>64</v>
          </cell>
          <cell r="AW461">
            <v>67</v>
          </cell>
          <cell r="AX461">
            <v>69</v>
          </cell>
          <cell r="AY461">
            <v>71</v>
          </cell>
          <cell r="AZ461" t="str">
            <v>Ambulatorio</v>
          </cell>
          <cell r="BA461" t="str">
            <v>Ambulatorio</v>
          </cell>
          <cell r="BB461" t="str">
            <v>Ambulatorio</v>
          </cell>
          <cell r="BC461" t="str">
            <v>Ambulatorio</v>
          </cell>
          <cell r="BD461" t="str">
            <v>Ambulatorio</v>
          </cell>
          <cell r="BE461" t="str">
            <v>Ambulatorio</v>
          </cell>
          <cell r="BF461" t="str">
            <v>Ambulatorio</v>
          </cell>
          <cell r="BG461" t="str">
            <v>Ambulatorio</v>
          </cell>
          <cell r="BH461" t="str">
            <v>Ambulatorio</v>
          </cell>
          <cell r="BI461" t="str">
            <v>Ambulatorio</v>
          </cell>
          <cell r="BJ461" t="str">
            <v>Ambulatorio</v>
          </cell>
          <cell r="BK461" t="str">
            <v>Ambulatorio</v>
          </cell>
          <cell r="BL461" t="str">
            <v>Ambulatorio</v>
          </cell>
        </row>
        <row r="462">
          <cell r="D462">
            <v>1100437</v>
          </cell>
          <cell r="E462" t="str">
            <v>PAS - CENTRO PAS HUEPIL</v>
          </cell>
          <cell r="F462" t="str">
            <v>DEPRODE</v>
          </cell>
          <cell r="G462">
            <v>20032</v>
          </cell>
          <cell r="H462" t="str">
            <v>P - PROGRAMAS</v>
          </cell>
          <cell r="I462" t="str">
            <v>PAS</v>
          </cell>
          <cell r="J462" t="str">
            <v>PUERTO MONTT</v>
          </cell>
          <cell r="K462" t="str">
            <v>CORREO-E</v>
          </cell>
          <cell r="L462">
            <v>43686</v>
          </cell>
          <cell r="M462">
            <v>42326</v>
          </cell>
          <cell r="N462">
            <v>43800</v>
          </cell>
          <cell r="O462">
            <v>50</v>
          </cell>
          <cell r="P462">
            <v>50</v>
          </cell>
          <cell r="Q462">
            <v>50</v>
          </cell>
          <cell r="R462">
            <v>50</v>
          </cell>
          <cell r="S462">
            <v>50</v>
          </cell>
          <cell r="T462">
            <v>50</v>
          </cell>
          <cell r="U462">
            <v>50</v>
          </cell>
          <cell r="V462">
            <v>50</v>
          </cell>
          <cell r="W462">
            <v>50</v>
          </cell>
          <cell r="X462">
            <v>50</v>
          </cell>
          <cell r="Y462">
            <v>50</v>
          </cell>
          <cell r="Z462">
            <v>50</v>
          </cell>
          <cell r="AA462">
            <v>50</v>
          </cell>
          <cell r="AB462">
            <v>64</v>
          </cell>
          <cell r="AC462">
            <v>64</v>
          </cell>
          <cell r="AD462">
            <v>61</v>
          </cell>
          <cell r="AE462">
            <v>64</v>
          </cell>
          <cell r="AF462">
            <v>65</v>
          </cell>
          <cell r="AG462">
            <v>68</v>
          </cell>
          <cell r="AH462">
            <v>67</v>
          </cell>
          <cell r="AI462">
            <v>69</v>
          </cell>
          <cell r="AJ462">
            <v>66</v>
          </cell>
          <cell r="AK462">
            <v>66</v>
          </cell>
          <cell r="AL462">
            <v>68</v>
          </cell>
          <cell r="AM462">
            <v>71</v>
          </cell>
          <cell r="AN462">
            <v>59</v>
          </cell>
          <cell r="AO462">
            <v>56</v>
          </cell>
          <cell r="AP462">
            <v>61</v>
          </cell>
          <cell r="AQ462">
            <v>63</v>
          </cell>
          <cell r="AR462">
            <v>65</v>
          </cell>
          <cell r="AS462">
            <v>65</v>
          </cell>
          <cell r="AT462">
            <v>63</v>
          </cell>
          <cell r="AU462">
            <v>66</v>
          </cell>
          <cell r="AV462">
            <v>61</v>
          </cell>
          <cell r="AW462">
            <v>65</v>
          </cell>
          <cell r="AX462">
            <v>67</v>
          </cell>
          <cell r="AY462">
            <v>71</v>
          </cell>
          <cell r="AZ462" t="str">
            <v>Ambulatorio</v>
          </cell>
          <cell r="BA462" t="str">
            <v>Ambulatorio</v>
          </cell>
          <cell r="BB462" t="str">
            <v>Ambulatorio</v>
          </cell>
          <cell r="BC462" t="str">
            <v>Ambulatorio</v>
          </cell>
          <cell r="BD462" t="str">
            <v>Ambulatorio</v>
          </cell>
          <cell r="BE462" t="str">
            <v>Ambulatorio</v>
          </cell>
          <cell r="BF462" t="str">
            <v>Ambulatorio</v>
          </cell>
          <cell r="BG462" t="str">
            <v>Ambulatorio</v>
          </cell>
          <cell r="BH462" t="str">
            <v>Ambulatorio</v>
          </cell>
          <cell r="BI462" t="str">
            <v>Ambulatorio</v>
          </cell>
          <cell r="BJ462" t="str">
            <v>Ambulatorio</v>
          </cell>
          <cell r="BK462" t="str">
            <v>Ambulatorio</v>
          </cell>
          <cell r="BL462" t="str">
            <v>Ambulatorio</v>
          </cell>
        </row>
        <row r="463">
          <cell r="D463">
            <v>1100438</v>
          </cell>
          <cell r="E463" t="str">
            <v>PAS - CENTRO PAS PAIHUEN</v>
          </cell>
          <cell r="F463" t="str">
            <v>DEPRODE</v>
          </cell>
          <cell r="G463">
            <v>20032</v>
          </cell>
          <cell r="H463" t="str">
            <v>P - PROGRAMAS</v>
          </cell>
          <cell r="I463" t="str">
            <v>PAS</v>
          </cell>
          <cell r="J463" t="str">
            <v>CASTRO</v>
          </cell>
          <cell r="K463" t="str">
            <v>CORREO-E</v>
          </cell>
          <cell r="L463">
            <v>43686</v>
          </cell>
          <cell r="M463">
            <v>42326</v>
          </cell>
          <cell r="N463">
            <v>43800</v>
          </cell>
          <cell r="O463">
            <v>50</v>
          </cell>
          <cell r="P463">
            <v>50</v>
          </cell>
          <cell r="Q463">
            <v>50</v>
          </cell>
          <cell r="R463">
            <v>50</v>
          </cell>
          <cell r="S463">
            <v>50</v>
          </cell>
          <cell r="T463">
            <v>50</v>
          </cell>
          <cell r="U463">
            <v>50</v>
          </cell>
          <cell r="V463">
            <v>50</v>
          </cell>
          <cell r="W463">
            <v>50</v>
          </cell>
          <cell r="X463">
            <v>50</v>
          </cell>
          <cell r="Y463">
            <v>50</v>
          </cell>
          <cell r="Z463">
            <v>50</v>
          </cell>
          <cell r="AA463">
            <v>50</v>
          </cell>
          <cell r="AB463">
            <v>50</v>
          </cell>
          <cell r="AC463">
            <v>52</v>
          </cell>
          <cell r="AD463">
            <v>50</v>
          </cell>
          <cell r="AE463">
            <v>53</v>
          </cell>
          <cell r="AF463">
            <v>51</v>
          </cell>
          <cell r="AG463">
            <v>50</v>
          </cell>
          <cell r="AH463">
            <v>50</v>
          </cell>
          <cell r="AI463">
            <v>50</v>
          </cell>
          <cell r="AJ463">
            <v>50</v>
          </cell>
          <cell r="AK463">
            <v>50</v>
          </cell>
          <cell r="AL463">
            <v>51</v>
          </cell>
          <cell r="AM463">
            <v>52</v>
          </cell>
          <cell r="AN463">
            <v>50</v>
          </cell>
          <cell r="AO463">
            <v>50</v>
          </cell>
          <cell r="AP463">
            <v>50</v>
          </cell>
          <cell r="AQ463">
            <v>50</v>
          </cell>
          <cell r="AR463">
            <v>52</v>
          </cell>
          <cell r="AS463">
            <v>50</v>
          </cell>
          <cell r="AT463">
            <v>51</v>
          </cell>
          <cell r="AU463">
            <v>51</v>
          </cell>
          <cell r="AV463">
            <v>50</v>
          </cell>
          <cell r="AW463">
            <v>51</v>
          </cell>
          <cell r="AX463">
            <v>49</v>
          </cell>
          <cell r="AY463">
            <v>51</v>
          </cell>
          <cell r="AZ463" t="str">
            <v>Ambulatorio</v>
          </cell>
          <cell r="BA463" t="str">
            <v>Ambulatorio</v>
          </cell>
          <cell r="BB463" t="str">
            <v>Ambulatorio</v>
          </cell>
          <cell r="BC463" t="str">
            <v>Ambulatorio</v>
          </cell>
          <cell r="BD463" t="str">
            <v>Ambulatorio</v>
          </cell>
          <cell r="BE463" t="str">
            <v>Ambulatorio</v>
          </cell>
          <cell r="BF463" t="str">
            <v>Ambulatorio</v>
          </cell>
          <cell r="BG463" t="str">
            <v>Ambulatorio</v>
          </cell>
          <cell r="BH463" t="str">
            <v>Ambulatorio</v>
          </cell>
          <cell r="BI463" t="str">
            <v>Ambulatorio</v>
          </cell>
          <cell r="BJ463" t="str">
            <v>Ambulatorio</v>
          </cell>
          <cell r="BK463" t="str">
            <v>Ambulatorio</v>
          </cell>
          <cell r="BL463" t="str">
            <v>Ambulatorio</v>
          </cell>
        </row>
        <row r="464">
          <cell r="D464">
            <v>1131576</v>
          </cell>
          <cell r="E464" t="str">
            <v>PAS - SAN MIGUEL</v>
          </cell>
          <cell r="F464" t="str">
            <v>DEPRODE</v>
          </cell>
          <cell r="G464">
            <v>20032</v>
          </cell>
          <cell r="H464" t="str">
            <v>P - PROGRAMAS</v>
          </cell>
          <cell r="I464" t="str">
            <v>PAS</v>
          </cell>
          <cell r="J464" t="str">
            <v>SAN MIGUEL</v>
          </cell>
          <cell r="K464">
            <v>2157</v>
          </cell>
          <cell r="L464">
            <v>43278</v>
          </cell>
          <cell r="M464">
            <v>42326</v>
          </cell>
          <cell r="N464">
            <v>44154</v>
          </cell>
          <cell r="O464">
            <v>50</v>
          </cell>
          <cell r="P464">
            <v>50</v>
          </cell>
          <cell r="Q464">
            <v>50</v>
          </cell>
          <cell r="R464">
            <v>50</v>
          </cell>
          <cell r="S464">
            <v>50</v>
          </cell>
          <cell r="T464">
            <v>50</v>
          </cell>
          <cell r="U464">
            <v>50</v>
          </cell>
          <cell r="V464">
            <v>50</v>
          </cell>
          <cell r="W464">
            <v>50</v>
          </cell>
          <cell r="X464">
            <v>50</v>
          </cell>
          <cell r="Y464">
            <v>50</v>
          </cell>
          <cell r="Z464">
            <v>50</v>
          </cell>
          <cell r="AA464">
            <v>50</v>
          </cell>
          <cell r="AB464">
            <v>107</v>
          </cell>
          <cell r="AC464">
            <v>113</v>
          </cell>
          <cell r="AD464">
            <v>112</v>
          </cell>
          <cell r="AE464">
            <v>119</v>
          </cell>
          <cell r="AF464">
            <v>126</v>
          </cell>
          <cell r="AG464">
            <v>132</v>
          </cell>
          <cell r="AH464">
            <v>136</v>
          </cell>
          <cell r="AI464">
            <v>140</v>
          </cell>
          <cell r="AJ464">
            <v>138</v>
          </cell>
          <cell r="AK464">
            <v>138</v>
          </cell>
          <cell r="AL464">
            <v>138</v>
          </cell>
          <cell r="AM464">
            <v>135</v>
          </cell>
          <cell r="AN464">
            <v>106</v>
          </cell>
          <cell r="AO464">
            <v>106</v>
          </cell>
          <cell r="AP464">
            <v>109</v>
          </cell>
          <cell r="AQ464">
            <v>114</v>
          </cell>
          <cell r="AR464">
            <v>122</v>
          </cell>
          <cell r="AS464">
            <v>130</v>
          </cell>
          <cell r="AT464">
            <v>128</v>
          </cell>
          <cell r="AU464">
            <v>128</v>
          </cell>
          <cell r="AV464">
            <v>137</v>
          </cell>
          <cell r="AW464">
            <v>134</v>
          </cell>
          <cell r="AX464">
            <v>133</v>
          </cell>
          <cell r="AY464">
            <v>130</v>
          </cell>
          <cell r="AZ464" t="str">
            <v>Ambulatorio</v>
          </cell>
          <cell r="BA464" t="str">
            <v>Ambulatorio</v>
          </cell>
          <cell r="BB464" t="str">
            <v>Ambulatorio</v>
          </cell>
          <cell r="BC464" t="str">
            <v>Ambulatorio</v>
          </cell>
          <cell r="BD464" t="str">
            <v>Ambulatorio</v>
          </cell>
          <cell r="BE464" t="str">
            <v>Ambulatorio</v>
          </cell>
          <cell r="BF464" t="str">
            <v>Ambulatorio</v>
          </cell>
          <cell r="BG464" t="str">
            <v>Ambulatorio</v>
          </cell>
          <cell r="BH464" t="str">
            <v>Ambulatorio</v>
          </cell>
          <cell r="BI464" t="str">
            <v>Ambulatorio</v>
          </cell>
          <cell r="BJ464" t="str">
            <v>Ambulatorio</v>
          </cell>
          <cell r="BK464" t="str">
            <v>Ambulatorio</v>
          </cell>
          <cell r="BL464" t="str">
            <v>Ambulatorio</v>
          </cell>
        </row>
        <row r="465">
          <cell r="D465">
            <v>1131595</v>
          </cell>
          <cell r="E465" t="str">
            <v>PAS - MENINF</v>
          </cell>
          <cell r="F465" t="str">
            <v>DEPRODE</v>
          </cell>
          <cell r="G465">
            <v>20032</v>
          </cell>
          <cell r="H465" t="str">
            <v>P - PROGRAMAS</v>
          </cell>
          <cell r="I465" t="str">
            <v>PAS</v>
          </cell>
          <cell r="J465" t="str">
            <v>SANTIAGO</v>
          </cell>
          <cell r="K465">
            <v>2533</v>
          </cell>
          <cell r="L465">
            <v>43321</v>
          </cell>
          <cell r="M465">
            <v>42326</v>
          </cell>
          <cell r="N465">
            <v>44154</v>
          </cell>
          <cell r="O465">
            <v>50</v>
          </cell>
          <cell r="P465">
            <v>50</v>
          </cell>
          <cell r="Q465">
            <v>50</v>
          </cell>
          <cell r="R465">
            <v>50</v>
          </cell>
          <cell r="S465">
            <v>50</v>
          </cell>
          <cell r="T465">
            <v>50</v>
          </cell>
          <cell r="U465">
            <v>50</v>
          </cell>
          <cell r="V465">
            <v>50</v>
          </cell>
          <cell r="W465">
            <v>50</v>
          </cell>
          <cell r="X465">
            <v>50</v>
          </cell>
          <cell r="Y465">
            <v>50</v>
          </cell>
          <cell r="Z465">
            <v>50</v>
          </cell>
          <cell r="AA465">
            <v>50</v>
          </cell>
          <cell r="AB465">
            <v>50</v>
          </cell>
          <cell r="AC465">
            <v>54</v>
          </cell>
          <cell r="AD465">
            <v>48</v>
          </cell>
          <cell r="AE465">
            <v>54</v>
          </cell>
          <cell r="AF465">
            <v>54</v>
          </cell>
          <cell r="AG465">
            <v>52</v>
          </cell>
          <cell r="AH465">
            <v>51</v>
          </cell>
          <cell r="AI465">
            <v>51</v>
          </cell>
          <cell r="AJ465">
            <v>50</v>
          </cell>
          <cell r="AK465">
            <v>52</v>
          </cell>
          <cell r="AL465">
            <v>50</v>
          </cell>
          <cell r="AM465">
            <v>55</v>
          </cell>
          <cell r="AN465">
            <v>52</v>
          </cell>
          <cell r="AO465">
            <v>53</v>
          </cell>
          <cell r="AP465">
            <v>53</v>
          </cell>
          <cell r="AQ465">
            <v>53</v>
          </cell>
          <cell r="AR465">
            <v>52</v>
          </cell>
          <cell r="AS465">
            <v>52</v>
          </cell>
          <cell r="AT465">
            <v>51</v>
          </cell>
          <cell r="AU465">
            <v>50</v>
          </cell>
          <cell r="AV465">
            <v>52</v>
          </cell>
          <cell r="AW465">
            <v>50</v>
          </cell>
          <cell r="AX465">
            <v>52</v>
          </cell>
          <cell r="AY465">
            <v>50</v>
          </cell>
          <cell r="AZ465" t="str">
            <v>Ambulatorio</v>
          </cell>
          <cell r="BA465" t="str">
            <v>Ambulatorio</v>
          </cell>
          <cell r="BB465" t="str">
            <v>Ambulatorio</v>
          </cell>
          <cell r="BC465" t="str">
            <v>Ambulatorio</v>
          </cell>
          <cell r="BD465" t="str">
            <v>Ambulatorio</v>
          </cell>
          <cell r="BE465" t="str">
            <v>Ambulatorio</v>
          </cell>
          <cell r="BF465" t="str">
            <v>Ambulatorio</v>
          </cell>
          <cell r="BG465" t="str">
            <v>Ambulatorio</v>
          </cell>
          <cell r="BH465" t="str">
            <v>Ambulatorio</v>
          </cell>
          <cell r="BI465" t="str">
            <v>Ambulatorio</v>
          </cell>
          <cell r="BJ465" t="str">
            <v>Ambulatorio</v>
          </cell>
          <cell r="BK465" t="str">
            <v>Ambulatorio</v>
          </cell>
          <cell r="BL465" t="str">
            <v>Ambulatorio</v>
          </cell>
        </row>
        <row r="466">
          <cell r="D466">
            <v>1150064</v>
          </cell>
          <cell r="E466" t="str">
            <v>PAS - CORFAL</v>
          </cell>
          <cell r="F466" t="str">
            <v>DEPRODE</v>
          </cell>
          <cell r="G466">
            <v>20032</v>
          </cell>
          <cell r="H466" t="str">
            <v>P - PROGRAMAS</v>
          </cell>
          <cell r="I466" t="str">
            <v>PAS</v>
          </cell>
          <cell r="J466" t="str">
            <v>ARICA</v>
          </cell>
          <cell r="K466">
            <v>29</v>
          </cell>
          <cell r="L466">
            <v>43149</v>
          </cell>
          <cell r="M466">
            <v>42370</v>
          </cell>
          <cell r="N466">
            <v>43831</v>
          </cell>
          <cell r="O466">
            <v>50</v>
          </cell>
          <cell r="P466">
            <v>50</v>
          </cell>
          <cell r="Q466">
            <v>50</v>
          </cell>
          <cell r="R466">
            <v>50</v>
          </cell>
          <cell r="S466">
            <v>50</v>
          </cell>
          <cell r="T466">
            <v>50</v>
          </cell>
          <cell r="U466">
            <v>50</v>
          </cell>
          <cell r="V466">
            <v>50</v>
          </cell>
          <cell r="W466">
            <v>50</v>
          </cell>
          <cell r="X466">
            <v>50</v>
          </cell>
          <cell r="Y466">
            <v>50</v>
          </cell>
          <cell r="Z466">
            <v>50</v>
          </cell>
          <cell r="AA466">
            <v>50</v>
          </cell>
          <cell r="AB466">
            <v>42</v>
          </cell>
          <cell r="AC466">
            <v>41</v>
          </cell>
          <cell r="AD466">
            <v>40</v>
          </cell>
          <cell r="AE466">
            <v>37</v>
          </cell>
          <cell r="AF466">
            <v>36</v>
          </cell>
          <cell r="AG466">
            <v>37</v>
          </cell>
          <cell r="AH466">
            <v>41</v>
          </cell>
          <cell r="AI466">
            <v>41</v>
          </cell>
          <cell r="AJ466">
            <v>39</v>
          </cell>
          <cell r="AK466">
            <v>40</v>
          </cell>
          <cell r="AL466">
            <v>42</v>
          </cell>
          <cell r="AM466">
            <v>39</v>
          </cell>
          <cell r="AN466">
            <v>41</v>
          </cell>
          <cell r="AO466">
            <v>37</v>
          </cell>
          <cell r="AP466">
            <v>38</v>
          </cell>
          <cell r="AQ466">
            <v>36</v>
          </cell>
          <cell r="AR466">
            <v>36</v>
          </cell>
          <cell r="AS466">
            <v>36</v>
          </cell>
          <cell r="AT466">
            <v>38</v>
          </cell>
          <cell r="AU466">
            <v>39</v>
          </cell>
          <cell r="AV466">
            <v>38</v>
          </cell>
          <cell r="AW466">
            <v>38</v>
          </cell>
          <cell r="AX466">
            <v>40</v>
          </cell>
          <cell r="AY466">
            <v>43</v>
          </cell>
          <cell r="AZ466" t="str">
            <v>Ambulatorio</v>
          </cell>
          <cell r="BA466" t="str">
            <v>Ambulatorio</v>
          </cell>
          <cell r="BB466" t="str">
            <v>Ambulatorio</v>
          </cell>
          <cell r="BC466" t="str">
            <v>Ambulatorio</v>
          </cell>
          <cell r="BD466" t="str">
            <v>Ambulatorio</v>
          </cell>
          <cell r="BE466" t="str">
            <v>Ambulatorio</v>
          </cell>
          <cell r="BF466" t="str">
            <v>Ambulatorio</v>
          </cell>
          <cell r="BG466" t="str">
            <v>Ambulatorio</v>
          </cell>
          <cell r="BH466" t="str">
            <v>Ambulatorio</v>
          </cell>
          <cell r="BI466" t="str">
            <v>Ambulatorio</v>
          </cell>
          <cell r="BJ466" t="str">
            <v>Ambulatorio</v>
          </cell>
          <cell r="BK466" t="str">
            <v>Ambulatorio</v>
          </cell>
          <cell r="BL466" t="str">
            <v>Ambulatorio</v>
          </cell>
        </row>
        <row r="467">
          <cell r="D467">
            <v>1080630</v>
          </cell>
          <cell r="E467" t="str">
            <v>PAS - LLEQUEN ÑUBLE</v>
          </cell>
          <cell r="F467" t="str">
            <v>DEPRODE</v>
          </cell>
          <cell r="G467">
            <v>20032</v>
          </cell>
          <cell r="H467" t="str">
            <v>P - PROGRAMAS</v>
          </cell>
          <cell r="I467" t="str">
            <v>PAS</v>
          </cell>
          <cell r="J467" t="str">
            <v>CHILLÁN</v>
          </cell>
          <cell r="K467" t="str">
            <v>110/B</v>
          </cell>
          <cell r="L467">
            <v>42796</v>
          </cell>
          <cell r="M467">
            <v>41670</v>
          </cell>
          <cell r="N467">
            <v>43861</v>
          </cell>
          <cell r="O467">
            <v>28</v>
          </cell>
          <cell r="P467">
            <v>28</v>
          </cell>
          <cell r="Q467">
            <v>28</v>
          </cell>
          <cell r="R467">
            <v>28</v>
          </cell>
          <cell r="S467">
            <v>28</v>
          </cell>
          <cell r="T467">
            <v>28</v>
          </cell>
          <cell r="U467">
            <v>28</v>
          </cell>
          <cell r="V467">
            <v>28</v>
          </cell>
          <cell r="W467">
            <v>28</v>
          </cell>
          <cell r="X467">
            <v>28</v>
          </cell>
          <cell r="Y467">
            <v>28</v>
          </cell>
          <cell r="Z467">
            <v>28</v>
          </cell>
          <cell r="AA467">
            <v>28</v>
          </cell>
          <cell r="AB467">
            <v>52</v>
          </cell>
          <cell r="AC467">
            <v>54</v>
          </cell>
          <cell r="AD467">
            <v>48</v>
          </cell>
          <cell r="AE467">
            <v>51</v>
          </cell>
          <cell r="AF467">
            <v>49</v>
          </cell>
          <cell r="AG467">
            <v>51</v>
          </cell>
          <cell r="AH467">
            <v>55</v>
          </cell>
          <cell r="AI467">
            <v>54</v>
          </cell>
          <cell r="AJ467">
            <v>52</v>
          </cell>
          <cell r="AK467">
            <v>54</v>
          </cell>
          <cell r="AL467">
            <v>53</v>
          </cell>
          <cell r="AM467">
            <v>54</v>
          </cell>
          <cell r="AN467">
            <v>51</v>
          </cell>
          <cell r="AO467">
            <v>48</v>
          </cell>
          <cell r="AP467">
            <v>49</v>
          </cell>
          <cell r="AQ467">
            <v>46</v>
          </cell>
          <cell r="AR467">
            <v>46</v>
          </cell>
          <cell r="AS467">
            <v>51</v>
          </cell>
          <cell r="AT467">
            <v>50</v>
          </cell>
          <cell r="AU467">
            <v>50</v>
          </cell>
          <cell r="AV467">
            <v>51</v>
          </cell>
          <cell r="AW467">
            <v>50</v>
          </cell>
          <cell r="AX467">
            <v>52</v>
          </cell>
          <cell r="AY467">
            <v>54</v>
          </cell>
          <cell r="AZ467" t="str">
            <v>Ambulatorio</v>
          </cell>
          <cell r="BA467" t="str">
            <v>Ambulatorio</v>
          </cell>
          <cell r="BB467" t="str">
            <v>Ambulatorio</v>
          </cell>
          <cell r="BC467" t="str">
            <v>Ambulatorio</v>
          </cell>
          <cell r="BD467" t="str">
            <v>Ambulatorio</v>
          </cell>
          <cell r="BE467" t="str">
            <v>Ambulatorio</v>
          </cell>
          <cell r="BF467" t="str">
            <v>Ambulatorio</v>
          </cell>
          <cell r="BG467" t="str">
            <v>Ambulatorio</v>
          </cell>
          <cell r="BH467" t="str">
            <v>Ambulatorio</v>
          </cell>
          <cell r="BI467" t="str">
            <v>Ambulatorio</v>
          </cell>
          <cell r="BJ467" t="str">
            <v>Ambulatorio</v>
          </cell>
          <cell r="BK467" t="str">
            <v>Ambulatorio</v>
          </cell>
          <cell r="BL467" t="str">
            <v>Ambulatorio</v>
          </cell>
        </row>
        <row r="468">
          <cell r="D468">
            <v>1010178</v>
          </cell>
          <cell r="E468" t="str">
            <v>PDC - EININ IQUIQUE</v>
          </cell>
          <cell r="F468" t="str">
            <v>DEPRODE</v>
          </cell>
          <cell r="G468">
            <v>20032</v>
          </cell>
          <cell r="H468" t="str">
            <v>P - PROGRAMAS</v>
          </cell>
          <cell r="I468" t="str">
            <v>PDC</v>
          </cell>
          <cell r="J468" t="str">
            <v>IQUIQUE</v>
          </cell>
          <cell r="K468" t="str">
            <v>Correo</v>
          </cell>
          <cell r="L468">
            <v>43686</v>
          </cell>
          <cell r="M468">
            <v>42495</v>
          </cell>
          <cell r="N468">
            <v>43800</v>
          </cell>
          <cell r="O468">
            <v>40</v>
          </cell>
          <cell r="P468">
            <v>40</v>
          </cell>
          <cell r="Q468">
            <v>40</v>
          </cell>
          <cell r="R468">
            <v>40</v>
          </cell>
          <cell r="S468">
            <v>40</v>
          </cell>
          <cell r="T468">
            <v>40</v>
          </cell>
          <cell r="U468">
            <v>40</v>
          </cell>
          <cell r="V468">
            <v>40</v>
          </cell>
          <cell r="W468">
            <v>40</v>
          </cell>
          <cell r="X468">
            <v>40</v>
          </cell>
          <cell r="Y468">
            <v>40</v>
          </cell>
          <cell r="Z468">
            <v>40</v>
          </cell>
          <cell r="AA468">
            <v>0</v>
          </cell>
          <cell r="AB468">
            <v>39</v>
          </cell>
          <cell r="AC468">
            <v>36</v>
          </cell>
          <cell r="AD468">
            <v>29</v>
          </cell>
          <cell r="AE468">
            <v>30</v>
          </cell>
          <cell r="AF468">
            <v>30</v>
          </cell>
          <cell r="AG468">
            <v>34</v>
          </cell>
          <cell r="AH468">
            <v>38</v>
          </cell>
          <cell r="AI468">
            <v>39</v>
          </cell>
          <cell r="AJ468">
            <v>41</v>
          </cell>
          <cell r="AK468">
            <v>40</v>
          </cell>
          <cell r="AL468">
            <v>36</v>
          </cell>
          <cell r="AM468">
            <v>0</v>
          </cell>
          <cell r="AN468">
            <v>36</v>
          </cell>
          <cell r="AO468">
            <v>29</v>
          </cell>
          <cell r="AP468">
            <v>27</v>
          </cell>
          <cell r="AQ468">
            <v>29</v>
          </cell>
          <cell r="AR468">
            <v>29</v>
          </cell>
          <cell r="AS468">
            <v>34</v>
          </cell>
          <cell r="AT468">
            <v>35</v>
          </cell>
          <cell r="AU468">
            <v>39</v>
          </cell>
          <cell r="AV468">
            <v>39</v>
          </cell>
          <cell r="AW468">
            <v>40</v>
          </cell>
          <cell r="AX468">
            <v>39</v>
          </cell>
          <cell r="AY468">
            <v>39</v>
          </cell>
          <cell r="AZ468" t="str">
            <v>Ambulatorio</v>
          </cell>
          <cell r="BA468" t="str">
            <v>Ambulatorio</v>
          </cell>
          <cell r="BB468" t="str">
            <v>Ambulatorio</v>
          </cell>
          <cell r="BC468" t="str">
            <v>Ambulatorio</v>
          </cell>
          <cell r="BD468" t="str">
            <v>Ambulatorio</v>
          </cell>
          <cell r="BE468" t="str">
            <v>Ambulatorio</v>
          </cell>
          <cell r="BF468" t="str">
            <v>Ambulatorio</v>
          </cell>
          <cell r="BG468" t="str">
            <v>Ambulatorio</v>
          </cell>
          <cell r="BH468" t="str">
            <v>Ambulatorio</v>
          </cell>
          <cell r="BI468" t="str">
            <v>Ambulatorio</v>
          </cell>
          <cell r="BJ468" t="str">
            <v>Ambulatorio</v>
          </cell>
          <cell r="BK468" t="str">
            <v>Ambulatorio</v>
          </cell>
          <cell r="BL468" t="str">
            <v>Ambulatorio</v>
          </cell>
        </row>
        <row r="469">
          <cell r="D469">
            <v>1010198</v>
          </cell>
          <cell r="E469" t="str">
            <v>PDC - VIOLETA PARRA</v>
          </cell>
          <cell r="F469" t="str">
            <v>DEPRODE</v>
          </cell>
          <cell r="G469">
            <v>20032</v>
          </cell>
          <cell r="H469" t="str">
            <v>P - PROGRAMAS</v>
          </cell>
          <cell r="I469" t="str">
            <v>PDC</v>
          </cell>
          <cell r="J469" t="str">
            <v>ALTO HOSPICIO</v>
          </cell>
          <cell r="K469">
            <v>367</v>
          </cell>
          <cell r="L469">
            <v>42923</v>
          </cell>
          <cell r="M469">
            <v>42926</v>
          </cell>
          <cell r="N469">
            <v>43656</v>
          </cell>
          <cell r="O469">
            <v>50</v>
          </cell>
          <cell r="P469">
            <v>50</v>
          </cell>
          <cell r="Q469">
            <v>50</v>
          </cell>
          <cell r="R469">
            <v>50</v>
          </cell>
          <cell r="S469">
            <v>50</v>
          </cell>
          <cell r="T469">
            <v>50</v>
          </cell>
          <cell r="U469">
            <v>50</v>
          </cell>
          <cell r="V469">
            <v>50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47</v>
          </cell>
          <cell r="AC469">
            <v>41</v>
          </cell>
          <cell r="AD469">
            <v>35</v>
          </cell>
          <cell r="AE469">
            <v>48</v>
          </cell>
          <cell r="AF469">
            <v>44</v>
          </cell>
          <cell r="AG469">
            <v>48</v>
          </cell>
          <cell r="AH469">
            <v>41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46</v>
          </cell>
          <cell r="AO469">
            <v>46</v>
          </cell>
          <cell r="AP469">
            <v>47</v>
          </cell>
          <cell r="AQ469">
            <v>53</v>
          </cell>
          <cell r="AR469">
            <v>53</v>
          </cell>
          <cell r="AS469">
            <v>52</v>
          </cell>
          <cell r="AT469">
            <v>47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 t="str">
            <v>Ambulatorio</v>
          </cell>
          <cell r="BA469" t="str">
            <v>Ambulatorio</v>
          </cell>
          <cell r="BB469" t="str">
            <v>Ambulatorio</v>
          </cell>
          <cell r="BC469" t="str">
            <v>Ambulatorio</v>
          </cell>
          <cell r="BD469" t="str">
            <v>Ambulatorio</v>
          </cell>
          <cell r="BE469" t="str">
            <v>Ambulatorio</v>
          </cell>
          <cell r="BF469" t="str">
            <v>Ambulatorio</v>
          </cell>
          <cell r="BG469" t="str">
            <v>Ambulatorio</v>
          </cell>
          <cell r="BH469" t="str">
            <v>Ambulatorio</v>
          </cell>
          <cell r="BI469" t="str">
            <v>Ambulatorio</v>
          </cell>
          <cell r="BJ469" t="str">
            <v>Ambulatorio</v>
          </cell>
          <cell r="BK469" t="str">
            <v>Ambulatorio</v>
          </cell>
          <cell r="BL469" t="str">
            <v>Ambulatorio</v>
          </cell>
        </row>
        <row r="470">
          <cell r="D470">
            <v>1020265</v>
          </cell>
          <cell r="E470" t="str">
            <v>PDC - HADAR</v>
          </cell>
          <cell r="F470" t="str">
            <v>DEPRODE</v>
          </cell>
          <cell r="G470">
            <v>20032</v>
          </cell>
          <cell r="H470" t="str">
            <v>P - PROGRAMAS</v>
          </cell>
          <cell r="I470" t="str">
            <v>PDC</v>
          </cell>
          <cell r="J470" t="str">
            <v>ANTOFAGASTA</v>
          </cell>
          <cell r="K470" t="str">
            <v>MEMO 453</v>
          </cell>
          <cell r="L470">
            <v>43689</v>
          </cell>
          <cell r="M470">
            <v>42384</v>
          </cell>
          <cell r="N470">
            <v>43800</v>
          </cell>
          <cell r="O470">
            <v>52</v>
          </cell>
          <cell r="P470">
            <v>52</v>
          </cell>
          <cell r="Q470">
            <v>52</v>
          </cell>
          <cell r="R470">
            <v>52</v>
          </cell>
          <cell r="S470">
            <v>52</v>
          </cell>
          <cell r="T470">
            <v>52</v>
          </cell>
          <cell r="U470">
            <v>52</v>
          </cell>
          <cell r="V470">
            <v>52</v>
          </cell>
          <cell r="W470">
            <v>52</v>
          </cell>
          <cell r="X470">
            <v>52</v>
          </cell>
          <cell r="Y470">
            <v>52</v>
          </cell>
          <cell r="Z470">
            <v>52</v>
          </cell>
          <cell r="AA470">
            <v>52</v>
          </cell>
          <cell r="AB470">
            <v>50</v>
          </cell>
          <cell r="AC470">
            <v>47</v>
          </cell>
          <cell r="AD470">
            <v>49</v>
          </cell>
          <cell r="AE470">
            <v>47</v>
          </cell>
          <cell r="AF470">
            <v>49</v>
          </cell>
          <cell r="AG470">
            <v>48</v>
          </cell>
          <cell r="AH470">
            <v>45</v>
          </cell>
          <cell r="AI470">
            <v>43</v>
          </cell>
          <cell r="AJ470">
            <v>39</v>
          </cell>
          <cell r="AK470">
            <v>41</v>
          </cell>
          <cell r="AL470">
            <v>39</v>
          </cell>
          <cell r="AM470">
            <v>36</v>
          </cell>
          <cell r="AN470">
            <v>52</v>
          </cell>
          <cell r="AO470">
            <v>51</v>
          </cell>
          <cell r="AP470">
            <v>52</v>
          </cell>
          <cell r="AQ470">
            <v>51</v>
          </cell>
          <cell r="AR470">
            <v>46</v>
          </cell>
          <cell r="AS470">
            <v>47</v>
          </cell>
          <cell r="AT470">
            <v>45</v>
          </cell>
          <cell r="AU470">
            <v>42</v>
          </cell>
          <cell r="AV470">
            <v>43</v>
          </cell>
          <cell r="AW470">
            <v>42</v>
          </cell>
          <cell r="AX470">
            <v>40</v>
          </cell>
          <cell r="AY470">
            <v>39</v>
          </cell>
          <cell r="AZ470" t="str">
            <v>Ambulatorio</v>
          </cell>
          <cell r="BA470" t="str">
            <v>Ambulatorio</v>
          </cell>
          <cell r="BB470" t="str">
            <v>Ambulatorio</v>
          </cell>
          <cell r="BC470" t="str">
            <v>Ambulatorio</v>
          </cell>
          <cell r="BD470" t="str">
            <v>Ambulatorio</v>
          </cell>
          <cell r="BE470" t="str">
            <v>Ambulatorio</v>
          </cell>
          <cell r="BF470" t="str">
            <v>Ambulatorio</v>
          </cell>
          <cell r="BG470" t="str">
            <v>Ambulatorio</v>
          </cell>
          <cell r="BH470" t="str">
            <v>Ambulatorio</v>
          </cell>
          <cell r="BI470" t="str">
            <v>Ambulatorio</v>
          </cell>
          <cell r="BJ470" t="str">
            <v>Ambulatorio</v>
          </cell>
          <cell r="BK470" t="str">
            <v>Ambulatorio</v>
          </cell>
          <cell r="BL470" t="str">
            <v>Ambulatorio</v>
          </cell>
        </row>
        <row r="471">
          <cell r="D471">
            <v>1030287</v>
          </cell>
          <cell r="E471" t="str">
            <v>PDC - COPIAPO</v>
          </cell>
          <cell r="F471" t="str">
            <v>DEPRODE</v>
          </cell>
          <cell r="G471">
            <v>20032</v>
          </cell>
          <cell r="H471" t="str">
            <v>P - PROGRAMAS</v>
          </cell>
          <cell r="I471" t="str">
            <v>PDC</v>
          </cell>
          <cell r="J471" t="str">
            <v>COPIAPÓ</v>
          </cell>
          <cell r="K471">
            <v>2902</v>
          </cell>
          <cell r="L471">
            <v>43068</v>
          </cell>
          <cell r="M471">
            <v>43070</v>
          </cell>
          <cell r="N471">
            <v>43983</v>
          </cell>
          <cell r="O471">
            <v>40</v>
          </cell>
          <cell r="P471">
            <v>40</v>
          </cell>
          <cell r="Q471">
            <v>40</v>
          </cell>
          <cell r="R471">
            <v>40</v>
          </cell>
          <cell r="S471">
            <v>40</v>
          </cell>
          <cell r="T471">
            <v>40</v>
          </cell>
          <cell r="U471">
            <v>40</v>
          </cell>
          <cell r="V471">
            <v>40</v>
          </cell>
          <cell r="W471">
            <v>40</v>
          </cell>
          <cell r="X471">
            <v>40</v>
          </cell>
          <cell r="Y471">
            <v>40</v>
          </cell>
          <cell r="Z471">
            <v>40</v>
          </cell>
          <cell r="AA471">
            <v>40</v>
          </cell>
          <cell r="AB471">
            <v>43</v>
          </cell>
          <cell r="AC471">
            <v>47</v>
          </cell>
          <cell r="AD471">
            <v>46</v>
          </cell>
          <cell r="AE471">
            <v>48</v>
          </cell>
          <cell r="AF471">
            <v>47</v>
          </cell>
          <cell r="AG471">
            <v>51</v>
          </cell>
          <cell r="AH471">
            <v>49</v>
          </cell>
          <cell r="AI471">
            <v>52</v>
          </cell>
          <cell r="AJ471">
            <v>44</v>
          </cell>
          <cell r="AK471">
            <v>43</v>
          </cell>
          <cell r="AL471">
            <v>35</v>
          </cell>
          <cell r="AM471">
            <v>29</v>
          </cell>
          <cell r="AN471">
            <v>41</v>
          </cell>
          <cell r="AO471">
            <v>45</v>
          </cell>
          <cell r="AP471">
            <v>44</v>
          </cell>
          <cell r="AQ471">
            <v>46</v>
          </cell>
          <cell r="AR471">
            <v>44</v>
          </cell>
          <cell r="AS471">
            <v>49</v>
          </cell>
          <cell r="AT471">
            <v>48</v>
          </cell>
          <cell r="AU471">
            <v>47</v>
          </cell>
          <cell r="AV471">
            <v>41</v>
          </cell>
          <cell r="AW471">
            <v>36</v>
          </cell>
          <cell r="AX471">
            <v>29</v>
          </cell>
          <cell r="AY471">
            <v>28</v>
          </cell>
          <cell r="AZ471" t="str">
            <v>Ambulatorio</v>
          </cell>
          <cell r="BA471" t="str">
            <v>Ambulatorio</v>
          </cell>
          <cell r="BB471" t="str">
            <v>Ambulatorio</v>
          </cell>
          <cell r="BC471" t="str">
            <v>Ambulatorio</v>
          </cell>
          <cell r="BD471" t="str">
            <v>Ambulatorio</v>
          </cell>
          <cell r="BE471" t="str">
            <v>Ambulatorio</v>
          </cell>
          <cell r="BF471" t="str">
            <v>Ambulatorio</v>
          </cell>
          <cell r="BG471" t="str">
            <v>Ambulatorio</v>
          </cell>
          <cell r="BH471" t="str">
            <v>Ambulatorio</v>
          </cell>
          <cell r="BI471" t="str">
            <v>Ambulatorio</v>
          </cell>
          <cell r="BJ471" t="str">
            <v>Ambulatorio</v>
          </cell>
          <cell r="BK471" t="str">
            <v>Ambulatorio</v>
          </cell>
          <cell r="BL471" t="str">
            <v>Ambulatorio</v>
          </cell>
        </row>
        <row r="472">
          <cell r="D472">
            <v>1040222</v>
          </cell>
          <cell r="E472" t="str">
            <v>PDC - OSCAR ROMERO</v>
          </cell>
          <cell r="F472" t="str">
            <v>DEPRODE</v>
          </cell>
          <cell r="G472">
            <v>20032</v>
          </cell>
          <cell r="H472" t="str">
            <v>P - PROGRAMAS</v>
          </cell>
          <cell r="I472" t="str">
            <v>PDC</v>
          </cell>
          <cell r="J472" t="str">
            <v>COQUIMBO</v>
          </cell>
          <cell r="K472" t="str">
            <v>Correo</v>
          </cell>
          <cell r="L472">
            <v>43686</v>
          </cell>
          <cell r="M472">
            <v>42156</v>
          </cell>
          <cell r="N472">
            <v>43800</v>
          </cell>
          <cell r="O472">
            <v>50</v>
          </cell>
          <cell r="P472">
            <v>50</v>
          </cell>
          <cell r="Q472">
            <v>50</v>
          </cell>
          <cell r="R472">
            <v>50</v>
          </cell>
          <cell r="S472">
            <v>50</v>
          </cell>
          <cell r="T472">
            <v>50</v>
          </cell>
          <cell r="U472">
            <v>50</v>
          </cell>
          <cell r="V472">
            <v>50</v>
          </cell>
          <cell r="W472">
            <v>50</v>
          </cell>
          <cell r="X472">
            <v>50</v>
          </cell>
          <cell r="Y472">
            <v>50</v>
          </cell>
          <cell r="Z472">
            <v>50</v>
          </cell>
          <cell r="AA472">
            <v>50</v>
          </cell>
          <cell r="AB472">
            <v>48</v>
          </cell>
          <cell r="AC472">
            <v>52</v>
          </cell>
          <cell r="AD472">
            <v>51</v>
          </cell>
          <cell r="AE472">
            <v>52</v>
          </cell>
          <cell r="AF472">
            <v>50</v>
          </cell>
          <cell r="AG472">
            <v>52</v>
          </cell>
          <cell r="AH472">
            <v>50</v>
          </cell>
          <cell r="AI472">
            <v>51</v>
          </cell>
          <cell r="AJ472">
            <v>50</v>
          </cell>
          <cell r="AK472">
            <v>51</v>
          </cell>
          <cell r="AL472">
            <v>51</v>
          </cell>
          <cell r="AM472">
            <v>50</v>
          </cell>
          <cell r="AN472">
            <v>49</v>
          </cell>
          <cell r="AO472">
            <v>50</v>
          </cell>
          <cell r="AP472">
            <v>48</v>
          </cell>
          <cell r="AQ472">
            <v>50</v>
          </cell>
          <cell r="AR472">
            <v>50</v>
          </cell>
          <cell r="AS472">
            <v>50</v>
          </cell>
          <cell r="AT472">
            <v>48</v>
          </cell>
          <cell r="AU472">
            <v>44</v>
          </cell>
          <cell r="AV472">
            <v>49</v>
          </cell>
          <cell r="AW472">
            <v>43</v>
          </cell>
          <cell r="AX472">
            <v>49</v>
          </cell>
          <cell r="AY472">
            <v>49</v>
          </cell>
          <cell r="AZ472" t="str">
            <v>Ambulatorio</v>
          </cell>
          <cell r="BA472" t="str">
            <v>Ambulatorio</v>
          </cell>
          <cell r="BB472" t="str">
            <v>Ambulatorio</v>
          </cell>
          <cell r="BC472" t="str">
            <v>Ambulatorio</v>
          </cell>
          <cell r="BD472" t="str">
            <v>Ambulatorio</v>
          </cell>
          <cell r="BE472" t="str">
            <v>Ambulatorio</v>
          </cell>
          <cell r="BF472" t="str">
            <v>Ambulatorio</v>
          </cell>
          <cell r="BG472" t="str">
            <v>Ambulatorio</v>
          </cell>
          <cell r="BH472" t="str">
            <v>Ambulatorio</v>
          </cell>
          <cell r="BI472" t="str">
            <v>Ambulatorio</v>
          </cell>
          <cell r="BJ472" t="str">
            <v>Ambulatorio</v>
          </cell>
          <cell r="BK472" t="str">
            <v>Ambulatorio</v>
          </cell>
          <cell r="BL472" t="str">
            <v>Ambulatorio</v>
          </cell>
        </row>
        <row r="473">
          <cell r="D473">
            <v>1050954</v>
          </cell>
          <cell r="E473" t="str">
            <v>PDC - VALPARAISO</v>
          </cell>
          <cell r="F473" t="str">
            <v>DEPRODE</v>
          </cell>
          <cell r="G473">
            <v>20032</v>
          </cell>
          <cell r="H473" t="str">
            <v>P - PROGRAMAS</v>
          </cell>
          <cell r="I473" t="str">
            <v>PDC</v>
          </cell>
          <cell r="J473" t="str">
            <v>VALPARAÍSO</v>
          </cell>
          <cell r="K473" t="str">
            <v>MEMO 518</v>
          </cell>
          <cell r="L473">
            <v>43718</v>
          </cell>
          <cell r="M473">
            <v>42926</v>
          </cell>
          <cell r="N473">
            <v>43831</v>
          </cell>
          <cell r="O473">
            <v>60</v>
          </cell>
          <cell r="P473">
            <v>60</v>
          </cell>
          <cell r="Q473">
            <v>60</v>
          </cell>
          <cell r="R473">
            <v>60</v>
          </cell>
          <cell r="S473">
            <v>60</v>
          </cell>
          <cell r="T473">
            <v>60</v>
          </cell>
          <cell r="U473">
            <v>60</v>
          </cell>
          <cell r="V473">
            <v>60</v>
          </cell>
          <cell r="W473">
            <v>60</v>
          </cell>
          <cell r="X473">
            <v>60</v>
          </cell>
          <cell r="Y473">
            <v>60</v>
          </cell>
          <cell r="Z473">
            <v>60</v>
          </cell>
          <cell r="AA473">
            <v>60</v>
          </cell>
          <cell r="AB473">
            <v>52</v>
          </cell>
          <cell r="AC473">
            <v>47</v>
          </cell>
          <cell r="AD473">
            <v>45</v>
          </cell>
          <cell r="AE473">
            <v>50</v>
          </cell>
          <cell r="AF473">
            <v>52</v>
          </cell>
          <cell r="AG473">
            <v>51</v>
          </cell>
          <cell r="AH473">
            <v>54</v>
          </cell>
          <cell r="AI473">
            <v>55</v>
          </cell>
          <cell r="AJ473">
            <v>57</v>
          </cell>
          <cell r="AK473">
            <v>58</v>
          </cell>
          <cell r="AL473">
            <v>55</v>
          </cell>
          <cell r="AM473">
            <v>58</v>
          </cell>
          <cell r="AN473">
            <v>45</v>
          </cell>
          <cell r="AO473">
            <v>45</v>
          </cell>
          <cell r="AP473">
            <v>45</v>
          </cell>
          <cell r="AQ473">
            <v>50</v>
          </cell>
          <cell r="AR473">
            <v>49</v>
          </cell>
          <cell r="AS473">
            <v>49</v>
          </cell>
          <cell r="AT473">
            <v>54</v>
          </cell>
          <cell r="AU473">
            <v>53</v>
          </cell>
          <cell r="AV473">
            <v>57</v>
          </cell>
          <cell r="AW473">
            <v>55</v>
          </cell>
          <cell r="AX473">
            <v>54</v>
          </cell>
          <cell r="AY473">
            <v>54</v>
          </cell>
          <cell r="AZ473" t="str">
            <v>Ambulatorio</v>
          </cell>
          <cell r="BA473" t="str">
            <v>Ambulatorio</v>
          </cell>
          <cell r="BB473" t="str">
            <v>Ambulatorio</v>
          </cell>
          <cell r="BC473" t="str">
            <v>Ambulatorio</v>
          </cell>
          <cell r="BD473" t="str">
            <v>Ambulatorio</v>
          </cell>
          <cell r="BE473" t="str">
            <v>Ambulatorio</v>
          </cell>
          <cell r="BF473" t="str">
            <v>Ambulatorio</v>
          </cell>
          <cell r="BG473" t="str">
            <v>Ambulatorio</v>
          </cell>
          <cell r="BH473" t="str">
            <v>Ambulatorio</v>
          </cell>
          <cell r="BI473" t="str">
            <v>Ambulatorio</v>
          </cell>
          <cell r="BJ473" t="str">
            <v>Ambulatorio</v>
          </cell>
          <cell r="BK473" t="str">
            <v>Ambulatorio</v>
          </cell>
          <cell r="BL473" t="str">
            <v>Ambulatorio</v>
          </cell>
        </row>
        <row r="474">
          <cell r="D474">
            <v>1060304</v>
          </cell>
          <cell r="E474" t="str">
            <v>PDC - LLEQUEN RANCAGUA</v>
          </cell>
          <cell r="F474" t="str">
            <v>DEPRODE</v>
          </cell>
          <cell r="G474">
            <v>20032</v>
          </cell>
          <cell r="H474" t="str">
            <v>P - PROGRAMAS</v>
          </cell>
          <cell r="I474" t="str">
            <v>PDC</v>
          </cell>
          <cell r="J474" t="str">
            <v>RANCAGUA</v>
          </cell>
          <cell r="K474">
            <v>403</v>
          </cell>
          <cell r="L474">
            <v>43013</v>
          </cell>
          <cell r="M474">
            <v>43026</v>
          </cell>
          <cell r="N474">
            <v>43939</v>
          </cell>
          <cell r="O474">
            <v>40</v>
          </cell>
          <cell r="P474">
            <v>40</v>
          </cell>
          <cell r="Q474">
            <v>40</v>
          </cell>
          <cell r="R474">
            <v>40</v>
          </cell>
          <cell r="S474">
            <v>40</v>
          </cell>
          <cell r="T474">
            <v>40</v>
          </cell>
          <cell r="U474">
            <v>40</v>
          </cell>
          <cell r="V474">
            <v>40</v>
          </cell>
          <cell r="W474">
            <v>40</v>
          </cell>
          <cell r="X474">
            <v>40</v>
          </cell>
          <cell r="Y474">
            <v>40</v>
          </cell>
          <cell r="Z474">
            <v>40</v>
          </cell>
          <cell r="AA474">
            <v>40</v>
          </cell>
          <cell r="AB474">
            <v>40</v>
          </cell>
          <cell r="AC474">
            <v>41</v>
          </cell>
          <cell r="AD474">
            <v>40</v>
          </cell>
          <cell r="AE474">
            <v>41</v>
          </cell>
          <cell r="AF474">
            <v>40</v>
          </cell>
          <cell r="AG474">
            <v>40</v>
          </cell>
          <cell r="AH474">
            <v>39</v>
          </cell>
          <cell r="AI474">
            <v>40</v>
          </cell>
          <cell r="AJ474">
            <v>39</v>
          </cell>
          <cell r="AK474">
            <v>41</v>
          </cell>
          <cell r="AL474">
            <v>37</v>
          </cell>
          <cell r="AM474">
            <v>40</v>
          </cell>
          <cell r="AN474">
            <v>39</v>
          </cell>
          <cell r="AO474">
            <v>39</v>
          </cell>
          <cell r="AP474">
            <v>38</v>
          </cell>
          <cell r="AQ474">
            <v>37</v>
          </cell>
          <cell r="AR474">
            <v>35</v>
          </cell>
          <cell r="AS474">
            <v>37</v>
          </cell>
          <cell r="AT474">
            <v>35</v>
          </cell>
          <cell r="AU474">
            <v>37</v>
          </cell>
          <cell r="AV474">
            <v>36</v>
          </cell>
          <cell r="AW474">
            <v>34</v>
          </cell>
          <cell r="AX474">
            <v>34</v>
          </cell>
          <cell r="AY474">
            <v>40</v>
          </cell>
          <cell r="AZ474" t="str">
            <v>Ambulatorio</v>
          </cell>
          <cell r="BA474" t="str">
            <v>Ambulatorio</v>
          </cell>
          <cell r="BB474" t="str">
            <v>Ambulatorio</v>
          </cell>
          <cell r="BC474" t="str">
            <v>Ambulatorio</v>
          </cell>
          <cell r="BD474" t="str">
            <v>Ambulatorio</v>
          </cell>
          <cell r="BE474" t="str">
            <v>Ambulatorio</v>
          </cell>
          <cell r="BF474" t="str">
            <v>Ambulatorio</v>
          </cell>
          <cell r="BG474" t="str">
            <v>Ambulatorio</v>
          </cell>
          <cell r="BH474" t="str">
            <v>Ambulatorio</v>
          </cell>
          <cell r="BI474" t="str">
            <v>Ambulatorio</v>
          </cell>
          <cell r="BJ474" t="str">
            <v>Ambulatorio</v>
          </cell>
          <cell r="BK474" t="str">
            <v>Ambulatorio</v>
          </cell>
          <cell r="BL474" t="str">
            <v>Ambulatorio</v>
          </cell>
        </row>
        <row r="475">
          <cell r="D475">
            <v>1070490</v>
          </cell>
          <cell r="E475" t="str">
            <v>PDC - LLEQUEN TALCA</v>
          </cell>
          <cell r="F475" t="str">
            <v>DEPRODE</v>
          </cell>
          <cell r="G475">
            <v>20032</v>
          </cell>
          <cell r="H475" t="str">
            <v>P - PROGRAMAS</v>
          </cell>
          <cell r="I475" t="str">
            <v>PDC</v>
          </cell>
          <cell r="J475" t="str">
            <v>TALCA</v>
          </cell>
          <cell r="K475">
            <v>584</v>
          </cell>
          <cell r="L475">
            <v>43026</v>
          </cell>
          <cell r="M475">
            <v>43026</v>
          </cell>
          <cell r="N475">
            <v>43939</v>
          </cell>
          <cell r="O475">
            <v>40</v>
          </cell>
          <cell r="P475">
            <v>40</v>
          </cell>
          <cell r="Q475">
            <v>40</v>
          </cell>
          <cell r="R475">
            <v>40</v>
          </cell>
          <cell r="S475">
            <v>40</v>
          </cell>
          <cell r="T475">
            <v>40</v>
          </cell>
          <cell r="U475">
            <v>40</v>
          </cell>
          <cell r="V475">
            <v>40</v>
          </cell>
          <cell r="W475">
            <v>40</v>
          </cell>
          <cell r="X475">
            <v>40</v>
          </cell>
          <cell r="Y475">
            <v>40</v>
          </cell>
          <cell r="Z475">
            <v>40</v>
          </cell>
          <cell r="AA475">
            <v>40</v>
          </cell>
          <cell r="AB475">
            <v>44</v>
          </cell>
          <cell r="AC475">
            <v>40</v>
          </cell>
          <cell r="AD475">
            <v>41</v>
          </cell>
          <cell r="AE475">
            <v>42</v>
          </cell>
          <cell r="AF475">
            <v>42</v>
          </cell>
          <cell r="AG475">
            <v>40</v>
          </cell>
          <cell r="AH475">
            <v>40</v>
          </cell>
          <cell r="AI475">
            <v>39</v>
          </cell>
          <cell r="AJ475">
            <v>44</v>
          </cell>
          <cell r="AK475">
            <v>40</v>
          </cell>
          <cell r="AL475">
            <v>39</v>
          </cell>
          <cell r="AM475">
            <v>40</v>
          </cell>
          <cell r="AN475">
            <v>40</v>
          </cell>
          <cell r="AO475">
            <v>38</v>
          </cell>
          <cell r="AP475">
            <v>39</v>
          </cell>
          <cell r="AQ475">
            <v>38</v>
          </cell>
          <cell r="AR475">
            <v>40</v>
          </cell>
          <cell r="AS475">
            <v>40</v>
          </cell>
          <cell r="AT475">
            <v>39</v>
          </cell>
          <cell r="AU475">
            <v>40</v>
          </cell>
          <cell r="AV475">
            <v>40</v>
          </cell>
          <cell r="AW475">
            <v>39</v>
          </cell>
          <cell r="AX475">
            <v>34</v>
          </cell>
          <cell r="AY475">
            <v>38</v>
          </cell>
          <cell r="AZ475" t="str">
            <v>Ambulatorio</v>
          </cell>
          <cell r="BA475" t="str">
            <v>Ambulatorio</v>
          </cell>
          <cell r="BB475" t="str">
            <v>Ambulatorio</v>
          </cell>
          <cell r="BC475" t="str">
            <v>Ambulatorio</v>
          </cell>
          <cell r="BD475" t="str">
            <v>Ambulatorio</v>
          </cell>
          <cell r="BE475" t="str">
            <v>Ambulatorio</v>
          </cell>
          <cell r="BF475" t="str">
            <v>Ambulatorio</v>
          </cell>
          <cell r="BG475" t="str">
            <v>Ambulatorio</v>
          </cell>
          <cell r="BH475" t="str">
            <v>Ambulatorio</v>
          </cell>
          <cell r="BI475" t="str">
            <v>Ambulatorio</v>
          </cell>
          <cell r="BJ475" t="str">
            <v>Ambulatorio</v>
          </cell>
          <cell r="BK475" t="str">
            <v>Ambulatorio</v>
          </cell>
          <cell r="BL475" t="str">
            <v>Ambulatorio</v>
          </cell>
        </row>
        <row r="476">
          <cell r="D476">
            <v>1080899</v>
          </cell>
          <cell r="E476" t="str">
            <v>PDC - LLEQUEN LOS ANGELES</v>
          </cell>
          <cell r="F476" t="str">
            <v>DEPRODE</v>
          </cell>
          <cell r="G476">
            <v>20032</v>
          </cell>
          <cell r="H476" t="str">
            <v>P - PROGRAMAS</v>
          </cell>
          <cell r="I476" t="str">
            <v>PDC</v>
          </cell>
          <cell r="J476" t="str">
            <v>LOS ANGELES</v>
          </cell>
          <cell r="K476" t="str">
            <v>447-A</v>
          </cell>
          <cell r="L476">
            <v>43682</v>
          </cell>
          <cell r="M476">
            <v>42926</v>
          </cell>
          <cell r="N476">
            <v>44388</v>
          </cell>
          <cell r="O476">
            <v>50</v>
          </cell>
          <cell r="P476">
            <v>50</v>
          </cell>
          <cell r="Q476">
            <v>50</v>
          </cell>
          <cell r="R476">
            <v>50</v>
          </cell>
          <cell r="S476">
            <v>50</v>
          </cell>
          <cell r="T476">
            <v>50</v>
          </cell>
          <cell r="U476">
            <v>50</v>
          </cell>
          <cell r="V476">
            <v>50</v>
          </cell>
          <cell r="W476">
            <v>50</v>
          </cell>
          <cell r="X476">
            <v>50</v>
          </cell>
          <cell r="Y476">
            <v>50</v>
          </cell>
          <cell r="Z476">
            <v>50</v>
          </cell>
          <cell r="AA476">
            <v>50</v>
          </cell>
          <cell r="AB476">
            <v>42</v>
          </cell>
          <cell r="AC476">
            <v>41</v>
          </cell>
          <cell r="AD476">
            <v>40</v>
          </cell>
          <cell r="AE476">
            <v>40</v>
          </cell>
          <cell r="AF476">
            <v>47</v>
          </cell>
          <cell r="AG476">
            <v>47</v>
          </cell>
          <cell r="AH476">
            <v>48</v>
          </cell>
          <cell r="AI476">
            <v>46</v>
          </cell>
          <cell r="AJ476">
            <v>43</v>
          </cell>
          <cell r="AK476">
            <v>48</v>
          </cell>
          <cell r="AL476">
            <v>45</v>
          </cell>
          <cell r="AM476">
            <v>40</v>
          </cell>
          <cell r="AN476">
            <v>39</v>
          </cell>
          <cell r="AO476">
            <v>40</v>
          </cell>
          <cell r="AP476">
            <v>37</v>
          </cell>
          <cell r="AQ476">
            <v>40</v>
          </cell>
          <cell r="AR476">
            <v>43</v>
          </cell>
          <cell r="AS476">
            <v>45</v>
          </cell>
          <cell r="AT476">
            <v>43</v>
          </cell>
          <cell r="AU476">
            <v>43</v>
          </cell>
          <cell r="AV476">
            <v>40</v>
          </cell>
          <cell r="AW476">
            <v>43</v>
          </cell>
          <cell r="AX476">
            <v>39</v>
          </cell>
          <cell r="AY476">
            <v>37</v>
          </cell>
          <cell r="AZ476" t="str">
            <v>Ambulatorio</v>
          </cell>
          <cell r="BA476" t="str">
            <v>Ambulatorio</v>
          </cell>
          <cell r="BB476" t="str">
            <v>Ambulatorio</v>
          </cell>
          <cell r="BC476" t="str">
            <v>Ambulatorio</v>
          </cell>
          <cell r="BD476" t="str">
            <v>Ambulatorio</v>
          </cell>
          <cell r="BE476" t="str">
            <v>Ambulatorio</v>
          </cell>
          <cell r="BF476" t="str">
            <v>Ambulatorio</v>
          </cell>
          <cell r="BG476" t="str">
            <v>Ambulatorio</v>
          </cell>
          <cell r="BH476" t="str">
            <v>Ambulatorio</v>
          </cell>
          <cell r="BI476" t="str">
            <v>Ambulatorio</v>
          </cell>
          <cell r="BJ476" t="str">
            <v>Ambulatorio</v>
          </cell>
          <cell r="BK476" t="str">
            <v>Ambulatorio</v>
          </cell>
          <cell r="BL476" t="str">
            <v>Ambulatorio</v>
          </cell>
        </row>
        <row r="477">
          <cell r="D477">
            <v>1090489</v>
          </cell>
          <cell r="E477" t="str">
            <v>PDC - LA CASONA TEMUCO</v>
          </cell>
          <cell r="F477" t="str">
            <v>DEPRODE</v>
          </cell>
          <cell r="G477">
            <v>20032</v>
          </cell>
          <cell r="H477" t="str">
            <v>P - PROGRAMAS</v>
          </cell>
          <cell r="I477" t="str">
            <v>PDC</v>
          </cell>
          <cell r="J477" t="str">
            <v>TEMUCO</v>
          </cell>
          <cell r="K477" t="str">
            <v>171/B</v>
          </cell>
          <cell r="L477">
            <v>43655</v>
          </cell>
          <cell r="M477">
            <v>42916</v>
          </cell>
          <cell r="N477">
            <v>44379</v>
          </cell>
          <cell r="O477">
            <v>50</v>
          </cell>
          <cell r="P477">
            <v>50</v>
          </cell>
          <cell r="Q477">
            <v>50</v>
          </cell>
          <cell r="R477">
            <v>50</v>
          </cell>
          <cell r="S477">
            <v>50</v>
          </cell>
          <cell r="T477">
            <v>50</v>
          </cell>
          <cell r="U477">
            <v>50</v>
          </cell>
          <cell r="V477">
            <v>50</v>
          </cell>
          <cell r="W477">
            <v>50</v>
          </cell>
          <cell r="X477">
            <v>50</v>
          </cell>
          <cell r="Y477">
            <v>50</v>
          </cell>
          <cell r="Z477">
            <v>50</v>
          </cell>
          <cell r="AA477">
            <v>50</v>
          </cell>
          <cell r="AB477">
            <v>51</v>
          </cell>
          <cell r="AC477">
            <v>55</v>
          </cell>
          <cell r="AD477">
            <v>54</v>
          </cell>
          <cell r="AE477">
            <v>51</v>
          </cell>
          <cell r="AF477">
            <v>52</v>
          </cell>
          <cell r="AG477">
            <v>49</v>
          </cell>
          <cell r="AH477">
            <v>47</v>
          </cell>
          <cell r="AI477">
            <v>42</v>
          </cell>
          <cell r="AJ477">
            <v>36</v>
          </cell>
          <cell r="AK477">
            <v>34</v>
          </cell>
          <cell r="AL477">
            <v>37</v>
          </cell>
          <cell r="AM477">
            <v>36</v>
          </cell>
          <cell r="AN477">
            <v>50</v>
          </cell>
          <cell r="AO477">
            <v>52</v>
          </cell>
          <cell r="AP477">
            <v>51</v>
          </cell>
          <cell r="AQ477">
            <v>46</v>
          </cell>
          <cell r="AR477">
            <v>48</v>
          </cell>
          <cell r="AS477">
            <v>45</v>
          </cell>
          <cell r="AT477">
            <v>38</v>
          </cell>
          <cell r="AU477">
            <v>44</v>
          </cell>
          <cell r="AV477">
            <v>33</v>
          </cell>
          <cell r="AW477">
            <v>34</v>
          </cell>
          <cell r="AX477">
            <v>37</v>
          </cell>
          <cell r="AY477">
            <v>32</v>
          </cell>
          <cell r="AZ477" t="str">
            <v>Ambulatorio</v>
          </cell>
          <cell r="BA477" t="str">
            <v>Ambulatorio</v>
          </cell>
          <cell r="BB477" t="str">
            <v>Ambulatorio</v>
          </cell>
          <cell r="BC477" t="str">
            <v>Ambulatorio</v>
          </cell>
          <cell r="BD477" t="str">
            <v>Ambulatorio</v>
          </cell>
          <cell r="BE477" t="str">
            <v>Ambulatorio</v>
          </cell>
          <cell r="BF477" t="str">
            <v>Ambulatorio</v>
          </cell>
          <cell r="BG477" t="str">
            <v>Ambulatorio</v>
          </cell>
          <cell r="BH477" t="str">
            <v>Ambulatorio</v>
          </cell>
          <cell r="BI477" t="str">
            <v>Ambulatorio</v>
          </cell>
          <cell r="BJ477" t="str">
            <v>Ambulatorio</v>
          </cell>
          <cell r="BK477" t="str">
            <v>Ambulatorio</v>
          </cell>
          <cell r="BL477" t="str">
            <v>Ambulatorio</v>
          </cell>
        </row>
        <row r="478">
          <cell r="D478">
            <v>1100526</v>
          </cell>
          <cell r="E478" t="str">
            <v>PDC - 24 HORAS SUYAI</v>
          </cell>
          <cell r="F478" t="str">
            <v>DEPRODE</v>
          </cell>
          <cell r="G478">
            <v>20032</v>
          </cell>
          <cell r="H478" t="str">
            <v>P - PROGRAMAS</v>
          </cell>
          <cell r="I478" t="str">
            <v>PDC</v>
          </cell>
          <cell r="J478" t="str">
            <v>PUERTO MONTT</v>
          </cell>
          <cell r="K478" t="str">
            <v>440/B</v>
          </cell>
          <cell r="L478">
            <v>43074</v>
          </cell>
          <cell r="M478">
            <v>43026</v>
          </cell>
          <cell r="N478">
            <v>43939</v>
          </cell>
          <cell r="O478">
            <v>40</v>
          </cell>
          <cell r="P478">
            <v>40</v>
          </cell>
          <cell r="Q478">
            <v>40</v>
          </cell>
          <cell r="R478">
            <v>40</v>
          </cell>
          <cell r="S478">
            <v>40</v>
          </cell>
          <cell r="T478">
            <v>40</v>
          </cell>
          <cell r="U478">
            <v>40</v>
          </cell>
          <cell r="V478">
            <v>40</v>
          </cell>
          <cell r="W478">
            <v>40</v>
          </cell>
          <cell r="X478">
            <v>40</v>
          </cell>
          <cell r="Y478">
            <v>40</v>
          </cell>
          <cell r="Z478">
            <v>40</v>
          </cell>
          <cell r="AA478">
            <v>40</v>
          </cell>
          <cell r="AB478">
            <v>40</v>
          </cell>
          <cell r="AC478">
            <v>40</v>
          </cell>
          <cell r="AD478">
            <v>43</v>
          </cell>
          <cell r="AE478">
            <v>42</v>
          </cell>
          <cell r="AF478">
            <v>42</v>
          </cell>
          <cell r="AG478">
            <v>44</v>
          </cell>
          <cell r="AH478">
            <v>42</v>
          </cell>
          <cell r="AI478">
            <v>41</v>
          </cell>
          <cell r="AJ478">
            <v>45</v>
          </cell>
          <cell r="AK478">
            <v>45</v>
          </cell>
          <cell r="AL478">
            <v>40</v>
          </cell>
          <cell r="AM478">
            <v>40</v>
          </cell>
          <cell r="AN478">
            <v>40</v>
          </cell>
          <cell r="AO478">
            <v>40</v>
          </cell>
          <cell r="AP478">
            <v>40</v>
          </cell>
          <cell r="AQ478">
            <v>40</v>
          </cell>
          <cell r="AR478">
            <v>40</v>
          </cell>
          <cell r="AS478">
            <v>40</v>
          </cell>
          <cell r="AT478">
            <v>40</v>
          </cell>
          <cell r="AU478">
            <v>40</v>
          </cell>
          <cell r="AV478">
            <v>40</v>
          </cell>
          <cell r="AW478">
            <v>40</v>
          </cell>
          <cell r="AX478">
            <v>40</v>
          </cell>
          <cell r="AY478">
            <v>40</v>
          </cell>
          <cell r="AZ478" t="str">
            <v>Ambulatorio</v>
          </cell>
          <cell r="BA478" t="str">
            <v>Ambulatorio</v>
          </cell>
          <cell r="BB478" t="str">
            <v>Ambulatorio</v>
          </cell>
          <cell r="BC478" t="str">
            <v>Ambulatorio</v>
          </cell>
          <cell r="BD478" t="str">
            <v>Ambulatorio</v>
          </cell>
          <cell r="BE478" t="str">
            <v>Ambulatorio</v>
          </cell>
          <cell r="BF478" t="str">
            <v>Ambulatorio</v>
          </cell>
          <cell r="BG478" t="str">
            <v>Ambulatorio</v>
          </cell>
          <cell r="BH478" t="str">
            <v>Ambulatorio</v>
          </cell>
          <cell r="BI478" t="str">
            <v>Ambulatorio</v>
          </cell>
          <cell r="BJ478" t="str">
            <v>Ambulatorio</v>
          </cell>
          <cell r="BK478" t="str">
            <v>Ambulatorio</v>
          </cell>
          <cell r="BL478" t="str">
            <v>Ambulatorio</v>
          </cell>
        </row>
        <row r="479">
          <cell r="D479">
            <v>1131608</v>
          </cell>
          <cell r="E479" t="str">
            <v>PDC - EL BOSQUE</v>
          </cell>
          <cell r="F479" t="str">
            <v>DEPRODE</v>
          </cell>
          <cell r="G479">
            <v>20032</v>
          </cell>
          <cell r="H479" t="str">
            <v>P - PROGRAMAS</v>
          </cell>
          <cell r="I479" t="str">
            <v>PDC</v>
          </cell>
          <cell r="J479" t="str">
            <v>EL BOSQUE</v>
          </cell>
          <cell r="K479">
            <v>388</v>
          </cell>
          <cell r="L479">
            <v>43139</v>
          </cell>
          <cell r="M479">
            <v>42369</v>
          </cell>
          <cell r="N479">
            <v>43831</v>
          </cell>
          <cell r="O479">
            <v>50</v>
          </cell>
          <cell r="P479">
            <v>50</v>
          </cell>
          <cell r="Q479">
            <v>50</v>
          </cell>
          <cell r="R479">
            <v>50</v>
          </cell>
          <cell r="S479">
            <v>50</v>
          </cell>
          <cell r="T479">
            <v>50</v>
          </cell>
          <cell r="U479">
            <v>50</v>
          </cell>
          <cell r="V479">
            <v>50</v>
          </cell>
          <cell r="W479">
            <v>50</v>
          </cell>
          <cell r="X479">
            <v>50</v>
          </cell>
          <cell r="Y479">
            <v>50</v>
          </cell>
          <cell r="Z479">
            <v>50</v>
          </cell>
          <cell r="AA479">
            <v>50</v>
          </cell>
          <cell r="AB479">
            <v>50</v>
          </cell>
          <cell r="AC479">
            <v>51</v>
          </cell>
          <cell r="AD479">
            <v>50</v>
          </cell>
          <cell r="AE479">
            <v>51</v>
          </cell>
          <cell r="AF479">
            <v>50</v>
          </cell>
          <cell r="AG479">
            <v>52</v>
          </cell>
          <cell r="AH479">
            <v>50</v>
          </cell>
          <cell r="AI479">
            <v>52</v>
          </cell>
          <cell r="AJ479">
            <v>50</v>
          </cell>
          <cell r="AK479">
            <v>50</v>
          </cell>
          <cell r="AL479">
            <v>50</v>
          </cell>
          <cell r="AM479">
            <v>50</v>
          </cell>
          <cell r="AN479">
            <v>50</v>
          </cell>
          <cell r="AO479">
            <v>50</v>
          </cell>
          <cell r="AP479">
            <v>50</v>
          </cell>
          <cell r="AQ479">
            <v>50</v>
          </cell>
          <cell r="AR479">
            <v>50</v>
          </cell>
          <cell r="AS479">
            <v>50</v>
          </cell>
          <cell r="AT479">
            <v>50</v>
          </cell>
          <cell r="AU479">
            <v>50</v>
          </cell>
          <cell r="AV479">
            <v>50</v>
          </cell>
          <cell r="AW479">
            <v>50</v>
          </cell>
          <cell r="AX479">
            <v>50</v>
          </cell>
          <cell r="AY479">
            <v>50</v>
          </cell>
          <cell r="AZ479" t="str">
            <v>Ambulatorio</v>
          </cell>
          <cell r="BA479" t="str">
            <v>Ambulatorio</v>
          </cell>
          <cell r="BB479" t="str">
            <v>Ambulatorio</v>
          </cell>
          <cell r="BC479" t="str">
            <v>Ambulatorio</v>
          </cell>
          <cell r="BD479" t="str">
            <v>Ambulatorio</v>
          </cell>
          <cell r="BE479" t="str">
            <v>Ambulatorio</v>
          </cell>
          <cell r="BF479" t="str">
            <v>Ambulatorio</v>
          </cell>
          <cell r="BG479" t="str">
            <v>Ambulatorio</v>
          </cell>
          <cell r="BH479" t="str">
            <v>Ambulatorio</v>
          </cell>
          <cell r="BI479" t="str">
            <v>Ambulatorio</v>
          </cell>
          <cell r="BJ479" t="str">
            <v>Ambulatorio</v>
          </cell>
          <cell r="BK479" t="str">
            <v>Ambulatorio</v>
          </cell>
          <cell r="BL479" t="str">
            <v>Ambulatorio</v>
          </cell>
        </row>
        <row r="480">
          <cell r="D480">
            <v>1131609</v>
          </cell>
          <cell r="E480" t="str">
            <v>PDC - SOCIAL CREATIVA</v>
          </cell>
          <cell r="F480" t="str">
            <v>DEPRODE</v>
          </cell>
          <cell r="G480">
            <v>20032</v>
          </cell>
          <cell r="H480" t="str">
            <v>P - PROGRAMAS</v>
          </cell>
          <cell r="I480" t="str">
            <v>PDC</v>
          </cell>
          <cell r="J480" t="str">
            <v>LA PINTANA</v>
          </cell>
          <cell r="K480">
            <v>387</v>
          </cell>
          <cell r="L480">
            <v>43139</v>
          </cell>
          <cell r="M480">
            <v>42369</v>
          </cell>
          <cell r="N480">
            <v>43831</v>
          </cell>
          <cell r="O480">
            <v>50</v>
          </cell>
          <cell r="P480">
            <v>50</v>
          </cell>
          <cell r="Q480">
            <v>50</v>
          </cell>
          <cell r="R480">
            <v>50</v>
          </cell>
          <cell r="S480">
            <v>50</v>
          </cell>
          <cell r="T480">
            <v>50</v>
          </cell>
          <cell r="U480">
            <v>50</v>
          </cell>
          <cell r="V480">
            <v>50</v>
          </cell>
          <cell r="W480">
            <v>50</v>
          </cell>
          <cell r="X480">
            <v>50</v>
          </cell>
          <cell r="Y480">
            <v>50</v>
          </cell>
          <cell r="Z480">
            <v>50</v>
          </cell>
          <cell r="AA480">
            <v>50</v>
          </cell>
          <cell r="AB480">
            <v>50</v>
          </cell>
          <cell r="AC480">
            <v>50</v>
          </cell>
          <cell r="AD480">
            <v>50</v>
          </cell>
          <cell r="AE480">
            <v>51</v>
          </cell>
          <cell r="AF480">
            <v>52</v>
          </cell>
          <cell r="AG480">
            <v>52</v>
          </cell>
          <cell r="AH480">
            <v>52</v>
          </cell>
          <cell r="AI480">
            <v>52</v>
          </cell>
          <cell r="AJ480">
            <v>57</v>
          </cell>
          <cell r="AK480">
            <v>50</v>
          </cell>
          <cell r="AL480">
            <v>50</v>
          </cell>
          <cell r="AM480">
            <v>50</v>
          </cell>
          <cell r="AN480">
            <v>50</v>
          </cell>
          <cell r="AO480">
            <v>50</v>
          </cell>
          <cell r="AP480">
            <v>50</v>
          </cell>
          <cell r="AQ480">
            <v>50</v>
          </cell>
          <cell r="AR480">
            <v>50</v>
          </cell>
          <cell r="AS480">
            <v>50</v>
          </cell>
          <cell r="AT480">
            <v>50</v>
          </cell>
          <cell r="AU480">
            <v>50</v>
          </cell>
          <cell r="AV480">
            <v>57</v>
          </cell>
          <cell r="AW480">
            <v>52</v>
          </cell>
          <cell r="AX480">
            <v>50</v>
          </cell>
          <cell r="AY480">
            <v>50</v>
          </cell>
          <cell r="AZ480" t="str">
            <v>Ambulatorio</v>
          </cell>
          <cell r="BA480" t="str">
            <v>Ambulatorio</v>
          </cell>
          <cell r="BB480" t="str">
            <v>Ambulatorio</v>
          </cell>
          <cell r="BC480" t="str">
            <v>Ambulatorio</v>
          </cell>
          <cell r="BD480" t="str">
            <v>Ambulatorio</v>
          </cell>
          <cell r="BE480" t="str">
            <v>Ambulatorio</v>
          </cell>
          <cell r="BF480" t="str">
            <v>Ambulatorio</v>
          </cell>
          <cell r="BG480" t="str">
            <v>Ambulatorio</v>
          </cell>
          <cell r="BH480" t="str">
            <v>Ambulatorio</v>
          </cell>
          <cell r="BI480" t="str">
            <v>Ambulatorio</v>
          </cell>
          <cell r="BJ480" t="str">
            <v>Ambulatorio</v>
          </cell>
          <cell r="BK480" t="str">
            <v>Ambulatorio</v>
          </cell>
          <cell r="BL480" t="str">
            <v>Ambulatorio</v>
          </cell>
        </row>
        <row r="481">
          <cell r="D481">
            <v>1131706</v>
          </cell>
          <cell r="E481" t="str">
            <v>PDC - SAN JOAQUIN PROTEGE Y CUIDA A SUS NIÑOS, NIÑAS</v>
          </cell>
          <cell r="F481" t="str">
            <v>DEPRODE</v>
          </cell>
          <cell r="G481">
            <v>20032</v>
          </cell>
          <cell r="H481" t="str">
            <v>P - PROGRAMAS</v>
          </cell>
          <cell r="I481" t="str">
            <v>PDC</v>
          </cell>
          <cell r="J481" t="str">
            <v>SAN JOAQUÍN</v>
          </cell>
          <cell r="K481" t="str">
            <v>MEMO 113</v>
          </cell>
          <cell r="L481">
            <v>43522</v>
          </cell>
          <cell r="M481">
            <v>42515</v>
          </cell>
          <cell r="N481">
            <v>43588</v>
          </cell>
          <cell r="O481">
            <v>40</v>
          </cell>
          <cell r="P481">
            <v>40</v>
          </cell>
          <cell r="Q481">
            <v>40</v>
          </cell>
          <cell r="R481">
            <v>40</v>
          </cell>
          <cell r="S481">
            <v>40</v>
          </cell>
          <cell r="T481">
            <v>40</v>
          </cell>
          <cell r="U481">
            <v>40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25</v>
          </cell>
          <cell r="AC481">
            <v>25</v>
          </cell>
          <cell r="AD481">
            <v>26</v>
          </cell>
          <cell r="AE481">
            <v>27</v>
          </cell>
          <cell r="AF481">
            <v>22</v>
          </cell>
          <cell r="AG481">
            <v>8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24</v>
          </cell>
          <cell r="AO481">
            <v>25</v>
          </cell>
          <cell r="AP481">
            <v>27</v>
          </cell>
          <cell r="AQ481">
            <v>22</v>
          </cell>
          <cell r="AR481">
            <v>21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 t="str">
            <v>Ambulatorio</v>
          </cell>
          <cell r="BA481" t="str">
            <v>Ambulatorio</v>
          </cell>
          <cell r="BB481" t="str">
            <v>Ambulatorio</v>
          </cell>
          <cell r="BC481" t="str">
            <v>Ambulatorio</v>
          </cell>
          <cell r="BD481" t="str">
            <v>Ambulatorio</v>
          </cell>
          <cell r="BE481" t="str">
            <v>Ambulatorio</v>
          </cell>
          <cell r="BF481" t="str">
            <v>Ambulatorio</v>
          </cell>
          <cell r="BG481" t="str">
            <v>Ambulatorio</v>
          </cell>
          <cell r="BH481" t="str">
            <v>Ambulatorio</v>
          </cell>
          <cell r="BI481" t="str">
            <v>Ambulatorio</v>
          </cell>
          <cell r="BJ481" t="str">
            <v>Ambulatorio</v>
          </cell>
          <cell r="BK481" t="str">
            <v>Ambulatorio</v>
          </cell>
          <cell r="BL481" t="str">
            <v>Ambulatorio</v>
          </cell>
        </row>
        <row r="482">
          <cell r="D482">
            <v>1131756</v>
          </cell>
          <cell r="E482" t="str">
            <v>PDC - AUKAN</v>
          </cell>
          <cell r="F482" t="str">
            <v>DEPRODE</v>
          </cell>
          <cell r="G482">
            <v>20032</v>
          </cell>
          <cell r="H482" t="str">
            <v>P - PROGRAMAS</v>
          </cell>
          <cell r="I482" t="str">
            <v>PDC</v>
          </cell>
          <cell r="J482" t="str">
            <v>CONCHALÍ</v>
          </cell>
          <cell r="K482" t="str">
            <v>MEMO 113</v>
          </cell>
          <cell r="L482">
            <v>43522</v>
          </cell>
          <cell r="M482">
            <v>42646</v>
          </cell>
          <cell r="N482">
            <v>43588</v>
          </cell>
          <cell r="O482">
            <v>40</v>
          </cell>
          <cell r="P482">
            <v>40</v>
          </cell>
          <cell r="Q482">
            <v>40</v>
          </cell>
          <cell r="R482">
            <v>40</v>
          </cell>
          <cell r="S482">
            <v>40</v>
          </cell>
          <cell r="T482">
            <v>40</v>
          </cell>
          <cell r="U482">
            <v>40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40</v>
          </cell>
          <cell r="AC482">
            <v>40</v>
          </cell>
          <cell r="AD482">
            <v>40</v>
          </cell>
          <cell r="AE482">
            <v>41</v>
          </cell>
          <cell r="AF482">
            <v>40</v>
          </cell>
          <cell r="AG482">
            <v>3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37</v>
          </cell>
          <cell r="AO482">
            <v>35</v>
          </cell>
          <cell r="AP482">
            <v>39</v>
          </cell>
          <cell r="AQ482">
            <v>40</v>
          </cell>
          <cell r="AR482">
            <v>31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 t="str">
            <v>Ambulatorio</v>
          </cell>
          <cell r="BA482" t="str">
            <v>Ambulatorio</v>
          </cell>
          <cell r="BB482" t="str">
            <v>Ambulatorio</v>
          </cell>
          <cell r="BC482" t="str">
            <v>Ambulatorio</v>
          </cell>
          <cell r="BD482" t="str">
            <v>Ambulatorio</v>
          </cell>
          <cell r="BE482" t="str">
            <v>Ambulatorio</v>
          </cell>
          <cell r="BF482" t="str">
            <v>Ambulatorio</v>
          </cell>
          <cell r="BG482" t="str">
            <v>Ambulatorio</v>
          </cell>
          <cell r="BH482" t="str">
            <v>Ambulatorio</v>
          </cell>
          <cell r="BI482" t="str">
            <v>Ambulatorio</v>
          </cell>
          <cell r="BJ482" t="str">
            <v>Ambulatorio</v>
          </cell>
          <cell r="BK482" t="str">
            <v>Ambulatorio</v>
          </cell>
          <cell r="BL482" t="str">
            <v>Ambulatorio</v>
          </cell>
        </row>
        <row r="483">
          <cell r="D483">
            <v>1131758</v>
          </cell>
          <cell r="E483" t="str">
            <v>PDC - MACUL CHILE DERECHOS</v>
          </cell>
          <cell r="F483" t="str">
            <v>DEPRODE</v>
          </cell>
          <cell r="G483">
            <v>20032</v>
          </cell>
          <cell r="H483" t="str">
            <v>P - PROGRAMAS</v>
          </cell>
          <cell r="I483" t="str">
            <v>PDC</v>
          </cell>
          <cell r="J483" t="str">
            <v>MACUL</v>
          </cell>
          <cell r="K483" t="str">
            <v>Correo</v>
          </cell>
          <cell r="L483">
            <v>43686</v>
          </cell>
          <cell r="M483">
            <v>42646</v>
          </cell>
          <cell r="N483">
            <v>43800</v>
          </cell>
          <cell r="O483">
            <v>40</v>
          </cell>
          <cell r="P483">
            <v>40</v>
          </cell>
          <cell r="Q483">
            <v>40</v>
          </cell>
          <cell r="R483">
            <v>40</v>
          </cell>
          <cell r="S483">
            <v>40</v>
          </cell>
          <cell r="T483">
            <v>40</v>
          </cell>
          <cell r="U483">
            <v>40</v>
          </cell>
          <cell r="V483">
            <v>40</v>
          </cell>
          <cell r="W483">
            <v>40</v>
          </cell>
          <cell r="X483">
            <v>40</v>
          </cell>
          <cell r="Y483">
            <v>40</v>
          </cell>
          <cell r="Z483">
            <v>40</v>
          </cell>
          <cell r="AA483">
            <v>40</v>
          </cell>
          <cell r="AB483">
            <v>45</v>
          </cell>
          <cell r="AC483">
            <v>41</v>
          </cell>
          <cell r="AD483">
            <v>41</v>
          </cell>
          <cell r="AE483">
            <v>40</v>
          </cell>
          <cell r="AF483">
            <v>41</v>
          </cell>
          <cell r="AG483">
            <v>40</v>
          </cell>
          <cell r="AH483">
            <v>45</v>
          </cell>
          <cell r="AI483">
            <v>41</v>
          </cell>
          <cell r="AJ483">
            <v>44</v>
          </cell>
          <cell r="AK483">
            <v>41</v>
          </cell>
          <cell r="AL483">
            <v>41</v>
          </cell>
          <cell r="AM483">
            <v>41</v>
          </cell>
          <cell r="AN483">
            <v>40</v>
          </cell>
          <cell r="AO483">
            <v>40</v>
          </cell>
          <cell r="AP483">
            <v>40</v>
          </cell>
          <cell r="AQ483">
            <v>40</v>
          </cell>
          <cell r="AR483">
            <v>40</v>
          </cell>
          <cell r="AS483">
            <v>40</v>
          </cell>
          <cell r="AT483">
            <v>41</v>
          </cell>
          <cell r="AU483">
            <v>40</v>
          </cell>
          <cell r="AV483">
            <v>41</v>
          </cell>
          <cell r="AW483">
            <v>41</v>
          </cell>
          <cell r="AX483">
            <v>41</v>
          </cell>
          <cell r="AY483">
            <v>41</v>
          </cell>
          <cell r="AZ483" t="str">
            <v>Ambulatorio</v>
          </cell>
          <cell r="BA483" t="str">
            <v>Ambulatorio</v>
          </cell>
          <cell r="BB483" t="str">
            <v>Ambulatorio</v>
          </cell>
          <cell r="BC483" t="str">
            <v>Ambulatorio</v>
          </cell>
          <cell r="BD483" t="str">
            <v>Ambulatorio</v>
          </cell>
          <cell r="BE483" t="str">
            <v>Ambulatorio</v>
          </cell>
          <cell r="BF483" t="str">
            <v>Ambulatorio</v>
          </cell>
          <cell r="BG483" t="str">
            <v>Ambulatorio</v>
          </cell>
          <cell r="BH483" t="str">
            <v>Ambulatorio</v>
          </cell>
          <cell r="BI483" t="str">
            <v>Ambulatorio</v>
          </cell>
          <cell r="BJ483" t="str">
            <v>Ambulatorio</v>
          </cell>
          <cell r="BK483" t="str">
            <v>Ambulatorio</v>
          </cell>
          <cell r="BL483" t="str">
            <v>Ambulatorio</v>
          </cell>
        </row>
        <row r="484">
          <cell r="D484">
            <v>1131759</v>
          </cell>
          <cell r="E484" t="str">
            <v>PDC - SAN RAMON CHILE DERECHOS</v>
          </cell>
          <cell r="F484" t="str">
            <v>DEPRODE</v>
          </cell>
          <cell r="G484">
            <v>20032</v>
          </cell>
          <cell r="H484" t="str">
            <v>P - PROGRAMAS</v>
          </cell>
          <cell r="I484" t="str">
            <v>PDC</v>
          </cell>
          <cell r="J484" t="str">
            <v>SAN RAMÓN</v>
          </cell>
          <cell r="K484" t="str">
            <v>Correo</v>
          </cell>
          <cell r="L484">
            <v>43686</v>
          </cell>
          <cell r="M484">
            <v>42646</v>
          </cell>
          <cell r="N484">
            <v>43800</v>
          </cell>
          <cell r="O484">
            <v>40</v>
          </cell>
          <cell r="P484">
            <v>40</v>
          </cell>
          <cell r="Q484">
            <v>40</v>
          </cell>
          <cell r="R484">
            <v>40</v>
          </cell>
          <cell r="S484">
            <v>40</v>
          </cell>
          <cell r="T484">
            <v>40</v>
          </cell>
          <cell r="U484">
            <v>40</v>
          </cell>
          <cell r="V484">
            <v>40</v>
          </cell>
          <cell r="W484">
            <v>40</v>
          </cell>
          <cell r="X484">
            <v>40</v>
          </cell>
          <cell r="Y484">
            <v>40</v>
          </cell>
          <cell r="Z484">
            <v>40</v>
          </cell>
          <cell r="AA484">
            <v>40</v>
          </cell>
          <cell r="AB484">
            <v>40</v>
          </cell>
          <cell r="AC484">
            <v>40</v>
          </cell>
          <cell r="AD484">
            <v>41</v>
          </cell>
          <cell r="AE484">
            <v>40</v>
          </cell>
          <cell r="AF484">
            <v>41</v>
          </cell>
          <cell r="AG484">
            <v>40</v>
          </cell>
          <cell r="AH484">
            <v>41</v>
          </cell>
          <cell r="AI484">
            <v>41</v>
          </cell>
          <cell r="AJ484">
            <v>42</v>
          </cell>
          <cell r="AK484">
            <v>42</v>
          </cell>
          <cell r="AL484">
            <v>43</v>
          </cell>
          <cell r="AM484">
            <v>47</v>
          </cell>
          <cell r="AN484">
            <v>40</v>
          </cell>
          <cell r="AO484">
            <v>40</v>
          </cell>
          <cell r="AP484">
            <v>40</v>
          </cell>
          <cell r="AQ484">
            <v>40</v>
          </cell>
          <cell r="AR484">
            <v>41</v>
          </cell>
          <cell r="AS484">
            <v>41</v>
          </cell>
          <cell r="AT484">
            <v>41</v>
          </cell>
          <cell r="AU484">
            <v>42</v>
          </cell>
          <cell r="AV484">
            <v>42</v>
          </cell>
          <cell r="AW484">
            <v>40</v>
          </cell>
          <cell r="AX484">
            <v>43</v>
          </cell>
          <cell r="AY484">
            <v>44</v>
          </cell>
          <cell r="AZ484" t="str">
            <v>Ambulatorio</v>
          </cell>
          <cell r="BA484" t="str">
            <v>Ambulatorio</v>
          </cell>
          <cell r="BB484" t="str">
            <v>Ambulatorio</v>
          </cell>
          <cell r="BC484" t="str">
            <v>Ambulatorio</v>
          </cell>
          <cell r="BD484" t="str">
            <v>Ambulatorio</v>
          </cell>
          <cell r="BE484" t="str">
            <v>Ambulatorio</v>
          </cell>
          <cell r="BF484" t="str">
            <v>Ambulatorio</v>
          </cell>
          <cell r="BG484" t="str">
            <v>Ambulatorio</v>
          </cell>
          <cell r="BH484" t="str">
            <v>Ambulatorio</v>
          </cell>
          <cell r="BI484" t="str">
            <v>Ambulatorio</v>
          </cell>
          <cell r="BJ484" t="str">
            <v>Ambulatorio</v>
          </cell>
          <cell r="BK484" t="str">
            <v>Ambulatorio</v>
          </cell>
          <cell r="BL484" t="str">
            <v>Ambulatorio</v>
          </cell>
        </row>
        <row r="485">
          <cell r="D485">
            <v>1131761</v>
          </cell>
          <cell r="E485" t="str">
            <v>PDC - DE MAIPU</v>
          </cell>
          <cell r="F485" t="str">
            <v>DEPRODE</v>
          </cell>
          <cell r="G485">
            <v>20032</v>
          </cell>
          <cell r="H485" t="str">
            <v>P - PROGRAMAS</v>
          </cell>
          <cell r="I485" t="str">
            <v>PDC</v>
          </cell>
          <cell r="J485" t="str">
            <v>MAIPÚ</v>
          </cell>
          <cell r="K485" t="str">
            <v>MEMO 113</v>
          </cell>
          <cell r="L485">
            <v>43522</v>
          </cell>
          <cell r="M485">
            <v>42646</v>
          </cell>
          <cell r="N485">
            <v>43588</v>
          </cell>
          <cell r="O485">
            <v>60</v>
          </cell>
          <cell r="P485">
            <v>60</v>
          </cell>
          <cell r="Q485">
            <v>60</v>
          </cell>
          <cell r="R485">
            <v>60</v>
          </cell>
          <cell r="S485">
            <v>60</v>
          </cell>
          <cell r="T485">
            <v>60</v>
          </cell>
          <cell r="U485">
            <v>60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65</v>
          </cell>
          <cell r="AC485">
            <v>60</v>
          </cell>
          <cell r="AD485">
            <v>60</v>
          </cell>
          <cell r="AE485">
            <v>61</v>
          </cell>
          <cell r="AF485">
            <v>60</v>
          </cell>
          <cell r="AG485">
            <v>5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65</v>
          </cell>
          <cell r="AO485">
            <v>60</v>
          </cell>
          <cell r="AP485">
            <v>59</v>
          </cell>
          <cell r="AQ485">
            <v>61</v>
          </cell>
          <cell r="AR485">
            <v>59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 t="str">
            <v>Ambulatorio</v>
          </cell>
          <cell r="BA485" t="str">
            <v>Ambulatorio</v>
          </cell>
          <cell r="BB485" t="str">
            <v>Ambulatorio</v>
          </cell>
          <cell r="BC485" t="str">
            <v>Ambulatorio</v>
          </cell>
          <cell r="BD485" t="str">
            <v>Ambulatorio</v>
          </cell>
          <cell r="BE485" t="str">
            <v>Ambulatorio</v>
          </cell>
          <cell r="BF485" t="str">
            <v>Ambulatorio</v>
          </cell>
          <cell r="BG485" t="str">
            <v>Ambulatorio</v>
          </cell>
          <cell r="BH485" t="str">
            <v>Ambulatorio</v>
          </cell>
          <cell r="BI485" t="str">
            <v>Ambulatorio</v>
          </cell>
          <cell r="BJ485" t="str">
            <v>Ambulatorio</v>
          </cell>
          <cell r="BK485" t="str">
            <v>Ambulatorio</v>
          </cell>
          <cell r="BL485" t="str">
            <v>Ambulatorio</v>
          </cell>
        </row>
        <row r="486">
          <cell r="D486">
            <v>1131774</v>
          </cell>
          <cell r="E486" t="str">
            <v>PDC - NUEVO HORIZONTE RECOLETA</v>
          </cell>
          <cell r="F486" t="str">
            <v>DEPRODE</v>
          </cell>
          <cell r="G486">
            <v>20032</v>
          </cell>
          <cell r="H486" t="str">
            <v>P - PROGRAMAS</v>
          </cell>
          <cell r="I486" t="str">
            <v>PDC</v>
          </cell>
          <cell r="J486" t="str">
            <v>RECOLETA</v>
          </cell>
          <cell r="K486" t="str">
            <v>Correo</v>
          </cell>
          <cell r="L486">
            <v>43686</v>
          </cell>
          <cell r="M486">
            <v>42691</v>
          </cell>
          <cell r="N486">
            <v>43800</v>
          </cell>
          <cell r="O486">
            <v>50</v>
          </cell>
          <cell r="P486">
            <v>50</v>
          </cell>
          <cell r="Q486">
            <v>50</v>
          </cell>
          <cell r="R486">
            <v>50</v>
          </cell>
          <cell r="S486">
            <v>50</v>
          </cell>
          <cell r="T486">
            <v>50</v>
          </cell>
          <cell r="U486">
            <v>50</v>
          </cell>
          <cell r="V486">
            <v>50</v>
          </cell>
          <cell r="W486">
            <v>50</v>
          </cell>
          <cell r="X486">
            <v>50</v>
          </cell>
          <cell r="Y486">
            <v>50</v>
          </cell>
          <cell r="Z486">
            <v>50</v>
          </cell>
          <cell r="AA486">
            <v>50</v>
          </cell>
          <cell r="AB486">
            <v>50</v>
          </cell>
          <cell r="AC486">
            <v>49</v>
          </cell>
          <cell r="AD486">
            <v>48</v>
          </cell>
          <cell r="AE486">
            <v>49</v>
          </cell>
          <cell r="AF486">
            <v>40</v>
          </cell>
          <cell r="AG486">
            <v>47</v>
          </cell>
          <cell r="AH486">
            <v>47</v>
          </cell>
          <cell r="AI486">
            <v>50</v>
          </cell>
          <cell r="AJ486">
            <v>51</v>
          </cell>
          <cell r="AK486">
            <v>51</v>
          </cell>
          <cell r="AL486">
            <v>50</v>
          </cell>
          <cell r="AM486">
            <v>53</v>
          </cell>
          <cell r="AN486">
            <v>52</v>
          </cell>
          <cell r="AO486">
            <v>50</v>
          </cell>
          <cell r="AP486">
            <v>52</v>
          </cell>
          <cell r="AQ486">
            <v>47</v>
          </cell>
          <cell r="AR486">
            <v>47</v>
          </cell>
          <cell r="AS486">
            <v>46</v>
          </cell>
          <cell r="AT486">
            <v>48</v>
          </cell>
          <cell r="AU486">
            <v>53</v>
          </cell>
          <cell r="AV486">
            <v>56</v>
          </cell>
          <cell r="AW486">
            <v>51</v>
          </cell>
          <cell r="AX486">
            <v>51</v>
          </cell>
          <cell r="AY486">
            <v>56</v>
          </cell>
          <cell r="AZ486" t="str">
            <v>Ambulatorio</v>
          </cell>
          <cell r="BA486" t="str">
            <v>Ambulatorio</v>
          </cell>
          <cell r="BB486" t="str">
            <v>Ambulatorio</v>
          </cell>
          <cell r="BC486" t="str">
            <v>Ambulatorio</v>
          </cell>
          <cell r="BD486" t="str">
            <v>Ambulatorio</v>
          </cell>
          <cell r="BE486" t="str">
            <v>Ambulatorio</v>
          </cell>
          <cell r="BF486" t="str">
            <v>Ambulatorio</v>
          </cell>
          <cell r="BG486" t="str">
            <v>Ambulatorio</v>
          </cell>
          <cell r="BH486" t="str">
            <v>Ambulatorio</v>
          </cell>
          <cell r="BI486" t="str">
            <v>Ambulatorio</v>
          </cell>
          <cell r="BJ486" t="str">
            <v>Ambulatorio</v>
          </cell>
          <cell r="BK486" t="str">
            <v>Ambulatorio</v>
          </cell>
          <cell r="BL486" t="str">
            <v>Ambulatorio</v>
          </cell>
        </row>
        <row r="487">
          <cell r="D487">
            <v>1131775</v>
          </cell>
          <cell r="E487" t="str">
            <v>PDC - LO ESPEJO</v>
          </cell>
          <cell r="F487" t="str">
            <v>DEPRODE</v>
          </cell>
          <cell r="G487">
            <v>20032</v>
          </cell>
          <cell r="H487" t="str">
            <v>P - PROGRAMAS</v>
          </cell>
          <cell r="I487" t="str">
            <v>PDC</v>
          </cell>
          <cell r="J487" t="str">
            <v>LO ESPEJO</v>
          </cell>
          <cell r="K487">
            <v>2985</v>
          </cell>
          <cell r="L487">
            <v>42964</v>
          </cell>
          <cell r="M487">
            <v>42691</v>
          </cell>
          <cell r="N487">
            <v>43602</v>
          </cell>
          <cell r="O487">
            <v>50</v>
          </cell>
          <cell r="P487">
            <v>50</v>
          </cell>
          <cell r="Q487">
            <v>50</v>
          </cell>
          <cell r="R487">
            <v>50</v>
          </cell>
          <cell r="S487">
            <v>50</v>
          </cell>
          <cell r="T487">
            <v>50</v>
          </cell>
          <cell r="U487">
            <v>50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50</v>
          </cell>
          <cell r="AC487">
            <v>51</v>
          </cell>
          <cell r="AD487">
            <v>51</v>
          </cell>
          <cell r="AE487">
            <v>50</v>
          </cell>
          <cell r="AF487">
            <v>50</v>
          </cell>
          <cell r="AG487">
            <v>48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46</v>
          </cell>
          <cell r="AO487">
            <v>46</v>
          </cell>
          <cell r="AP487">
            <v>51</v>
          </cell>
          <cell r="AQ487">
            <v>51</v>
          </cell>
          <cell r="AR487">
            <v>41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 t="str">
            <v>Ambulatorio</v>
          </cell>
          <cell r="BA487" t="str">
            <v>Ambulatorio</v>
          </cell>
          <cell r="BB487" t="str">
            <v>Ambulatorio</v>
          </cell>
          <cell r="BC487" t="str">
            <v>Ambulatorio</v>
          </cell>
          <cell r="BD487" t="str">
            <v>Ambulatorio</v>
          </cell>
          <cell r="BE487" t="str">
            <v>Ambulatorio</v>
          </cell>
          <cell r="BF487" t="str">
            <v>Ambulatorio</v>
          </cell>
          <cell r="BG487" t="str">
            <v>Ambulatorio</v>
          </cell>
          <cell r="BH487" t="str">
            <v>Ambulatorio</v>
          </cell>
          <cell r="BI487" t="str">
            <v>Ambulatorio</v>
          </cell>
          <cell r="BJ487" t="str">
            <v>Ambulatorio</v>
          </cell>
          <cell r="BK487" t="str">
            <v>Ambulatorio</v>
          </cell>
          <cell r="BL487" t="str">
            <v>Ambulatorio</v>
          </cell>
        </row>
        <row r="488">
          <cell r="D488">
            <v>1131776</v>
          </cell>
          <cell r="E488" t="str">
            <v>PDC - NUEVO HORIZONTE LA FLORIDA</v>
          </cell>
          <cell r="F488" t="str">
            <v>DEPRODE</v>
          </cell>
          <cell r="G488">
            <v>20032</v>
          </cell>
          <cell r="H488" t="str">
            <v>P - PROGRAMAS</v>
          </cell>
          <cell r="I488" t="str">
            <v>PDC</v>
          </cell>
          <cell r="J488" t="str">
            <v>LA FLORIDA</v>
          </cell>
          <cell r="K488">
            <v>3185</v>
          </cell>
          <cell r="L488">
            <v>42691</v>
          </cell>
          <cell r="M488">
            <v>42691</v>
          </cell>
          <cell r="N488">
            <v>43602</v>
          </cell>
          <cell r="O488">
            <v>50</v>
          </cell>
          <cell r="P488">
            <v>50</v>
          </cell>
          <cell r="Q488">
            <v>50</v>
          </cell>
          <cell r="R488">
            <v>50</v>
          </cell>
          <cell r="S488">
            <v>50</v>
          </cell>
          <cell r="T488">
            <v>50</v>
          </cell>
          <cell r="U488">
            <v>50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50</v>
          </cell>
          <cell r="AC488">
            <v>51</v>
          </cell>
          <cell r="AD488">
            <v>50</v>
          </cell>
          <cell r="AE488">
            <v>50</v>
          </cell>
          <cell r="AF488">
            <v>50</v>
          </cell>
          <cell r="AG488">
            <v>38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66</v>
          </cell>
          <cell r="AO488">
            <v>55</v>
          </cell>
          <cell r="AP488">
            <v>55</v>
          </cell>
          <cell r="AQ488">
            <v>51</v>
          </cell>
          <cell r="AR488">
            <v>50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 t="str">
            <v>Ambulatorio</v>
          </cell>
          <cell r="BA488" t="str">
            <v>Ambulatorio</v>
          </cell>
          <cell r="BB488" t="str">
            <v>Ambulatorio</v>
          </cell>
          <cell r="BC488" t="str">
            <v>Ambulatorio</v>
          </cell>
          <cell r="BD488" t="str">
            <v>Ambulatorio</v>
          </cell>
          <cell r="BE488" t="str">
            <v>Ambulatorio</v>
          </cell>
          <cell r="BF488" t="str">
            <v>Ambulatorio</v>
          </cell>
          <cell r="BG488" t="str">
            <v>Ambulatorio</v>
          </cell>
          <cell r="BH488" t="str">
            <v>Ambulatorio</v>
          </cell>
          <cell r="BI488" t="str">
            <v>Ambulatorio</v>
          </cell>
          <cell r="BJ488" t="str">
            <v>Ambulatorio</v>
          </cell>
          <cell r="BK488" t="str">
            <v>Ambulatorio</v>
          </cell>
          <cell r="BL488" t="str">
            <v>Ambulatorio</v>
          </cell>
        </row>
        <row r="489">
          <cell r="D489">
            <v>1131779</v>
          </cell>
          <cell r="E489" t="str">
            <v>PDC - PUENTE ALTO</v>
          </cell>
          <cell r="F489" t="str">
            <v>DEPRODE</v>
          </cell>
          <cell r="G489">
            <v>20032</v>
          </cell>
          <cell r="H489" t="str">
            <v>P - PROGRAMAS</v>
          </cell>
          <cell r="I489" t="str">
            <v>PDC</v>
          </cell>
          <cell r="J489" t="str">
            <v>PUENTE ALTO</v>
          </cell>
          <cell r="K489" t="str">
            <v>MEMO 113</v>
          </cell>
          <cell r="L489">
            <v>43522</v>
          </cell>
          <cell r="M489">
            <v>42691</v>
          </cell>
          <cell r="N489">
            <v>43588</v>
          </cell>
          <cell r="O489">
            <v>65</v>
          </cell>
          <cell r="P489">
            <v>65</v>
          </cell>
          <cell r="Q489">
            <v>65</v>
          </cell>
          <cell r="R489">
            <v>65</v>
          </cell>
          <cell r="S489">
            <v>65</v>
          </cell>
          <cell r="T489">
            <v>65</v>
          </cell>
          <cell r="U489">
            <v>65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69</v>
          </cell>
          <cell r="AC489">
            <v>68</v>
          </cell>
          <cell r="AD489">
            <v>70</v>
          </cell>
          <cell r="AE489">
            <v>78</v>
          </cell>
          <cell r="AF489">
            <v>67</v>
          </cell>
          <cell r="AG489">
            <v>30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67</v>
          </cell>
          <cell r="AO489">
            <v>67</v>
          </cell>
          <cell r="AP489">
            <v>66</v>
          </cell>
          <cell r="AQ489">
            <v>67</v>
          </cell>
          <cell r="AR489">
            <v>65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 t="str">
            <v>Ambulatorio</v>
          </cell>
          <cell r="BA489" t="str">
            <v>Ambulatorio</v>
          </cell>
          <cell r="BB489" t="str">
            <v>Ambulatorio</v>
          </cell>
          <cell r="BC489" t="str">
            <v>Ambulatorio</v>
          </cell>
          <cell r="BD489" t="str">
            <v>Ambulatorio</v>
          </cell>
          <cell r="BE489" t="str">
            <v>Ambulatorio</v>
          </cell>
          <cell r="BF489" t="str">
            <v>Ambulatorio</v>
          </cell>
          <cell r="BG489" t="str">
            <v>Ambulatorio</v>
          </cell>
          <cell r="BH489" t="str">
            <v>Ambulatorio</v>
          </cell>
          <cell r="BI489" t="str">
            <v>Ambulatorio</v>
          </cell>
          <cell r="BJ489" t="str">
            <v>Ambulatorio</v>
          </cell>
          <cell r="BK489" t="str">
            <v>Ambulatorio</v>
          </cell>
          <cell r="BL489" t="str">
            <v>Ambulatorio</v>
          </cell>
        </row>
        <row r="490">
          <cell r="D490">
            <v>1131781</v>
          </cell>
          <cell r="E490" t="str">
            <v>PDC - CENTRO DE TRATAMIENTO INFANTO ADOLESCENTE DE PEÑALOLEN</v>
          </cell>
          <cell r="F490" t="str">
            <v>DEPRODE</v>
          </cell>
          <cell r="G490">
            <v>20032</v>
          </cell>
          <cell r="H490" t="str">
            <v>P - PROGRAMAS</v>
          </cell>
          <cell r="I490" t="str">
            <v>PDC</v>
          </cell>
          <cell r="J490" t="str">
            <v>PEÑALOLEN</v>
          </cell>
          <cell r="K490" t="str">
            <v>MEMO 113</v>
          </cell>
          <cell r="L490">
            <v>43522</v>
          </cell>
          <cell r="M490">
            <v>42699</v>
          </cell>
          <cell r="N490">
            <v>43588</v>
          </cell>
          <cell r="O490">
            <v>65</v>
          </cell>
          <cell r="P490">
            <v>65</v>
          </cell>
          <cell r="Q490">
            <v>65</v>
          </cell>
          <cell r="R490">
            <v>65</v>
          </cell>
          <cell r="S490">
            <v>65</v>
          </cell>
          <cell r="T490">
            <v>65</v>
          </cell>
          <cell r="U490">
            <v>65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65</v>
          </cell>
          <cell r="AC490">
            <v>65</v>
          </cell>
          <cell r="AD490">
            <v>65</v>
          </cell>
          <cell r="AE490">
            <v>65</v>
          </cell>
          <cell r="AF490">
            <v>65</v>
          </cell>
          <cell r="AG490">
            <v>3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65</v>
          </cell>
          <cell r="AO490">
            <v>65</v>
          </cell>
          <cell r="AP490">
            <v>65</v>
          </cell>
          <cell r="AQ490">
            <v>65</v>
          </cell>
          <cell r="AR490">
            <v>66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 t="str">
            <v>Ambulatorio</v>
          </cell>
          <cell r="BA490" t="str">
            <v>Ambulatorio</v>
          </cell>
          <cell r="BB490" t="str">
            <v>Ambulatorio</v>
          </cell>
          <cell r="BC490" t="str">
            <v>Ambulatorio</v>
          </cell>
          <cell r="BD490" t="str">
            <v>Ambulatorio</v>
          </cell>
          <cell r="BE490" t="str">
            <v>Ambulatorio</v>
          </cell>
          <cell r="BF490" t="str">
            <v>Ambulatorio</v>
          </cell>
          <cell r="BG490" t="str">
            <v>Ambulatorio</v>
          </cell>
          <cell r="BH490" t="str">
            <v>Ambulatorio</v>
          </cell>
          <cell r="BI490" t="str">
            <v>Ambulatorio</v>
          </cell>
          <cell r="BJ490" t="str">
            <v>Ambulatorio</v>
          </cell>
          <cell r="BK490" t="str">
            <v>Ambulatorio</v>
          </cell>
          <cell r="BL490" t="str">
            <v>Ambulatorio</v>
          </cell>
        </row>
        <row r="491">
          <cell r="D491">
            <v>1131783</v>
          </cell>
          <cell r="E491" t="str">
            <v>PDC - LA GRANJA</v>
          </cell>
          <cell r="F491" t="str">
            <v>DEPRODE</v>
          </cell>
          <cell r="G491">
            <v>20032</v>
          </cell>
          <cell r="H491" t="str">
            <v>P - PROGRAMAS</v>
          </cell>
          <cell r="I491" t="str">
            <v>PDC</v>
          </cell>
          <cell r="J491" t="str">
            <v>LA GRANJA</v>
          </cell>
          <cell r="K491" t="str">
            <v>Correo</v>
          </cell>
          <cell r="L491">
            <v>43686</v>
          </cell>
          <cell r="M491">
            <v>42699</v>
          </cell>
          <cell r="N491">
            <v>43800</v>
          </cell>
          <cell r="O491">
            <v>50</v>
          </cell>
          <cell r="P491">
            <v>50</v>
          </cell>
          <cell r="Q491">
            <v>50</v>
          </cell>
          <cell r="R491">
            <v>50</v>
          </cell>
          <cell r="S491">
            <v>50</v>
          </cell>
          <cell r="T491">
            <v>50</v>
          </cell>
          <cell r="U491">
            <v>50</v>
          </cell>
          <cell r="V491">
            <v>50</v>
          </cell>
          <cell r="W491">
            <v>50</v>
          </cell>
          <cell r="X491">
            <v>50</v>
          </cell>
          <cell r="Y491">
            <v>50</v>
          </cell>
          <cell r="Z491">
            <v>50</v>
          </cell>
          <cell r="AA491">
            <v>50</v>
          </cell>
          <cell r="AB491">
            <v>51</v>
          </cell>
          <cell r="AC491">
            <v>54</v>
          </cell>
          <cell r="AD491">
            <v>48</v>
          </cell>
          <cell r="AE491">
            <v>50</v>
          </cell>
          <cell r="AF491">
            <v>52</v>
          </cell>
          <cell r="AG491">
            <v>37</v>
          </cell>
          <cell r="AH491">
            <v>50</v>
          </cell>
          <cell r="AI491">
            <v>51</v>
          </cell>
          <cell r="AJ491">
            <v>51</v>
          </cell>
          <cell r="AK491">
            <v>52</v>
          </cell>
          <cell r="AL491">
            <v>50</v>
          </cell>
          <cell r="AM491">
            <v>49</v>
          </cell>
          <cell r="AN491">
            <v>50</v>
          </cell>
          <cell r="AO491">
            <v>49</v>
          </cell>
          <cell r="AP491">
            <v>45</v>
          </cell>
          <cell r="AQ491">
            <v>48</v>
          </cell>
          <cell r="AR491">
            <v>48</v>
          </cell>
          <cell r="AS491">
            <v>46</v>
          </cell>
          <cell r="AT491">
            <v>48</v>
          </cell>
          <cell r="AU491">
            <v>50</v>
          </cell>
          <cell r="AV491">
            <v>49</v>
          </cell>
          <cell r="AW491">
            <v>52</v>
          </cell>
          <cell r="AX491">
            <v>46</v>
          </cell>
          <cell r="AY491">
            <v>45</v>
          </cell>
          <cell r="AZ491" t="str">
            <v>Ambulatorio</v>
          </cell>
          <cell r="BA491" t="str">
            <v>Ambulatorio</v>
          </cell>
          <cell r="BB491" t="str">
            <v>Ambulatorio</v>
          </cell>
          <cell r="BC491" t="str">
            <v>Ambulatorio</v>
          </cell>
          <cell r="BD491" t="str">
            <v>Ambulatorio</v>
          </cell>
          <cell r="BE491" t="str">
            <v>Ambulatorio</v>
          </cell>
          <cell r="BF491" t="str">
            <v>Ambulatorio</v>
          </cell>
          <cell r="BG491" t="str">
            <v>Ambulatorio</v>
          </cell>
          <cell r="BH491" t="str">
            <v>Ambulatorio</v>
          </cell>
          <cell r="BI491" t="str">
            <v>Ambulatorio</v>
          </cell>
          <cell r="BJ491" t="str">
            <v>Ambulatorio</v>
          </cell>
          <cell r="BK491" t="str">
            <v>Ambulatorio</v>
          </cell>
          <cell r="BL491" t="str">
            <v>Ambulatorio</v>
          </cell>
        </row>
        <row r="492">
          <cell r="D492">
            <v>1131895</v>
          </cell>
          <cell r="E492" t="str">
            <v>PDC - RE-INICIANDO PDC - CHILE DERECHOS</v>
          </cell>
          <cell r="F492" t="str">
            <v>DEPRODE</v>
          </cell>
          <cell r="G492">
            <v>20032</v>
          </cell>
          <cell r="H492" t="str">
            <v>P - PROGRAMAS</v>
          </cell>
          <cell r="I492" t="str">
            <v>PDC</v>
          </cell>
          <cell r="J492" t="str">
            <v>SAN BERNARDO</v>
          </cell>
          <cell r="K492">
            <v>3454</v>
          </cell>
          <cell r="L492">
            <v>43396</v>
          </cell>
          <cell r="M492">
            <v>42926</v>
          </cell>
          <cell r="N492">
            <v>43840</v>
          </cell>
          <cell r="O492">
            <v>50</v>
          </cell>
          <cell r="P492">
            <v>50</v>
          </cell>
          <cell r="Q492">
            <v>50</v>
          </cell>
          <cell r="R492">
            <v>50</v>
          </cell>
          <cell r="S492">
            <v>50</v>
          </cell>
          <cell r="T492">
            <v>50</v>
          </cell>
          <cell r="U492">
            <v>50</v>
          </cell>
          <cell r="V492">
            <v>50</v>
          </cell>
          <cell r="W492">
            <v>50</v>
          </cell>
          <cell r="X492">
            <v>50</v>
          </cell>
          <cell r="Y492">
            <v>50</v>
          </cell>
          <cell r="Z492">
            <v>50</v>
          </cell>
          <cell r="AA492">
            <v>50</v>
          </cell>
          <cell r="AB492">
            <v>52</v>
          </cell>
          <cell r="AC492">
            <v>50</v>
          </cell>
          <cell r="AD492">
            <v>50</v>
          </cell>
          <cell r="AE492">
            <v>50</v>
          </cell>
          <cell r="AF492">
            <v>50</v>
          </cell>
          <cell r="AG492">
            <v>58</v>
          </cell>
          <cell r="AH492">
            <v>57</v>
          </cell>
          <cell r="AI492">
            <v>58</v>
          </cell>
          <cell r="AJ492">
            <v>53</v>
          </cell>
          <cell r="AK492">
            <v>52</v>
          </cell>
          <cell r="AL492">
            <v>52</v>
          </cell>
          <cell r="AM492">
            <v>53</v>
          </cell>
          <cell r="AN492">
            <v>50</v>
          </cell>
          <cell r="AO492">
            <v>46</v>
          </cell>
          <cell r="AP492">
            <v>50</v>
          </cell>
          <cell r="AQ492">
            <v>50</v>
          </cell>
          <cell r="AR492">
            <v>50</v>
          </cell>
          <cell r="AS492">
            <v>51</v>
          </cell>
          <cell r="AT492">
            <v>54</v>
          </cell>
          <cell r="AU492">
            <v>51</v>
          </cell>
          <cell r="AV492">
            <v>50</v>
          </cell>
          <cell r="AW492">
            <v>50</v>
          </cell>
          <cell r="AX492">
            <v>52</v>
          </cell>
          <cell r="AY492">
            <v>51</v>
          </cell>
          <cell r="AZ492" t="str">
            <v>Ambulatorio</v>
          </cell>
          <cell r="BA492" t="str">
            <v>Ambulatorio</v>
          </cell>
          <cell r="BB492" t="str">
            <v>Ambulatorio</v>
          </cell>
          <cell r="BC492" t="str">
            <v>Ambulatorio</v>
          </cell>
          <cell r="BD492" t="str">
            <v>Ambulatorio</v>
          </cell>
          <cell r="BE492" t="str">
            <v>Ambulatorio</v>
          </cell>
          <cell r="BF492" t="str">
            <v>Ambulatorio</v>
          </cell>
          <cell r="BG492" t="str">
            <v>Ambulatorio</v>
          </cell>
          <cell r="BH492" t="str">
            <v>Ambulatorio</v>
          </cell>
          <cell r="BI492" t="str">
            <v>Ambulatorio</v>
          </cell>
          <cell r="BJ492" t="str">
            <v>Ambulatorio</v>
          </cell>
          <cell r="BK492" t="str">
            <v>Ambulatorio</v>
          </cell>
          <cell r="BL492" t="str">
            <v>Ambulatorio</v>
          </cell>
        </row>
        <row r="493">
          <cell r="D493">
            <v>1131899</v>
          </cell>
          <cell r="E493" t="str">
            <v>PDC - CERRO NAVIA</v>
          </cell>
          <cell r="F493" t="str">
            <v>DEPRODE</v>
          </cell>
          <cell r="G493">
            <v>20032</v>
          </cell>
          <cell r="H493" t="str">
            <v>P - PROGRAMAS</v>
          </cell>
          <cell r="I493" t="str">
            <v>PDC</v>
          </cell>
          <cell r="J493" t="str">
            <v>CERRO NAVIA</v>
          </cell>
          <cell r="K493" t="str">
            <v>460/B</v>
          </cell>
          <cell r="L493">
            <v>42928</v>
          </cell>
          <cell r="M493">
            <v>42916</v>
          </cell>
          <cell r="N493">
            <v>44012</v>
          </cell>
          <cell r="O493">
            <v>40</v>
          </cell>
          <cell r="P493">
            <v>40</v>
          </cell>
          <cell r="Q493">
            <v>40</v>
          </cell>
          <cell r="R493">
            <v>40</v>
          </cell>
          <cell r="S493">
            <v>40</v>
          </cell>
          <cell r="T493">
            <v>40</v>
          </cell>
          <cell r="U493">
            <v>40</v>
          </cell>
          <cell r="V493">
            <v>40</v>
          </cell>
          <cell r="W493">
            <v>40</v>
          </cell>
          <cell r="X493">
            <v>40</v>
          </cell>
          <cell r="Y493">
            <v>40</v>
          </cell>
          <cell r="Z493">
            <v>40</v>
          </cell>
          <cell r="AA493">
            <v>40</v>
          </cell>
          <cell r="AB493">
            <v>40</v>
          </cell>
          <cell r="AC493">
            <v>40</v>
          </cell>
          <cell r="AD493">
            <v>43</v>
          </cell>
          <cell r="AE493">
            <v>40</v>
          </cell>
          <cell r="AF493">
            <v>40</v>
          </cell>
          <cell r="AG493">
            <v>40</v>
          </cell>
          <cell r="AH493">
            <v>41</v>
          </cell>
          <cell r="AI493">
            <v>42</v>
          </cell>
          <cell r="AJ493">
            <v>45</v>
          </cell>
          <cell r="AK493">
            <v>42</v>
          </cell>
          <cell r="AL493">
            <v>41</v>
          </cell>
          <cell r="AM493">
            <v>41</v>
          </cell>
          <cell r="AN493">
            <v>40</v>
          </cell>
          <cell r="AO493">
            <v>40</v>
          </cell>
          <cell r="AP493">
            <v>40</v>
          </cell>
          <cell r="AQ493">
            <v>40</v>
          </cell>
          <cell r="AR493">
            <v>40</v>
          </cell>
          <cell r="AS493">
            <v>40</v>
          </cell>
          <cell r="AT493">
            <v>41</v>
          </cell>
          <cell r="AU493">
            <v>42</v>
          </cell>
          <cell r="AV493">
            <v>41</v>
          </cell>
          <cell r="AW493">
            <v>41</v>
          </cell>
          <cell r="AX493">
            <v>41</v>
          </cell>
          <cell r="AY493">
            <v>41</v>
          </cell>
          <cell r="AZ493" t="str">
            <v>Ambulatorio</v>
          </cell>
          <cell r="BA493" t="str">
            <v>Ambulatorio</v>
          </cell>
          <cell r="BB493" t="str">
            <v>Ambulatorio</v>
          </cell>
          <cell r="BC493" t="str">
            <v>Ambulatorio</v>
          </cell>
          <cell r="BD493" t="str">
            <v>Ambulatorio</v>
          </cell>
          <cell r="BE493" t="str">
            <v>Ambulatorio</v>
          </cell>
          <cell r="BF493" t="str">
            <v>Ambulatorio</v>
          </cell>
          <cell r="BG493" t="str">
            <v>Ambulatorio</v>
          </cell>
          <cell r="BH493" t="str">
            <v>Ambulatorio</v>
          </cell>
          <cell r="BI493" t="str">
            <v>Ambulatorio</v>
          </cell>
          <cell r="BJ493" t="str">
            <v>Ambulatorio</v>
          </cell>
          <cell r="BK493" t="str">
            <v>Ambulatorio</v>
          </cell>
          <cell r="BL493" t="str">
            <v>Ambulatorio</v>
          </cell>
        </row>
        <row r="494">
          <cell r="D494">
            <v>1131900</v>
          </cell>
          <cell r="E494" t="str">
            <v>PDC - CHILE DERECHOS</v>
          </cell>
          <cell r="F494" t="str">
            <v>DEPRODE</v>
          </cell>
          <cell r="G494">
            <v>20032</v>
          </cell>
          <cell r="H494" t="str">
            <v>P - PROGRAMAS</v>
          </cell>
          <cell r="I494" t="str">
            <v>PDC</v>
          </cell>
          <cell r="J494" t="str">
            <v>ESTACIÓN CENTRAL</v>
          </cell>
          <cell r="K494">
            <v>2312</v>
          </cell>
          <cell r="L494">
            <v>42928</v>
          </cell>
          <cell r="M494">
            <v>42916</v>
          </cell>
          <cell r="N494">
            <v>44012</v>
          </cell>
          <cell r="O494">
            <v>40</v>
          </cell>
          <cell r="P494">
            <v>40</v>
          </cell>
          <cell r="Q494">
            <v>40</v>
          </cell>
          <cell r="R494">
            <v>40</v>
          </cell>
          <cell r="S494">
            <v>40</v>
          </cell>
          <cell r="T494">
            <v>40</v>
          </cell>
          <cell r="U494">
            <v>40</v>
          </cell>
          <cell r="V494">
            <v>40</v>
          </cell>
          <cell r="W494">
            <v>40</v>
          </cell>
          <cell r="X494">
            <v>40</v>
          </cell>
          <cell r="Y494">
            <v>40</v>
          </cell>
          <cell r="Z494">
            <v>40</v>
          </cell>
          <cell r="AA494">
            <v>40</v>
          </cell>
          <cell r="AB494">
            <v>43</v>
          </cell>
          <cell r="AC494">
            <v>42</v>
          </cell>
          <cell r="AD494">
            <v>45</v>
          </cell>
          <cell r="AE494">
            <v>42</v>
          </cell>
          <cell r="AF494">
            <v>44</v>
          </cell>
          <cell r="AG494">
            <v>42</v>
          </cell>
          <cell r="AH494">
            <v>42</v>
          </cell>
          <cell r="AI494">
            <v>42</v>
          </cell>
          <cell r="AJ494">
            <v>41</v>
          </cell>
          <cell r="AK494">
            <v>42</v>
          </cell>
          <cell r="AL494">
            <v>40</v>
          </cell>
          <cell r="AM494">
            <v>42</v>
          </cell>
          <cell r="AN494">
            <v>40</v>
          </cell>
          <cell r="AO494">
            <v>40</v>
          </cell>
          <cell r="AP494">
            <v>40</v>
          </cell>
          <cell r="AQ494">
            <v>40</v>
          </cell>
          <cell r="AR494">
            <v>40</v>
          </cell>
          <cell r="AS494">
            <v>40</v>
          </cell>
          <cell r="AT494">
            <v>40</v>
          </cell>
          <cell r="AU494">
            <v>40</v>
          </cell>
          <cell r="AV494">
            <v>40</v>
          </cell>
          <cell r="AW494">
            <v>40</v>
          </cell>
          <cell r="AX494">
            <v>40</v>
          </cell>
          <cell r="AY494">
            <v>40</v>
          </cell>
          <cell r="AZ494" t="str">
            <v>Ambulatorio</v>
          </cell>
          <cell r="BA494" t="str">
            <v>Ambulatorio</v>
          </cell>
          <cell r="BB494" t="str">
            <v>Ambulatorio</v>
          </cell>
          <cell r="BC494" t="str">
            <v>Ambulatorio</v>
          </cell>
          <cell r="BD494" t="str">
            <v>Ambulatorio</v>
          </cell>
          <cell r="BE494" t="str">
            <v>Ambulatorio</v>
          </cell>
          <cell r="BF494" t="str">
            <v>Ambulatorio</v>
          </cell>
          <cell r="BG494" t="str">
            <v>Ambulatorio</v>
          </cell>
          <cell r="BH494" t="str">
            <v>Ambulatorio</v>
          </cell>
          <cell r="BI494" t="str">
            <v>Ambulatorio</v>
          </cell>
          <cell r="BJ494" t="str">
            <v>Ambulatorio</v>
          </cell>
          <cell r="BK494" t="str">
            <v>Ambulatorio</v>
          </cell>
          <cell r="BL494" t="str">
            <v>Ambulatorio</v>
          </cell>
        </row>
        <row r="495">
          <cell r="D495">
            <v>1131917</v>
          </cell>
          <cell r="E495" t="str">
            <v>PDC - LA CASONA PEDRO AGUIRRE CERDA</v>
          </cell>
          <cell r="F495" t="str">
            <v>DEPRODE</v>
          </cell>
          <cell r="G495">
            <v>20032</v>
          </cell>
          <cell r="H495" t="str">
            <v>P - PROGRAMAS</v>
          </cell>
          <cell r="I495" t="str">
            <v>PDC</v>
          </cell>
          <cell r="J495" t="str">
            <v>PEDRO AGUIRRE CERDA</v>
          </cell>
          <cell r="K495">
            <v>3707</v>
          </cell>
          <cell r="L495">
            <v>43026</v>
          </cell>
          <cell r="M495">
            <v>43026</v>
          </cell>
          <cell r="N495">
            <v>43939</v>
          </cell>
          <cell r="O495">
            <v>40</v>
          </cell>
          <cell r="P495">
            <v>40</v>
          </cell>
          <cell r="Q495">
            <v>40</v>
          </cell>
          <cell r="R495">
            <v>40</v>
          </cell>
          <cell r="S495">
            <v>40</v>
          </cell>
          <cell r="T495">
            <v>40</v>
          </cell>
          <cell r="U495">
            <v>40</v>
          </cell>
          <cell r="V495">
            <v>40</v>
          </cell>
          <cell r="W495">
            <v>40</v>
          </cell>
          <cell r="X495">
            <v>40</v>
          </cell>
          <cell r="Y495">
            <v>40</v>
          </cell>
          <cell r="Z495">
            <v>40</v>
          </cell>
          <cell r="AA495">
            <v>40</v>
          </cell>
          <cell r="AB495">
            <v>35</v>
          </cell>
          <cell r="AC495">
            <v>38</v>
          </cell>
          <cell r="AD495">
            <v>34</v>
          </cell>
          <cell r="AE495">
            <v>34</v>
          </cell>
          <cell r="AF495">
            <v>35</v>
          </cell>
          <cell r="AG495">
            <v>38</v>
          </cell>
          <cell r="AH495">
            <v>38</v>
          </cell>
          <cell r="AI495">
            <v>40</v>
          </cell>
          <cell r="AJ495">
            <v>40</v>
          </cell>
          <cell r="AK495">
            <v>37</v>
          </cell>
          <cell r="AL495">
            <v>40</v>
          </cell>
          <cell r="AM495">
            <v>39</v>
          </cell>
          <cell r="AN495">
            <v>35</v>
          </cell>
          <cell r="AO495">
            <v>34</v>
          </cell>
          <cell r="AP495">
            <v>32</v>
          </cell>
          <cell r="AQ495">
            <v>34</v>
          </cell>
          <cell r="AR495">
            <v>34</v>
          </cell>
          <cell r="AS495">
            <v>36</v>
          </cell>
          <cell r="AT495">
            <v>38</v>
          </cell>
          <cell r="AU495">
            <v>39</v>
          </cell>
          <cell r="AV495">
            <v>40</v>
          </cell>
          <cell r="AW495">
            <v>40</v>
          </cell>
          <cell r="AX495">
            <v>41</v>
          </cell>
          <cell r="AY495">
            <v>40</v>
          </cell>
          <cell r="AZ495" t="str">
            <v>Ambulatorio</v>
          </cell>
          <cell r="BA495" t="str">
            <v>Ambulatorio</v>
          </cell>
          <cell r="BB495" t="str">
            <v>Ambulatorio</v>
          </cell>
          <cell r="BC495" t="str">
            <v>Ambulatorio</v>
          </cell>
          <cell r="BD495" t="str">
            <v>Ambulatorio</v>
          </cell>
          <cell r="BE495" t="str">
            <v>Ambulatorio</v>
          </cell>
          <cell r="BF495" t="str">
            <v>Ambulatorio</v>
          </cell>
          <cell r="BG495" t="str">
            <v>Ambulatorio</v>
          </cell>
          <cell r="BH495" t="str">
            <v>Ambulatorio</v>
          </cell>
          <cell r="BI495" t="str">
            <v>Ambulatorio</v>
          </cell>
          <cell r="BJ495" t="str">
            <v>Ambulatorio</v>
          </cell>
          <cell r="BK495" t="str">
            <v>Ambulatorio</v>
          </cell>
          <cell r="BL495" t="str">
            <v>Ambulatorio</v>
          </cell>
        </row>
        <row r="496">
          <cell r="D496">
            <v>1131918</v>
          </cell>
          <cell r="E496" t="str">
            <v>PDC - LA CASONA RENCA</v>
          </cell>
          <cell r="F496" t="str">
            <v>DEPRODE</v>
          </cell>
          <cell r="G496">
            <v>20032</v>
          </cell>
          <cell r="H496" t="str">
            <v>P - PROGRAMAS</v>
          </cell>
          <cell r="I496" t="str">
            <v>PDC</v>
          </cell>
          <cell r="J496" t="str">
            <v>RENCA</v>
          </cell>
          <cell r="K496">
            <v>3708</v>
          </cell>
          <cell r="L496">
            <v>43026</v>
          </cell>
          <cell r="M496">
            <v>43026</v>
          </cell>
          <cell r="N496">
            <v>43939</v>
          </cell>
          <cell r="O496">
            <v>40</v>
          </cell>
          <cell r="P496">
            <v>40</v>
          </cell>
          <cell r="Q496">
            <v>40</v>
          </cell>
          <cell r="R496">
            <v>40</v>
          </cell>
          <cell r="S496">
            <v>40</v>
          </cell>
          <cell r="T496">
            <v>40</v>
          </cell>
          <cell r="U496">
            <v>40</v>
          </cell>
          <cell r="V496">
            <v>40</v>
          </cell>
          <cell r="W496">
            <v>40</v>
          </cell>
          <cell r="X496">
            <v>40</v>
          </cell>
          <cell r="Y496">
            <v>40</v>
          </cell>
          <cell r="Z496">
            <v>40</v>
          </cell>
          <cell r="AA496">
            <v>40</v>
          </cell>
          <cell r="AB496">
            <v>36</v>
          </cell>
          <cell r="AC496">
            <v>33</v>
          </cell>
          <cell r="AD496">
            <v>38</v>
          </cell>
          <cell r="AE496">
            <v>40</v>
          </cell>
          <cell r="AF496">
            <v>40</v>
          </cell>
          <cell r="AG496">
            <v>40</v>
          </cell>
          <cell r="AH496">
            <v>40</v>
          </cell>
          <cell r="AI496">
            <v>40</v>
          </cell>
          <cell r="AJ496">
            <v>40</v>
          </cell>
          <cell r="AK496">
            <v>40</v>
          </cell>
          <cell r="AL496">
            <v>40</v>
          </cell>
          <cell r="AM496">
            <v>40</v>
          </cell>
          <cell r="AN496">
            <v>28</v>
          </cell>
          <cell r="AO496">
            <v>33</v>
          </cell>
          <cell r="AP496">
            <v>34</v>
          </cell>
          <cell r="AQ496">
            <v>36</v>
          </cell>
          <cell r="AR496">
            <v>40</v>
          </cell>
          <cell r="AS496">
            <v>37</v>
          </cell>
          <cell r="AT496">
            <v>38</v>
          </cell>
          <cell r="AU496">
            <v>35</v>
          </cell>
          <cell r="AV496">
            <v>38</v>
          </cell>
          <cell r="AW496">
            <v>36</v>
          </cell>
          <cell r="AX496">
            <v>36</v>
          </cell>
          <cell r="AY496">
            <v>37</v>
          </cell>
          <cell r="AZ496" t="str">
            <v>Ambulatorio</v>
          </cell>
          <cell r="BA496" t="str">
            <v>Ambulatorio</v>
          </cell>
          <cell r="BB496" t="str">
            <v>Ambulatorio</v>
          </cell>
          <cell r="BC496" t="str">
            <v>Ambulatorio</v>
          </cell>
          <cell r="BD496" t="str">
            <v>Ambulatorio</v>
          </cell>
          <cell r="BE496" t="str">
            <v>Ambulatorio</v>
          </cell>
          <cell r="BF496" t="str">
            <v>Ambulatorio</v>
          </cell>
          <cell r="BG496" t="str">
            <v>Ambulatorio</v>
          </cell>
          <cell r="BH496" t="str">
            <v>Ambulatorio</v>
          </cell>
          <cell r="BI496" t="str">
            <v>Ambulatorio</v>
          </cell>
          <cell r="BJ496" t="str">
            <v>Ambulatorio</v>
          </cell>
          <cell r="BK496" t="str">
            <v>Ambulatorio</v>
          </cell>
          <cell r="BL496" t="str">
            <v>Ambulatorio</v>
          </cell>
        </row>
        <row r="497">
          <cell r="D497">
            <v>1132061</v>
          </cell>
          <cell r="E497" t="str">
            <v>PDC - PUDAHUEL</v>
          </cell>
          <cell r="F497" t="str">
            <v>DEPRODE</v>
          </cell>
          <cell r="G497">
            <v>20032</v>
          </cell>
          <cell r="H497" t="str">
            <v>P - PROGRAMAS</v>
          </cell>
          <cell r="I497" t="str">
            <v>PDC</v>
          </cell>
          <cell r="J497" t="str">
            <v>PUDAHUEL</v>
          </cell>
          <cell r="K497">
            <v>1658</v>
          </cell>
          <cell r="L497">
            <v>43607</v>
          </cell>
          <cell r="M497">
            <v>43588</v>
          </cell>
          <cell r="N497">
            <v>44319</v>
          </cell>
          <cell r="O497">
            <v>50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50</v>
          </cell>
          <cell r="V497">
            <v>50</v>
          </cell>
          <cell r="W497">
            <v>50</v>
          </cell>
          <cell r="X497">
            <v>50</v>
          </cell>
          <cell r="Y497">
            <v>50</v>
          </cell>
          <cell r="Z497">
            <v>50</v>
          </cell>
          <cell r="AA497">
            <v>50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5</v>
          </cell>
          <cell r="AH497">
            <v>37</v>
          </cell>
          <cell r="AI497">
            <v>47</v>
          </cell>
          <cell r="AJ497">
            <v>50</v>
          </cell>
          <cell r="AK497">
            <v>50</v>
          </cell>
          <cell r="AL497">
            <v>51</v>
          </cell>
          <cell r="AM497">
            <v>53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5</v>
          </cell>
          <cell r="AT497">
            <v>37</v>
          </cell>
          <cell r="AU497">
            <v>45</v>
          </cell>
          <cell r="AV497">
            <v>49</v>
          </cell>
          <cell r="AW497">
            <v>50</v>
          </cell>
          <cell r="AX497">
            <v>50</v>
          </cell>
          <cell r="AY497">
            <v>48</v>
          </cell>
          <cell r="AZ497" t="str">
            <v>Ambulatorio</v>
          </cell>
          <cell r="BA497" t="str">
            <v>Ambulatorio</v>
          </cell>
          <cell r="BB497" t="str">
            <v>Ambulatorio</v>
          </cell>
          <cell r="BC497" t="str">
            <v>Ambulatorio</v>
          </cell>
          <cell r="BD497" t="str">
            <v>Ambulatorio</v>
          </cell>
          <cell r="BE497" t="str">
            <v>Ambulatorio</v>
          </cell>
          <cell r="BF497" t="str">
            <v>Ambulatorio</v>
          </cell>
          <cell r="BG497" t="str">
            <v>Ambulatorio</v>
          </cell>
          <cell r="BH497" t="str">
            <v>Ambulatorio</v>
          </cell>
          <cell r="BI497" t="str">
            <v>Ambulatorio</v>
          </cell>
          <cell r="BJ497" t="str">
            <v>Ambulatorio</v>
          </cell>
          <cell r="BK497" t="str">
            <v>Ambulatorio</v>
          </cell>
          <cell r="BL497" t="str">
            <v>Ambulatorio</v>
          </cell>
        </row>
        <row r="498">
          <cell r="D498">
            <v>1132062</v>
          </cell>
          <cell r="E498" t="str">
            <v>PDC - LO ESPEJO</v>
          </cell>
          <cell r="F498" t="str">
            <v>DEPRODE</v>
          </cell>
          <cell r="G498">
            <v>20032</v>
          </cell>
          <cell r="H498" t="str">
            <v>P - PROGRAMAS</v>
          </cell>
          <cell r="I498" t="str">
            <v>PDC</v>
          </cell>
          <cell r="J498" t="str">
            <v>LO ESPEJO</v>
          </cell>
          <cell r="K498">
            <v>2009</v>
          </cell>
          <cell r="L498">
            <v>43630</v>
          </cell>
          <cell r="M498">
            <v>43603</v>
          </cell>
          <cell r="N498">
            <v>44335</v>
          </cell>
          <cell r="O498">
            <v>50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50</v>
          </cell>
          <cell r="V498">
            <v>50</v>
          </cell>
          <cell r="W498">
            <v>50</v>
          </cell>
          <cell r="X498">
            <v>50</v>
          </cell>
          <cell r="Y498">
            <v>50</v>
          </cell>
          <cell r="Z498">
            <v>50</v>
          </cell>
          <cell r="AA498">
            <v>50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51</v>
          </cell>
          <cell r="AH498">
            <v>53</v>
          </cell>
          <cell r="AI498">
            <v>51</v>
          </cell>
          <cell r="AJ498">
            <v>52</v>
          </cell>
          <cell r="AK498">
            <v>51</v>
          </cell>
          <cell r="AL498">
            <v>51</v>
          </cell>
          <cell r="AM498">
            <v>51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50</v>
          </cell>
          <cell r="AU498">
            <v>51</v>
          </cell>
          <cell r="AV498">
            <v>48</v>
          </cell>
          <cell r="AW498">
            <v>47</v>
          </cell>
          <cell r="AX498">
            <v>44</v>
          </cell>
          <cell r="AY498">
            <v>48</v>
          </cell>
          <cell r="AZ498" t="str">
            <v>Ambulatorio</v>
          </cell>
          <cell r="BA498" t="str">
            <v>Ambulatorio</v>
          </cell>
          <cell r="BB498" t="str">
            <v>Ambulatorio</v>
          </cell>
          <cell r="BC498" t="str">
            <v>Ambulatorio</v>
          </cell>
          <cell r="BD498" t="str">
            <v>Ambulatorio</v>
          </cell>
          <cell r="BE498" t="str">
            <v>Ambulatorio</v>
          </cell>
          <cell r="BF498" t="str">
            <v>Ambulatorio</v>
          </cell>
          <cell r="BG498" t="str">
            <v>Ambulatorio</v>
          </cell>
          <cell r="BH498" t="str">
            <v>Ambulatorio</v>
          </cell>
          <cell r="BI498" t="str">
            <v>Ambulatorio</v>
          </cell>
          <cell r="BJ498" t="str">
            <v>Ambulatorio</v>
          </cell>
          <cell r="BK498" t="str">
            <v>Ambulatorio</v>
          </cell>
          <cell r="BL498" t="str">
            <v>Ambulatorio</v>
          </cell>
        </row>
        <row r="499">
          <cell r="D499">
            <v>1132063</v>
          </cell>
          <cell r="E499" t="str">
            <v>PDC - LA FLORIDA</v>
          </cell>
          <cell r="F499" t="str">
            <v>DEPRODE</v>
          </cell>
          <cell r="G499">
            <v>20032</v>
          </cell>
          <cell r="H499" t="str">
            <v>P - PROGRAMAS</v>
          </cell>
          <cell r="I499" t="str">
            <v>PDC</v>
          </cell>
          <cell r="J499" t="str">
            <v>LA FLORIDA</v>
          </cell>
          <cell r="K499">
            <v>2010</v>
          </cell>
          <cell r="L499">
            <v>43630</v>
          </cell>
          <cell r="M499">
            <v>43603</v>
          </cell>
          <cell r="N499">
            <v>44335</v>
          </cell>
          <cell r="O499">
            <v>50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50</v>
          </cell>
          <cell r="V499">
            <v>50</v>
          </cell>
          <cell r="W499">
            <v>50</v>
          </cell>
          <cell r="X499">
            <v>50</v>
          </cell>
          <cell r="Y499">
            <v>50</v>
          </cell>
          <cell r="Z499">
            <v>50</v>
          </cell>
          <cell r="AA499">
            <v>50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50</v>
          </cell>
          <cell r="AH499">
            <v>50</v>
          </cell>
          <cell r="AI499">
            <v>50</v>
          </cell>
          <cell r="AJ499">
            <v>51</v>
          </cell>
          <cell r="AK499">
            <v>50</v>
          </cell>
          <cell r="AL499">
            <v>50</v>
          </cell>
          <cell r="AM499">
            <v>51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53</v>
          </cell>
          <cell r="AU499">
            <v>55</v>
          </cell>
          <cell r="AV499">
            <v>53</v>
          </cell>
          <cell r="AW499">
            <v>54</v>
          </cell>
          <cell r="AX499">
            <v>57</v>
          </cell>
          <cell r="AY499">
            <v>52</v>
          </cell>
          <cell r="AZ499" t="str">
            <v>Ambulatorio</v>
          </cell>
          <cell r="BA499" t="str">
            <v>Ambulatorio</v>
          </cell>
          <cell r="BB499" t="str">
            <v>Ambulatorio</v>
          </cell>
          <cell r="BC499" t="str">
            <v>Ambulatorio</v>
          </cell>
          <cell r="BD499" t="str">
            <v>Ambulatorio</v>
          </cell>
          <cell r="BE499" t="str">
            <v>Ambulatorio</v>
          </cell>
          <cell r="BF499" t="str">
            <v>Ambulatorio</v>
          </cell>
          <cell r="BG499" t="str">
            <v>Ambulatorio</v>
          </cell>
          <cell r="BH499" t="str">
            <v>Ambulatorio</v>
          </cell>
          <cell r="BI499" t="str">
            <v>Ambulatorio</v>
          </cell>
          <cell r="BJ499" t="str">
            <v>Ambulatorio</v>
          </cell>
          <cell r="BK499" t="str">
            <v>Ambulatorio</v>
          </cell>
          <cell r="BL499" t="str">
            <v>Ambulatorio</v>
          </cell>
        </row>
        <row r="500">
          <cell r="D500">
            <v>1132070</v>
          </cell>
          <cell r="E500" t="str">
            <v>PDC - LA CASONA MAIPU</v>
          </cell>
          <cell r="F500" t="str">
            <v>DEPRODE</v>
          </cell>
          <cell r="G500">
            <v>20032</v>
          </cell>
          <cell r="H500" t="str">
            <v>P - PROGRAMAS</v>
          </cell>
          <cell r="I500" t="str">
            <v>PDC</v>
          </cell>
          <cell r="J500" t="str">
            <v>MAIPÚ</v>
          </cell>
          <cell r="K500">
            <v>1684</v>
          </cell>
          <cell r="L500">
            <v>43608</v>
          </cell>
          <cell r="M500">
            <v>43588</v>
          </cell>
          <cell r="N500">
            <v>44319</v>
          </cell>
          <cell r="O500">
            <v>60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60</v>
          </cell>
          <cell r="V500">
            <v>60</v>
          </cell>
          <cell r="W500">
            <v>60</v>
          </cell>
          <cell r="X500">
            <v>60</v>
          </cell>
          <cell r="Y500">
            <v>60</v>
          </cell>
          <cell r="Z500">
            <v>60</v>
          </cell>
          <cell r="AA500">
            <v>60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61</v>
          </cell>
          <cell r="AH500">
            <v>60</v>
          </cell>
          <cell r="AI500">
            <v>60</v>
          </cell>
          <cell r="AJ500">
            <v>60</v>
          </cell>
          <cell r="AK500">
            <v>63</v>
          </cell>
          <cell r="AL500">
            <v>61</v>
          </cell>
          <cell r="AM500">
            <v>60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60</v>
          </cell>
          <cell r="AU500">
            <v>60</v>
          </cell>
          <cell r="AV500">
            <v>59</v>
          </cell>
          <cell r="AW500">
            <v>60</v>
          </cell>
          <cell r="AX500">
            <v>61</v>
          </cell>
          <cell r="AY500">
            <v>61</v>
          </cell>
          <cell r="AZ500" t="str">
            <v>Ambulatorio</v>
          </cell>
          <cell r="BA500" t="str">
            <v>Ambulatorio</v>
          </cell>
          <cell r="BB500" t="str">
            <v>Ambulatorio</v>
          </cell>
          <cell r="BC500" t="str">
            <v>Ambulatorio</v>
          </cell>
          <cell r="BD500" t="str">
            <v>Ambulatorio</v>
          </cell>
          <cell r="BE500" t="str">
            <v>Ambulatorio</v>
          </cell>
          <cell r="BF500" t="str">
            <v>Ambulatorio</v>
          </cell>
          <cell r="BG500" t="str">
            <v>Ambulatorio</v>
          </cell>
          <cell r="BH500" t="str">
            <v>Ambulatorio</v>
          </cell>
          <cell r="BI500" t="str">
            <v>Ambulatorio</v>
          </cell>
          <cell r="BJ500" t="str">
            <v>Ambulatorio</v>
          </cell>
          <cell r="BK500" t="str">
            <v>Ambulatorio</v>
          </cell>
          <cell r="BL500" t="str">
            <v>Ambulatorio</v>
          </cell>
        </row>
        <row r="501">
          <cell r="D501">
            <v>1132098</v>
          </cell>
          <cell r="E501" t="str">
            <v>PDC - PDC 24 HORAS PUENTE ALTO</v>
          </cell>
          <cell r="F501" t="str">
            <v>DEPRODE</v>
          </cell>
          <cell r="G501">
            <v>20032</v>
          </cell>
          <cell r="H501" t="str">
            <v>P - PROGRAMAS</v>
          </cell>
          <cell r="I501" t="str">
            <v>PDC</v>
          </cell>
          <cell r="J501" t="str">
            <v>PUENTE ALTO</v>
          </cell>
          <cell r="K501">
            <v>2001</v>
          </cell>
          <cell r="L501">
            <v>43628</v>
          </cell>
          <cell r="M501">
            <v>43588</v>
          </cell>
          <cell r="N501">
            <v>44320</v>
          </cell>
          <cell r="O501">
            <v>65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65</v>
          </cell>
          <cell r="V501">
            <v>65</v>
          </cell>
          <cell r="W501">
            <v>65</v>
          </cell>
          <cell r="X501">
            <v>65</v>
          </cell>
          <cell r="Y501">
            <v>65</v>
          </cell>
          <cell r="Z501">
            <v>65</v>
          </cell>
          <cell r="AA501">
            <v>65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</v>
          </cell>
          <cell r="AH501">
            <v>64</v>
          </cell>
          <cell r="AI501">
            <v>65</v>
          </cell>
          <cell r="AJ501">
            <v>67</v>
          </cell>
          <cell r="AK501">
            <v>65</v>
          </cell>
          <cell r="AL501">
            <v>71</v>
          </cell>
          <cell r="AM501">
            <v>68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65</v>
          </cell>
          <cell r="AV501">
            <v>65</v>
          </cell>
          <cell r="AW501">
            <v>65</v>
          </cell>
          <cell r="AX501">
            <v>65</v>
          </cell>
          <cell r="AY501">
            <v>65</v>
          </cell>
          <cell r="AZ501" t="str">
            <v>Ambulatorio</v>
          </cell>
          <cell r="BA501" t="str">
            <v>Ambulatorio</v>
          </cell>
          <cell r="BB501" t="str">
            <v>Ambulatorio</v>
          </cell>
          <cell r="BC501" t="str">
            <v>Ambulatorio</v>
          </cell>
          <cell r="BD501" t="str">
            <v>Ambulatorio</v>
          </cell>
          <cell r="BE501" t="str">
            <v>Ambulatorio</v>
          </cell>
          <cell r="BF501" t="str">
            <v>Ambulatorio</v>
          </cell>
          <cell r="BG501" t="str">
            <v>Ambulatorio</v>
          </cell>
          <cell r="BH501" t="str">
            <v>Ambulatorio</v>
          </cell>
          <cell r="BI501" t="str">
            <v>Ambulatorio</v>
          </cell>
          <cell r="BJ501" t="str">
            <v>Ambulatorio</v>
          </cell>
          <cell r="BK501" t="str">
            <v>Ambulatorio</v>
          </cell>
          <cell r="BL501" t="str">
            <v>Ambulatorio</v>
          </cell>
        </row>
        <row r="502">
          <cell r="D502">
            <v>1132103</v>
          </cell>
          <cell r="E502" t="str">
            <v>PDC - CENTRO DE TRATAMIENTO INFANTO ADOLESCENTE DE PEÑALOLEN</v>
          </cell>
          <cell r="F502" t="str">
            <v>DEPRODE</v>
          </cell>
          <cell r="G502">
            <v>20032</v>
          </cell>
          <cell r="H502" t="str">
            <v>P - PROGRAMAS</v>
          </cell>
          <cell r="I502" t="str">
            <v>PDC</v>
          </cell>
          <cell r="J502" t="str">
            <v>PEÑALOLEN</v>
          </cell>
          <cell r="K502">
            <v>2011</v>
          </cell>
          <cell r="L502">
            <v>43630</v>
          </cell>
          <cell r="M502">
            <v>43588</v>
          </cell>
          <cell r="N502">
            <v>44320</v>
          </cell>
          <cell r="O502">
            <v>65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65</v>
          </cell>
          <cell r="V502">
            <v>65</v>
          </cell>
          <cell r="W502">
            <v>65</v>
          </cell>
          <cell r="X502">
            <v>65</v>
          </cell>
          <cell r="Y502">
            <v>65</v>
          </cell>
          <cell r="Z502">
            <v>65</v>
          </cell>
          <cell r="AA502">
            <v>65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65</v>
          </cell>
          <cell r="AH502">
            <v>65</v>
          </cell>
          <cell r="AI502">
            <v>65</v>
          </cell>
          <cell r="AJ502">
            <v>65</v>
          </cell>
          <cell r="AK502">
            <v>66</v>
          </cell>
          <cell r="AL502">
            <v>66</v>
          </cell>
          <cell r="AM502">
            <v>66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65</v>
          </cell>
          <cell r="AV502">
            <v>65</v>
          </cell>
          <cell r="AW502">
            <v>67</v>
          </cell>
          <cell r="AX502">
            <v>66</v>
          </cell>
          <cell r="AY502">
            <v>66</v>
          </cell>
          <cell r="AZ502" t="str">
            <v>Ambulatorio</v>
          </cell>
          <cell r="BA502" t="str">
            <v>Ambulatorio</v>
          </cell>
          <cell r="BB502" t="str">
            <v>Ambulatorio</v>
          </cell>
          <cell r="BC502" t="str">
            <v>Ambulatorio</v>
          </cell>
          <cell r="BD502" t="str">
            <v>Ambulatorio</v>
          </cell>
          <cell r="BE502" t="str">
            <v>Ambulatorio</v>
          </cell>
          <cell r="BF502" t="str">
            <v>Ambulatorio</v>
          </cell>
          <cell r="BG502" t="str">
            <v>Ambulatorio</v>
          </cell>
          <cell r="BH502" t="str">
            <v>Ambulatorio</v>
          </cell>
          <cell r="BI502" t="str">
            <v>Ambulatorio</v>
          </cell>
          <cell r="BJ502" t="str">
            <v>Ambulatorio</v>
          </cell>
          <cell r="BK502" t="str">
            <v>Ambulatorio</v>
          </cell>
          <cell r="BL502" t="str">
            <v>Ambulatorio</v>
          </cell>
        </row>
        <row r="503">
          <cell r="D503">
            <v>1132108</v>
          </cell>
          <cell r="E503" t="str">
            <v>PDC - PDC AUKAN</v>
          </cell>
          <cell r="F503" t="str">
            <v>DEPRODE</v>
          </cell>
          <cell r="G503">
            <v>20032</v>
          </cell>
          <cell r="H503" t="str">
            <v>P - PROGRAMAS</v>
          </cell>
          <cell r="I503" t="str">
            <v>PDC</v>
          </cell>
          <cell r="J503" t="str">
            <v>CONCHALÍ</v>
          </cell>
          <cell r="K503">
            <v>2028</v>
          </cell>
          <cell r="L503">
            <v>43630</v>
          </cell>
          <cell r="M503">
            <v>43588</v>
          </cell>
          <cell r="N503">
            <v>44320</v>
          </cell>
          <cell r="O503">
            <v>40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40</v>
          </cell>
          <cell r="V503">
            <v>40</v>
          </cell>
          <cell r="W503">
            <v>40</v>
          </cell>
          <cell r="X503">
            <v>40</v>
          </cell>
          <cell r="Y503">
            <v>40</v>
          </cell>
          <cell r="Z503">
            <v>40</v>
          </cell>
          <cell r="AA503">
            <v>40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39</v>
          </cell>
          <cell r="AH503">
            <v>35</v>
          </cell>
          <cell r="AI503">
            <v>41</v>
          </cell>
          <cell r="AJ503">
            <v>40</v>
          </cell>
          <cell r="AK503">
            <v>41</v>
          </cell>
          <cell r="AL503">
            <v>35</v>
          </cell>
          <cell r="AM503">
            <v>36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38</v>
          </cell>
          <cell r="AV503">
            <v>35</v>
          </cell>
          <cell r="AW503">
            <v>34</v>
          </cell>
          <cell r="AX503">
            <v>35</v>
          </cell>
          <cell r="AY503">
            <v>36</v>
          </cell>
          <cell r="AZ503" t="str">
            <v>Ambulatorio</v>
          </cell>
          <cell r="BA503" t="str">
            <v>Ambulatorio</v>
          </cell>
          <cell r="BB503" t="str">
            <v>Ambulatorio</v>
          </cell>
          <cell r="BC503" t="str">
            <v>Ambulatorio</v>
          </cell>
          <cell r="BD503" t="str">
            <v>Ambulatorio</v>
          </cell>
          <cell r="BE503" t="str">
            <v>Ambulatorio</v>
          </cell>
          <cell r="BF503" t="str">
            <v>Ambulatorio</v>
          </cell>
          <cell r="BG503" t="str">
            <v>Ambulatorio</v>
          </cell>
          <cell r="BH503" t="str">
            <v>Ambulatorio</v>
          </cell>
          <cell r="BI503" t="str">
            <v>Ambulatorio</v>
          </cell>
          <cell r="BJ503" t="str">
            <v>Ambulatorio</v>
          </cell>
          <cell r="BK503" t="str">
            <v>Ambulatorio</v>
          </cell>
          <cell r="BL503" t="str">
            <v>Ambulatorio</v>
          </cell>
        </row>
        <row r="504">
          <cell r="D504">
            <v>1132109</v>
          </cell>
          <cell r="E504" t="str">
            <v>PDC - PDC SAN JOAQUIN 24 HORAS</v>
          </cell>
          <cell r="F504" t="str">
            <v>DEPRODE</v>
          </cell>
          <cell r="G504">
            <v>20032</v>
          </cell>
          <cell r="H504" t="str">
            <v>P - PROGRAMAS</v>
          </cell>
          <cell r="I504" t="str">
            <v>PDC</v>
          </cell>
          <cell r="J504" t="str">
            <v>SAN JOAQUÍN</v>
          </cell>
          <cell r="K504">
            <v>2026</v>
          </cell>
          <cell r="L504">
            <v>43630</v>
          </cell>
          <cell r="M504">
            <v>43588</v>
          </cell>
          <cell r="N504">
            <v>44320</v>
          </cell>
          <cell r="O504">
            <v>40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40</v>
          </cell>
          <cell r="V504">
            <v>40</v>
          </cell>
          <cell r="W504">
            <v>40</v>
          </cell>
          <cell r="X504">
            <v>40</v>
          </cell>
          <cell r="Y504">
            <v>40</v>
          </cell>
          <cell r="Z504">
            <v>40</v>
          </cell>
          <cell r="AA504">
            <v>40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22</v>
          </cell>
          <cell r="AH504">
            <v>22</v>
          </cell>
          <cell r="AI504">
            <v>24</v>
          </cell>
          <cell r="AJ504">
            <v>27</v>
          </cell>
          <cell r="AK504">
            <v>30</v>
          </cell>
          <cell r="AL504">
            <v>28</v>
          </cell>
          <cell r="AM504">
            <v>28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24</v>
          </cell>
          <cell r="AV504">
            <v>27</v>
          </cell>
          <cell r="AW504">
            <v>28</v>
          </cell>
          <cell r="AX504">
            <v>28</v>
          </cell>
          <cell r="AY504">
            <v>26</v>
          </cell>
          <cell r="AZ504" t="str">
            <v>Ambulatorio</v>
          </cell>
          <cell r="BA504" t="str">
            <v>Ambulatorio</v>
          </cell>
          <cell r="BB504" t="str">
            <v>Ambulatorio</v>
          </cell>
          <cell r="BC504" t="str">
            <v>Ambulatorio</v>
          </cell>
          <cell r="BD504" t="str">
            <v>Ambulatorio</v>
          </cell>
          <cell r="BE504" t="str">
            <v>Ambulatorio</v>
          </cell>
          <cell r="BF504" t="str">
            <v>Ambulatorio</v>
          </cell>
          <cell r="BG504" t="str">
            <v>Ambulatorio</v>
          </cell>
          <cell r="BH504" t="str">
            <v>Ambulatorio</v>
          </cell>
          <cell r="BI504" t="str">
            <v>Ambulatorio</v>
          </cell>
          <cell r="BJ504" t="str">
            <v>Ambulatorio</v>
          </cell>
          <cell r="BK504" t="str">
            <v>Ambulatorio</v>
          </cell>
          <cell r="BL504" t="str">
            <v>Ambulatorio</v>
          </cell>
        </row>
        <row r="505">
          <cell r="D505">
            <v>1010182</v>
          </cell>
          <cell r="E505" t="str">
            <v>PDE - IQUIQUE FUNDACION CRESERES</v>
          </cell>
          <cell r="F505" t="str">
            <v>DEPRODE</v>
          </cell>
          <cell r="G505">
            <v>20032</v>
          </cell>
          <cell r="H505" t="str">
            <v>P - PROGRAMAS</v>
          </cell>
          <cell r="I505" t="str">
            <v>PDE</v>
          </cell>
          <cell r="J505" t="str">
            <v>IQUIQUE</v>
          </cell>
          <cell r="K505" t="str">
            <v>MEMO 132</v>
          </cell>
          <cell r="L505">
            <v>43529</v>
          </cell>
          <cell r="M505">
            <v>42508</v>
          </cell>
          <cell r="N505">
            <v>43535</v>
          </cell>
          <cell r="O505">
            <v>40</v>
          </cell>
          <cell r="P505">
            <v>40</v>
          </cell>
          <cell r="Q505">
            <v>40</v>
          </cell>
          <cell r="R505">
            <v>40</v>
          </cell>
          <cell r="S505">
            <v>40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40</v>
          </cell>
          <cell r="AC505">
            <v>43</v>
          </cell>
          <cell r="AD505">
            <v>36</v>
          </cell>
          <cell r="AE505">
            <v>9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</v>
          </cell>
          <cell r="AO505">
            <v>36</v>
          </cell>
          <cell r="AP505">
            <v>35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 t="str">
            <v>Ambulatorio</v>
          </cell>
          <cell r="BA505" t="str">
            <v>Ambulatorio</v>
          </cell>
          <cell r="BB505" t="str">
            <v>Ambulatorio</v>
          </cell>
          <cell r="BC505" t="str">
            <v>Ambulatorio</v>
          </cell>
          <cell r="BD505" t="str">
            <v>Ambulatorio</v>
          </cell>
          <cell r="BE505" t="str">
            <v>Ambulatorio</v>
          </cell>
          <cell r="BF505" t="str">
            <v>Ambulatorio</v>
          </cell>
          <cell r="BG505" t="str">
            <v>Ambulatorio</v>
          </cell>
          <cell r="BH505" t="str">
            <v>Ambulatorio</v>
          </cell>
          <cell r="BI505" t="str">
            <v>Ambulatorio</v>
          </cell>
          <cell r="BJ505" t="str">
            <v>Ambulatorio</v>
          </cell>
          <cell r="BK505" t="str">
            <v>Ambulatorio</v>
          </cell>
          <cell r="BL505" t="str">
            <v>Ambulatorio</v>
          </cell>
        </row>
        <row r="506">
          <cell r="D506">
            <v>1010197</v>
          </cell>
          <cell r="E506" t="str">
            <v>PDE - ALTO HOSPICIO CRESERES</v>
          </cell>
          <cell r="F506" t="str">
            <v>DEPRODE</v>
          </cell>
          <cell r="G506">
            <v>20032</v>
          </cell>
          <cell r="H506" t="str">
            <v>P - PROGRAMAS</v>
          </cell>
          <cell r="I506" t="str">
            <v>PDE</v>
          </cell>
          <cell r="J506" t="str">
            <v>ALTO HOSPICIO</v>
          </cell>
          <cell r="K506">
            <v>341</v>
          </cell>
          <cell r="L506">
            <v>43671</v>
          </cell>
          <cell r="M506">
            <v>42926</v>
          </cell>
          <cell r="N506">
            <v>44389</v>
          </cell>
          <cell r="O506">
            <v>40</v>
          </cell>
          <cell r="P506">
            <v>40</v>
          </cell>
          <cell r="Q506">
            <v>40</v>
          </cell>
          <cell r="R506">
            <v>40</v>
          </cell>
          <cell r="S506">
            <v>40</v>
          </cell>
          <cell r="T506">
            <v>40</v>
          </cell>
          <cell r="U506">
            <v>40</v>
          </cell>
          <cell r="V506">
            <v>40</v>
          </cell>
          <cell r="W506">
            <v>40</v>
          </cell>
          <cell r="X506">
            <v>40</v>
          </cell>
          <cell r="Y506">
            <v>40</v>
          </cell>
          <cell r="Z506">
            <v>40</v>
          </cell>
          <cell r="AA506">
            <v>40</v>
          </cell>
          <cell r="AB506">
            <v>41</v>
          </cell>
          <cell r="AC506">
            <v>40</v>
          </cell>
          <cell r="AD506">
            <v>38</v>
          </cell>
          <cell r="AE506">
            <v>41</v>
          </cell>
          <cell r="AF506">
            <v>39</v>
          </cell>
          <cell r="AG506">
            <v>39</v>
          </cell>
          <cell r="AH506">
            <v>40</v>
          </cell>
          <cell r="AI506">
            <v>42</v>
          </cell>
          <cell r="AJ506">
            <v>42</v>
          </cell>
          <cell r="AK506">
            <v>45</v>
          </cell>
          <cell r="AL506">
            <v>42</v>
          </cell>
          <cell r="AM506">
            <v>41</v>
          </cell>
          <cell r="AN506">
            <v>40</v>
          </cell>
          <cell r="AO506">
            <v>40</v>
          </cell>
          <cell r="AP506">
            <v>38</v>
          </cell>
          <cell r="AQ506">
            <v>39</v>
          </cell>
          <cell r="AR506">
            <v>40</v>
          </cell>
          <cell r="AS506">
            <v>39</v>
          </cell>
          <cell r="AT506">
            <v>40</v>
          </cell>
          <cell r="AU506">
            <v>42</v>
          </cell>
          <cell r="AV506">
            <v>40</v>
          </cell>
          <cell r="AW506">
            <v>44</v>
          </cell>
          <cell r="AX506">
            <v>42</v>
          </cell>
          <cell r="AY506">
            <v>41</v>
          </cell>
          <cell r="AZ506" t="str">
            <v>Ambulatorio</v>
          </cell>
          <cell r="BA506" t="str">
            <v>Ambulatorio</v>
          </cell>
          <cell r="BB506" t="str">
            <v>Ambulatorio</v>
          </cell>
          <cell r="BC506" t="str">
            <v>Ambulatorio</v>
          </cell>
          <cell r="BD506" t="str">
            <v>Ambulatorio</v>
          </cell>
          <cell r="BE506" t="str">
            <v>Ambulatorio</v>
          </cell>
          <cell r="BF506" t="str">
            <v>Ambulatorio</v>
          </cell>
          <cell r="BG506" t="str">
            <v>Ambulatorio</v>
          </cell>
          <cell r="BH506" t="str">
            <v>Ambulatorio</v>
          </cell>
          <cell r="BI506" t="str">
            <v>Ambulatorio</v>
          </cell>
          <cell r="BJ506" t="str">
            <v>Ambulatorio</v>
          </cell>
          <cell r="BK506" t="str">
            <v>Ambulatorio</v>
          </cell>
          <cell r="BL506" t="str">
            <v>Ambulatorio</v>
          </cell>
        </row>
        <row r="507">
          <cell r="D507">
            <v>1010223</v>
          </cell>
          <cell r="E507" t="str">
            <v>PDE - 24 HORAS IQUIQUE</v>
          </cell>
          <cell r="F507" t="str">
            <v>DEPRODE</v>
          </cell>
          <cell r="G507">
            <v>20032</v>
          </cell>
          <cell r="H507" t="str">
            <v>P - PROGRAMAS</v>
          </cell>
          <cell r="I507" t="str">
            <v>PDE</v>
          </cell>
          <cell r="J507" t="str">
            <v>IQUIQUE</v>
          </cell>
          <cell r="K507">
            <v>97</v>
          </cell>
          <cell r="L507">
            <v>43535</v>
          </cell>
          <cell r="M507">
            <v>43535</v>
          </cell>
          <cell r="N507">
            <v>44085</v>
          </cell>
          <cell r="O507">
            <v>40</v>
          </cell>
          <cell r="P507">
            <v>0</v>
          </cell>
          <cell r="Q507">
            <v>0</v>
          </cell>
          <cell r="R507">
            <v>0</v>
          </cell>
          <cell r="S507">
            <v>40</v>
          </cell>
          <cell r="T507">
            <v>40</v>
          </cell>
          <cell r="U507">
            <v>40</v>
          </cell>
          <cell r="V507">
            <v>40</v>
          </cell>
          <cell r="W507">
            <v>40</v>
          </cell>
          <cell r="X507">
            <v>40</v>
          </cell>
          <cell r="Y507">
            <v>40</v>
          </cell>
          <cell r="Z507">
            <v>40</v>
          </cell>
          <cell r="AA507">
            <v>40</v>
          </cell>
          <cell r="AB507">
            <v>0</v>
          </cell>
          <cell r="AC507">
            <v>0</v>
          </cell>
          <cell r="AD507">
            <v>0</v>
          </cell>
          <cell r="AE507">
            <v>40</v>
          </cell>
          <cell r="AF507">
            <v>40</v>
          </cell>
          <cell r="AG507">
            <v>41</v>
          </cell>
          <cell r="AH507">
            <v>42</v>
          </cell>
          <cell r="AI507">
            <v>41</v>
          </cell>
          <cell r="AJ507">
            <v>45</v>
          </cell>
          <cell r="AK507">
            <v>45</v>
          </cell>
          <cell r="AL507">
            <v>43</v>
          </cell>
          <cell r="AM507">
            <v>42</v>
          </cell>
          <cell r="AN507">
            <v>0</v>
          </cell>
          <cell r="AO507">
            <v>0</v>
          </cell>
          <cell r="AP507">
            <v>0</v>
          </cell>
          <cell r="AQ507">
            <v>5</v>
          </cell>
          <cell r="AR507">
            <v>40</v>
          </cell>
          <cell r="AS507">
            <v>40</v>
          </cell>
          <cell r="AT507">
            <v>42</v>
          </cell>
          <cell r="AU507">
            <v>41</v>
          </cell>
          <cell r="AV507">
            <v>46</v>
          </cell>
          <cell r="AW507">
            <v>42</v>
          </cell>
          <cell r="AX507">
            <v>42</v>
          </cell>
          <cell r="AY507">
            <v>40</v>
          </cell>
          <cell r="AZ507" t="str">
            <v>Ambulatorio</v>
          </cell>
          <cell r="BA507" t="str">
            <v>Ambulatorio</v>
          </cell>
          <cell r="BB507" t="str">
            <v>Ambulatorio</v>
          </cell>
          <cell r="BC507" t="str">
            <v>Ambulatorio</v>
          </cell>
          <cell r="BD507" t="str">
            <v>Ambulatorio</v>
          </cell>
          <cell r="BE507" t="str">
            <v>Ambulatorio</v>
          </cell>
          <cell r="BF507" t="str">
            <v>Ambulatorio</v>
          </cell>
          <cell r="BG507" t="str">
            <v>Ambulatorio</v>
          </cell>
          <cell r="BH507" t="str">
            <v>Ambulatorio</v>
          </cell>
          <cell r="BI507" t="str">
            <v>Ambulatorio</v>
          </cell>
          <cell r="BJ507" t="str">
            <v>Ambulatorio</v>
          </cell>
          <cell r="BK507" t="str">
            <v>Ambulatorio</v>
          </cell>
          <cell r="BL507" t="str">
            <v>Ambulatorio</v>
          </cell>
        </row>
        <row r="508">
          <cell r="D508">
            <v>1020238</v>
          </cell>
          <cell r="E508" t="str">
            <v>PDE - LUIS PEREZ AGUIRRE</v>
          </cell>
          <cell r="F508" t="str">
            <v>DEPRODE</v>
          </cell>
          <cell r="G508">
            <v>20032</v>
          </cell>
          <cell r="H508" t="str">
            <v>P - PROGRAMAS</v>
          </cell>
          <cell r="I508" t="str">
            <v>PDE</v>
          </cell>
          <cell r="J508" t="str">
            <v>ANTOFAGASTA</v>
          </cell>
          <cell r="K508" t="str">
            <v>MEMO 110</v>
          </cell>
          <cell r="L508">
            <v>43517</v>
          </cell>
          <cell r="M508">
            <v>42217</v>
          </cell>
          <cell r="N508">
            <v>43535</v>
          </cell>
          <cell r="O508">
            <v>52</v>
          </cell>
          <cell r="P508">
            <v>52</v>
          </cell>
          <cell r="Q508">
            <v>52</v>
          </cell>
          <cell r="R508">
            <v>52</v>
          </cell>
          <cell r="S508">
            <v>52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46</v>
          </cell>
          <cell r="AC508">
            <v>49</v>
          </cell>
          <cell r="AD508">
            <v>49</v>
          </cell>
          <cell r="AE508">
            <v>44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47</v>
          </cell>
          <cell r="AO508">
            <v>49</v>
          </cell>
          <cell r="AP508">
            <v>50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 t="str">
            <v>Ambulatorio</v>
          </cell>
          <cell r="BA508" t="str">
            <v>Ambulatorio</v>
          </cell>
          <cell r="BB508" t="str">
            <v>Ambulatorio</v>
          </cell>
          <cell r="BC508" t="str">
            <v>Ambulatorio</v>
          </cell>
          <cell r="BD508" t="str">
            <v>Ambulatorio</v>
          </cell>
          <cell r="BE508" t="str">
            <v>Ambulatorio</v>
          </cell>
          <cell r="BF508" t="str">
            <v>Ambulatorio</v>
          </cell>
          <cell r="BG508" t="str">
            <v>Ambulatorio</v>
          </cell>
          <cell r="BH508" t="str">
            <v>Ambulatorio</v>
          </cell>
          <cell r="BI508" t="str">
            <v>Ambulatorio</v>
          </cell>
          <cell r="BJ508" t="str">
            <v>Ambulatorio</v>
          </cell>
          <cell r="BK508" t="str">
            <v>Ambulatorio</v>
          </cell>
          <cell r="BL508" t="str">
            <v>Ambulatorio</v>
          </cell>
        </row>
        <row r="509">
          <cell r="D509">
            <v>1020281</v>
          </cell>
          <cell r="E509" t="str">
            <v>PDE - EDUCACION PARA LOS NIÑOS Y NIÑAS</v>
          </cell>
          <cell r="F509" t="str">
            <v>DEPRODE</v>
          </cell>
          <cell r="G509">
            <v>20032</v>
          </cell>
          <cell r="H509" t="str">
            <v>P - PROGRAMAS</v>
          </cell>
          <cell r="I509" t="str">
            <v>PDE</v>
          </cell>
          <cell r="J509" t="str">
            <v>CALAMA</v>
          </cell>
          <cell r="K509" t="str">
            <v>MEMO 453</v>
          </cell>
          <cell r="L509">
            <v>43689</v>
          </cell>
          <cell r="M509">
            <v>42552</v>
          </cell>
          <cell r="N509">
            <v>43800</v>
          </cell>
          <cell r="O509">
            <v>40</v>
          </cell>
          <cell r="P509">
            <v>40</v>
          </cell>
          <cell r="Q509">
            <v>40</v>
          </cell>
          <cell r="R509">
            <v>40</v>
          </cell>
          <cell r="S509">
            <v>40</v>
          </cell>
          <cell r="T509">
            <v>40</v>
          </cell>
          <cell r="U509">
            <v>40</v>
          </cell>
          <cell r="V509">
            <v>40</v>
          </cell>
          <cell r="W509">
            <v>40</v>
          </cell>
          <cell r="X509">
            <v>40</v>
          </cell>
          <cell r="Y509">
            <v>40</v>
          </cell>
          <cell r="Z509">
            <v>40</v>
          </cell>
          <cell r="AA509">
            <v>40</v>
          </cell>
          <cell r="AB509">
            <v>38</v>
          </cell>
          <cell r="AC509">
            <v>39</v>
          </cell>
          <cell r="AD509">
            <v>40</v>
          </cell>
          <cell r="AE509">
            <v>33</v>
          </cell>
          <cell r="AF509">
            <v>33</v>
          </cell>
          <cell r="AG509">
            <v>37</v>
          </cell>
          <cell r="AH509">
            <v>40</v>
          </cell>
          <cell r="AI509">
            <v>44</v>
          </cell>
          <cell r="AJ509">
            <v>42</v>
          </cell>
          <cell r="AK509">
            <v>43</v>
          </cell>
          <cell r="AL509">
            <v>40</v>
          </cell>
          <cell r="AM509">
            <v>39</v>
          </cell>
          <cell r="AN509">
            <v>40</v>
          </cell>
          <cell r="AO509">
            <v>39</v>
          </cell>
          <cell r="AP509">
            <v>40</v>
          </cell>
          <cell r="AQ509">
            <v>42</v>
          </cell>
          <cell r="AR509">
            <v>42</v>
          </cell>
          <cell r="AS509">
            <v>42</v>
          </cell>
          <cell r="AT509">
            <v>42</v>
          </cell>
          <cell r="AU509">
            <v>43</v>
          </cell>
          <cell r="AV509">
            <v>42</v>
          </cell>
          <cell r="AW509">
            <v>42</v>
          </cell>
          <cell r="AX509">
            <v>36</v>
          </cell>
          <cell r="AY509">
            <v>41</v>
          </cell>
          <cell r="AZ509" t="str">
            <v>Ambulatorio</v>
          </cell>
          <cell r="BA509" t="str">
            <v>Ambulatorio</v>
          </cell>
          <cell r="BB509" t="str">
            <v>Ambulatorio</v>
          </cell>
          <cell r="BC509" t="str">
            <v>Ambulatorio</v>
          </cell>
          <cell r="BD509" t="str">
            <v>Ambulatorio</v>
          </cell>
          <cell r="BE509" t="str">
            <v>Ambulatorio</v>
          </cell>
          <cell r="BF509" t="str">
            <v>Ambulatorio</v>
          </cell>
          <cell r="BG509" t="str">
            <v>Ambulatorio</v>
          </cell>
          <cell r="BH509" t="str">
            <v>Ambulatorio</v>
          </cell>
          <cell r="BI509" t="str">
            <v>Ambulatorio</v>
          </cell>
          <cell r="BJ509" t="str">
            <v>Ambulatorio</v>
          </cell>
          <cell r="BK509" t="str">
            <v>Ambulatorio</v>
          </cell>
          <cell r="BL509" t="str">
            <v>Ambulatorio</v>
          </cell>
        </row>
        <row r="510">
          <cell r="D510">
            <v>1020324</v>
          </cell>
          <cell r="E510" t="str">
            <v>PDE - ANTOFAGASTA ESCUELA LA CASONA</v>
          </cell>
          <cell r="F510" t="str">
            <v>DEPRODE</v>
          </cell>
          <cell r="G510">
            <v>20032</v>
          </cell>
          <cell r="H510" t="str">
            <v>P - PROGRAMAS</v>
          </cell>
          <cell r="I510" t="str">
            <v>PDE</v>
          </cell>
          <cell r="J510" t="str">
            <v>ANTOFAGASTA</v>
          </cell>
          <cell r="K510">
            <v>217</v>
          </cell>
          <cell r="L510">
            <v>43535</v>
          </cell>
          <cell r="M510">
            <v>43535</v>
          </cell>
          <cell r="N510">
            <v>44085</v>
          </cell>
          <cell r="O510">
            <v>52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52</v>
          </cell>
          <cell r="U510">
            <v>52</v>
          </cell>
          <cell r="V510">
            <v>52</v>
          </cell>
          <cell r="W510">
            <v>52</v>
          </cell>
          <cell r="X510">
            <v>52</v>
          </cell>
          <cell r="Y510">
            <v>52</v>
          </cell>
          <cell r="Z510">
            <v>52</v>
          </cell>
          <cell r="AA510">
            <v>52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18</v>
          </cell>
          <cell r="AG510">
            <v>48</v>
          </cell>
          <cell r="AH510">
            <v>48</v>
          </cell>
          <cell r="AI510">
            <v>45</v>
          </cell>
          <cell r="AJ510">
            <v>45</v>
          </cell>
          <cell r="AK510">
            <v>46</v>
          </cell>
          <cell r="AL510">
            <v>52</v>
          </cell>
          <cell r="AM510">
            <v>49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51</v>
          </cell>
          <cell r="AT510">
            <v>53</v>
          </cell>
          <cell r="AU510">
            <v>49</v>
          </cell>
          <cell r="AV510">
            <v>46</v>
          </cell>
          <cell r="AW510">
            <v>46</v>
          </cell>
          <cell r="AX510">
            <v>52</v>
          </cell>
          <cell r="AY510">
            <v>48</v>
          </cell>
          <cell r="AZ510" t="str">
            <v>Ambulatorio</v>
          </cell>
          <cell r="BA510" t="str">
            <v>Ambulatorio</v>
          </cell>
          <cell r="BB510" t="str">
            <v>Ambulatorio</v>
          </cell>
          <cell r="BC510" t="str">
            <v>Ambulatorio</v>
          </cell>
          <cell r="BD510" t="str">
            <v>Ambulatorio</v>
          </cell>
          <cell r="BE510" t="str">
            <v>Ambulatorio</v>
          </cell>
          <cell r="BF510" t="str">
            <v>Ambulatorio</v>
          </cell>
          <cell r="BG510" t="str">
            <v>Ambulatorio</v>
          </cell>
          <cell r="BH510" t="str">
            <v>Ambulatorio</v>
          </cell>
          <cell r="BI510" t="str">
            <v>Ambulatorio</v>
          </cell>
          <cell r="BJ510" t="str">
            <v>Ambulatorio</v>
          </cell>
          <cell r="BK510" t="str">
            <v>Ambulatorio</v>
          </cell>
          <cell r="BL510" t="str">
            <v>Ambulatorio</v>
          </cell>
        </row>
        <row r="511">
          <cell r="D511">
            <v>1030292</v>
          </cell>
          <cell r="E511" t="str">
            <v>PDE - PROGRAMA 24 HORAS</v>
          </cell>
          <cell r="F511" t="str">
            <v>DEPRODE</v>
          </cell>
          <cell r="G511">
            <v>20032</v>
          </cell>
          <cell r="H511" t="str">
            <v>P - PROGRAMAS</v>
          </cell>
          <cell r="I511" t="str">
            <v>PDE</v>
          </cell>
          <cell r="J511" t="str">
            <v>COPIAPÓ</v>
          </cell>
          <cell r="K511">
            <v>1198</v>
          </cell>
          <cell r="L511">
            <v>43207</v>
          </cell>
          <cell r="M511">
            <v>43150</v>
          </cell>
          <cell r="N511">
            <v>44062</v>
          </cell>
          <cell r="O511">
            <v>40</v>
          </cell>
          <cell r="P511">
            <v>40</v>
          </cell>
          <cell r="Q511">
            <v>40</v>
          </cell>
          <cell r="R511">
            <v>40</v>
          </cell>
          <cell r="S511">
            <v>40</v>
          </cell>
          <cell r="T511">
            <v>40</v>
          </cell>
          <cell r="U511">
            <v>40</v>
          </cell>
          <cell r="V511">
            <v>40</v>
          </cell>
          <cell r="W511">
            <v>40</v>
          </cell>
          <cell r="X511">
            <v>40</v>
          </cell>
          <cell r="Y511">
            <v>40</v>
          </cell>
          <cell r="Z511">
            <v>40</v>
          </cell>
          <cell r="AA511">
            <v>40</v>
          </cell>
          <cell r="AB511">
            <v>27</v>
          </cell>
          <cell r="AC511">
            <v>32</v>
          </cell>
          <cell r="AD511">
            <v>37</v>
          </cell>
          <cell r="AE511">
            <v>41</v>
          </cell>
          <cell r="AF511">
            <v>38</v>
          </cell>
          <cell r="AG511">
            <v>41</v>
          </cell>
          <cell r="AH511">
            <v>44</v>
          </cell>
          <cell r="AI511">
            <v>41</v>
          </cell>
          <cell r="AJ511">
            <v>39</v>
          </cell>
          <cell r="AK511">
            <v>42</v>
          </cell>
          <cell r="AL511">
            <v>37</v>
          </cell>
          <cell r="AM511">
            <v>36</v>
          </cell>
          <cell r="AN511">
            <v>30</v>
          </cell>
          <cell r="AO511">
            <v>33</v>
          </cell>
          <cell r="AP511">
            <v>39</v>
          </cell>
          <cell r="AQ511">
            <v>38</v>
          </cell>
          <cell r="AR511">
            <v>39</v>
          </cell>
          <cell r="AS511">
            <v>45</v>
          </cell>
          <cell r="AT511">
            <v>45</v>
          </cell>
          <cell r="AU511">
            <v>40</v>
          </cell>
          <cell r="AV511">
            <v>40</v>
          </cell>
          <cell r="AW511">
            <v>41</v>
          </cell>
          <cell r="AX511">
            <v>34</v>
          </cell>
          <cell r="AY511">
            <v>37</v>
          </cell>
          <cell r="AZ511" t="str">
            <v>Ambulatorio</v>
          </cell>
          <cell r="BA511" t="str">
            <v>Ambulatorio</v>
          </cell>
          <cell r="BB511" t="str">
            <v>Ambulatorio</v>
          </cell>
          <cell r="BC511" t="str">
            <v>Ambulatorio</v>
          </cell>
          <cell r="BD511" t="str">
            <v>Ambulatorio</v>
          </cell>
          <cell r="BE511" t="str">
            <v>Ambulatorio</v>
          </cell>
          <cell r="BF511" t="str">
            <v>Ambulatorio</v>
          </cell>
          <cell r="BG511" t="str">
            <v>Ambulatorio</v>
          </cell>
          <cell r="BH511" t="str">
            <v>Ambulatorio</v>
          </cell>
          <cell r="BI511" t="str">
            <v>Ambulatorio</v>
          </cell>
          <cell r="BJ511" t="str">
            <v>Ambulatorio</v>
          </cell>
          <cell r="BK511" t="str">
            <v>Ambulatorio</v>
          </cell>
          <cell r="BL511" t="str">
            <v>Ambulatorio</v>
          </cell>
        </row>
        <row r="512">
          <cell r="D512">
            <v>1040312</v>
          </cell>
          <cell r="E512" t="str">
            <v>PDE - COQUIMBO CRESERES</v>
          </cell>
          <cell r="F512" t="str">
            <v>DEPRODE</v>
          </cell>
          <cell r="G512">
            <v>20032</v>
          </cell>
          <cell r="H512" t="str">
            <v>P - PROGRAMAS</v>
          </cell>
          <cell r="I512" t="str">
            <v>PDE</v>
          </cell>
          <cell r="J512" t="str">
            <v>COQUIMBO</v>
          </cell>
          <cell r="K512" t="str">
            <v>169/B</v>
          </cell>
          <cell r="L512">
            <v>43262</v>
          </cell>
          <cell r="M512">
            <v>42926</v>
          </cell>
          <cell r="N512">
            <v>43840</v>
          </cell>
          <cell r="O512">
            <v>40</v>
          </cell>
          <cell r="P512">
            <v>40</v>
          </cell>
          <cell r="Q512">
            <v>40</v>
          </cell>
          <cell r="R512">
            <v>40</v>
          </cell>
          <cell r="S512">
            <v>40</v>
          </cell>
          <cell r="T512">
            <v>40</v>
          </cell>
          <cell r="U512">
            <v>40</v>
          </cell>
          <cell r="V512">
            <v>40</v>
          </cell>
          <cell r="W512">
            <v>40</v>
          </cell>
          <cell r="X512">
            <v>40</v>
          </cell>
          <cell r="Y512">
            <v>40</v>
          </cell>
          <cell r="Z512">
            <v>40</v>
          </cell>
          <cell r="AA512">
            <v>40</v>
          </cell>
          <cell r="AB512">
            <v>40</v>
          </cell>
          <cell r="AC512">
            <v>43</v>
          </cell>
          <cell r="AD512">
            <v>42</v>
          </cell>
          <cell r="AE512">
            <v>40</v>
          </cell>
          <cell r="AF512">
            <v>40</v>
          </cell>
          <cell r="AG512">
            <v>41</v>
          </cell>
          <cell r="AH512">
            <v>42</v>
          </cell>
          <cell r="AI512">
            <v>41</v>
          </cell>
          <cell r="AJ512">
            <v>40</v>
          </cell>
          <cell r="AK512">
            <v>41</v>
          </cell>
          <cell r="AL512">
            <v>43</v>
          </cell>
          <cell r="AM512">
            <v>42</v>
          </cell>
          <cell r="AN512">
            <v>40</v>
          </cell>
          <cell r="AO512">
            <v>41</v>
          </cell>
          <cell r="AP512">
            <v>36</v>
          </cell>
          <cell r="AQ512">
            <v>36</v>
          </cell>
          <cell r="AR512">
            <v>40</v>
          </cell>
          <cell r="AS512">
            <v>39</v>
          </cell>
          <cell r="AT512">
            <v>41</v>
          </cell>
          <cell r="AU512">
            <v>40</v>
          </cell>
          <cell r="AV512">
            <v>36</v>
          </cell>
          <cell r="AW512">
            <v>40</v>
          </cell>
          <cell r="AX512">
            <v>41</v>
          </cell>
          <cell r="AY512">
            <v>38</v>
          </cell>
          <cell r="AZ512" t="str">
            <v>Ambulatorio</v>
          </cell>
          <cell r="BA512" t="str">
            <v>Ambulatorio</v>
          </cell>
          <cell r="BB512" t="str">
            <v>Ambulatorio</v>
          </cell>
          <cell r="BC512" t="str">
            <v>Ambulatorio</v>
          </cell>
          <cell r="BD512" t="str">
            <v>Ambulatorio</v>
          </cell>
          <cell r="BE512" t="str">
            <v>Ambulatorio</v>
          </cell>
          <cell r="BF512" t="str">
            <v>Ambulatorio</v>
          </cell>
          <cell r="BG512" t="str">
            <v>Ambulatorio</v>
          </cell>
          <cell r="BH512" t="str">
            <v>Ambulatorio</v>
          </cell>
          <cell r="BI512" t="str">
            <v>Ambulatorio</v>
          </cell>
          <cell r="BJ512" t="str">
            <v>Ambulatorio</v>
          </cell>
          <cell r="BK512" t="str">
            <v>Ambulatorio</v>
          </cell>
          <cell r="BL512" t="str">
            <v>Ambulatorio</v>
          </cell>
        </row>
        <row r="513">
          <cell r="D513">
            <v>1050867</v>
          </cell>
          <cell r="E513" t="str">
            <v>PDE - 24 HORAS VIÑA DEL MAR INCITA AULAS</v>
          </cell>
          <cell r="F513" t="str">
            <v>DEPRODE</v>
          </cell>
          <cell r="G513">
            <v>20032</v>
          </cell>
          <cell r="H513" t="str">
            <v>P - PROGRAMAS</v>
          </cell>
          <cell r="I513" t="str">
            <v>PDE</v>
          </cell>
          <cell r="J513" t="str">
            <v>VIÑA DEL MAR</v>
          </cell>
          <cell r="K513" t="str">
            <v>MEMO 011</v>
          </cell>
          <cell r="L513">
            <v>43474</v>
          </cell>
          <cell r="M513">
            <v>42522</v>
          </cell>
          <cell r="N513">
            <v>43556</v>
          </cell>
          <cell r="O513">
            <v>40</v>
          </cell>
          <cell r="P513">
            <v>40</v>
          </cell>
          <cell r="Q513">
            <v>40</v>
          </cell>
          <cell r="R513">
            <v>40</v>
          </cell>
          <cell r="S513">
            <v>40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40</v>
          </cell>
          <cell r="AC513">
            <v>39</v>
          </cell>
          <cell r="AD513">
            <v>40</v>
          </cell>
          <cell r="AE513">
            <v>39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40</v>
          </cell>
          <cell r="AO513">
            <v>39</v>
          </cell>
          <cell r="AP513">
            <v>40</v>
          </cell>
          <cell r="AQ513">
            <v>37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 t="str">
            <v>Ambulatorio</v>
          </cell>
          <cell r="BA513" t="str">
            <v>Ambulatorio</v>
          </cell>
          <cell r="BB513" t="str">
            <v>Ambulatorio</v>
          </cell>
          <cell r="BC513" t="str">
            <v>Ambulatorio</v>
          </cell>
          <cell r="BD513" t="str">
            <v>Ambulatorio</v>
          </cell>
          <cell r="BE513" t="str">
            <v>Ambulatorio</v>
          </cell>
          <cell r="BF513" t="str">
            <v>Ambulatorio</v>
          </cell>
          <cell r="BG513" t="str">
            <v>Ambulatorio</v>
          </cell>
          <cell r="BH513" t="str">
            <v>Ambulatorio</v>
          </cell>
          <cell r="BI513" t="str">
            <v>Ambulatorio</v>
          </cell>
          <cell r="BJ513" t="str">
            <v>Ambulatorio</v>
          </cell>
          <cell r="BK513" t="str">
            <v>Ambulatorio</v>
          </cell>
          <cell r="BL513" t="str">
            <v>Ambulatorio</v>
          </cell>
        </row>
        <row r="514">
          <cell r="D514">
            <v>1050953</v>
          </cell>
          <cell r="E514" t="str">
            <v>PDE - DEM VALPARAISO</v>
          </cell>
          <cell r="F514" t="str">
            <v>DEPRODE</v>
          </cell>
          <cell r="G514">
            <v>20032</v>
          </cell>
          <cell r="H514" t="str">
            <v>P - PROGRAMAS</v>
          </cell>
          <cell r="I514" t="str">
            <v>PDE</v>
          </cell>
          <cell r="J514" t="str">
            <v>VALPARAÍSO</v>
          </cell>
          <cell r="K514" t="str">
            <v>762/D</v>
          </cell>
          <cell r="L514">
            <v>42926</v>
          </cell>
          <cell r="M514">
            <v>42926</v>
          </cell>
          <cell r="N514">
            <v>43840</v>
          </cell>
          <cell r="O514">
            <v>50</v>
          </cell>
          <cell r="P514">
            <v>50</v>
          </cell>
          <cell r="Q514">
            <v>50</v>
          </cell>
          <cell r="R514">
            <v>50</v>
          </cell>
          <cell r="S514">
            <v>50</v>
          </cell>
          <cell r="T514">
            <v>50</v>
          </cell>
          <cell r="U514">
            <v>50</v>
          </cell>
          <cell r="V514">
            <v>50</v>
          </cell>
          <cell r="W514">
            <v>50</v>
          </cell>
          <cell r="X514">
            <v>50</v>
          </cell>
          <cell r="Y514">
            <v>50</v>
          </cell>
          <cell r="Z514">
            <v>50</v>
          </cell>
          <cell r="AA514">
            <v>50</v>
          </cell>
          <cell r="AB514">
            <v>47</v>
          </cell>
          <cell r="AC514">
            <v>55</v>
          </cell>
          <cell r="AD514">
            <v>49</v>
          </cell>
          <cell r="AE514">
            <v>51</v>
          </cell>
          <cell r="AF514">
            <v>48</v>
          </cell>
          <cell r="AG514">
            <v>53</v>
          </cell>
          <cell r="AH514">
            <v>46</v>
          </cell>
          <cell r="AI514">
            <v>48</v>
          </cell>
          <cell r="AJ514">
            <v>46</v>
          </cell>
          <cell r="AK514">
            <v>52</v>
          </cell>
          <cell r="AL514">
            <v>52</v>
          </cell>
          <cell r="AM514">
            <v>48</v>
          </cell>
          <cell r="AN514">
            <v>47</v>
          </cell>
          <cell r="AO514">
            <v>49</v>
          </cell>
          <cell r="AP514">
            <v>46</v>
          </cell>
          <cell r="AQ514">
            <v>45</v>
          </cell>
          <cell r="AR514">
            <v>48</v>
          </cell>
          <cell r="AS514">
            <v>46</v>
          </cell>
          <cell r="AT514">
            <v>44</v>
          </cell>
          <cell r="AU514">
            <v>45</v>
          </cell>
          <cell r="AV514">
            <v>46</v>
          </cell>
          <cell r="AW514">
            <v>46</v>
          </cell>
          <cell r="AX514">
            <v>48</v>
          </cell>
          <cell r="AY514">
            <v>48</v>
          </cell>
          <cell r="AZ514" t="str">
            <v>Ambulatorio</v>
          </cell>
          <cell r="BA514" t="str">
            <v>Ambulatorio</v>
          </cell>
          <cell r="BB514" t="str">
            <v>Ambulatorio</v>
          </cell>
          <cell r="BC514" t="str">
            <v>Ambulatorio</v>
          </cell>
          <cell r="BD514" t="str">
            <v>Ambulatorio</v>
          </cell>
          <cell r="BE514" t="str">
            <v>Ambulatorio</v>
          </cell>
          <cell r="BF514" t="str">
            <v>Ambulatorio</v>
          </cell>
          <cell r="BG514" t="str">
            <v>Ambulatorio</v>
          </cell>
          <cell r="BH514" t="str">
            <v>Ambulatorio</v>
          </cell>
          <cell r="BI514" t="str">
            <v>Ambulatorio</v>
          </cell>
          <cell r="BJ514" t="str">
            <v>Ambulatorio</v>
          </cell>
          <cell r="BK514" t="str">
            <v>Ambulatorio</v>
          </cell>
          <cell r="BL514" t="str">
            <v>Ambulatorio</v>
          </cell>
        </row>
        <row r="515">
          <cell r="D515">
            <v>1051044</v>
          </cell>
          <cell r="E515" t="str">
            <v>PDE - VIÑA DEL MAR ESCUELA LA CASONA</v>
          </cell>
          <cell r="F515" t="str">
            <v>DEPRODE</v>
          </cell>
          <cell r="G515">
            <v>20032</v>
          </cell>
          <cell r="H515" t="str">
            <v>P - PROGRAMAS</v>
          </cell>
          <cell r="I515" t="str">
            <v>PDE</v>
          </cell>
          <cell r="J515" t="str">
            <v>VIÑA DEL MAR</v>
          </cell>
          <cell r="K515" t="str">
            <v>266/D</v>
          </cell>
          <cell r="L515">
            <v>43535</v>
          </cell>
          <cell r="M515">
            <v>43535</v>
          </cell>
          <cell r="N515">
            <v>44266</v>
          </cell>
          <cell r="O515">
            <v>40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40</v>
          </cell>
          <cell r="U515">
            <v>40</v>
          </cell>
          <cell r="V515">
            <v>40</v>
          </cell>
          <cell r="W515">
            <v>40</v>
          </cell>
          <cell r="X515">
            <v>40</v>
          </cell>
          <cell r="Y515">
            <v>40</v>
          </cell>
          <cell r="Z515">
            <v>40</v>
          </cell>
          <cell r="AA515">
            <v>40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37</v>
          </cell>
          <cell r="AG515">
            <v>41</v>
          </cell>
          <cell r="AH515">
            <v>37</v>
          </cell>
          <cell r="AI515">
            <v>37</v>
          </cell>
          <cell r="AJ515">
            <v>38</v>
          </cell>
          <cell r="AK515">
            <v>41</v>
          </cell>
          <cell r="AL515">
            <v>41</v>
          </cell>
          <cell r="AM515">
            <v>40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38</v>
          </cell>
          <cell r="AS515">
            <v>41</v>
          </cell>
          <cell r="AT515">
            <v>42</v>
          </cell>
          <cell r="AU515">
            <v>41</v>
          </cell>
          <cell r="AV515">
            <v>44</v>
          </cell>
          <cell r="AW515">
            <v>42</v>
          </cell>
          <cell r="AX515">
            <v>42</v>
          </cell>
          <cell r="AY515">
            <v>42</v>
          </cell>
          <cell r="AZ515" t="str">
            <v>Ambulatorio</v>
          </cell>
          <cell r="BA515" t="str">
            <v>Ambulatorio</v>
          </cell>
          <cell r="BB515" t="str">
            <v>Ambulatorio</v>
          </cell>
          <cell r="BC515" t="str">
            <v>Ambulatorio</v>
          </cell>
          <cell r="BD515" t="str">
            <v>Ambulatorio</v>
          </cell>
          <cell r="BE515" t="str">
            <v>Ambulatorio</v>
          </cell>
          <cell r="BF515" t="str">
            <v>Ambulatorio</v>
          </cell>
          <cell r="BG515" t="str">
            <v>Ambulatorio</v>
          </cell>
          <cell r="BH515" t="str">
            <v>Ambulatorio</v>
          </cell>
          <cell r="BI515" t="str">
            <v>Ambulatorio</v>
          </cell>
          <cell r="BJ515" t="str">
            <v>Ambulatorio</v>
          </cell>
          <cell r="BK515" t="str">
            <v>Ambulatorio</v>
          </cell>
          <cell r="BL515" t="str">
            <v>Ambulatorio</v>
          </cell>
        </row>
        <row r="516">
          <cell r="D516">
            <v>1070484</v>
          </cell>
          <cell r="E516" t="str">
            <v>PDE - TALCA CRESERES</v>
          </cell>
          <cell r="F516" t="str">
            <v>DEPRODE</v>
          </cell>
          <cell r="G516">
            <v>20032</v>
          </cell>
          <cell r="H516" t="str">
            <v>P - PROGRAMAS</v>
          </cell>
          <cell r="I516" t="str">
            <v>PDE</v>
          </cell>
          <cell r="J516" t="str">
            <v>TALCA</v>
          </cell>
          <cell r="K516">
            <v>349</v>
          </cell>
          <cell r="L516">
            <v>42909</v>
          </cell>
          <cell r="M516">
            <v>42916</v>
          </cell>
          <cell r="N516">
            <v>44012</v>
          </cell>
          <cell r="O516">
            <v>40</v>
          </cell>
          <cell r="P516">
            <v>40</v>
          </cell>
          <cell r="Q516">
            <v>40</v>
          </cell>
          <cell r="R516">
            <v>40</v>
          </cell>
          <cell r="S516">
            <v>40</v>
          </cell>
          <cell r="T516">
            <v>40</v>
          </cell>
          <cell r="U516">
            <v>40</v>
          </cell>
          <cell r="V516">
            <v>40</v>
          </cell>
          <cell r="W516">
            <v>40</v>
          </cell>
          <cell r="X516">
            <v>40</v>
          </cell>
          <cell r="Y516">
            <v>40</v>
          </cell>
          <cell r="Z516">
            <v>40</v>
          </cell>
          <cell r="AA516">
            <v>40</v>
          </cell>
          <cell r="AB516">
            <v>44</v>
          </cell>
          <cell r="AC516">
            <v>41</v>
          </cell>
          <cell r="AD516">
            <v>46</v>
          </cell>
          <cell r="AE516">
            <v>46</v>
          </cell>
          <cell r="AF516">
            <v>40</v>
          </cell>
          <cell r="AG516">
            <v>40</v>
          </cell>
          <cell r="AH516">
            <v>40</v>
          </cell>
          <cell r="AI516">
            <v>40</v>
          </cell>
          <cell r="AJ516">
            <v>41</v>
          </cell>
          <cell r="AK516">
            <v>41</v>
          </cell>
          <cell r="AL516">
            <v>41</v>
          </cell>
          <cell r="AM516">
            <v>42</v>
          </cell>
          <cell r="AN516">
            <v>40</v>
          </cell>
          <cell r="AO516">
            <v>41</v>
          </cell>
          <cell r="AP516">
            <v>41</v>
          </cell>
          <cell r="AQ516">
            <v>40</v>
          </cell>
          <cell r="AR516">
            <v>40</v>
          </cell>
          <cell r="AS516">
            <v>40</v>
          </cell>
          <cell r="AT516">
            <v>40</v>
          </cell>
          <cell r="AU516">
            <v>40</v>
          </cell>
          <cell r="AV516">
            <v>40</v>
          </cell>
          <cell r="AW516">
            <v>40</v>
          </cell>
          <cell r="AX516">
            <v>40</v>
          </cell>
          <cell r="AY516">
            <v>40</v>
          </cell>
          <cell r="AZ516" t="str">
            <v>Ambulatorio</v>
          </cell>
          <cell r="BA516" t="str">
            <v>Ambulatorio</v>
          </cell>
          <cell r="BB516" t="str">
            <v>Ambulatorio</v>
          </cell>
          <cell r="BC516" t="str">
            <v>Ambulatorio</v>
          </cell>
          <cell r="BD516" t="str">
            <v>Ambulatorio</v>
          </cell>
          <cell r="BE516" t="str">
            <v>Ambulatorio</v>
          </cell>
          <cell r="BF516" t="str">
            <v>Ambulatorio</v>
          </cell>
          <cell r="BG516" t="str">
            <v>Ambulatorio</v>
          </cell>
          <cell r="BH516" t="str">
            <v>Ambulatorio</v>
          </cell>
          <cell r="BI516" t="str">
            <v>Ambulatorio</v>
          </cell>
          <cell r="BJ516" t="str">
            <v>Ambulatorio</v>
          </cell>
          <cell r="BK516" t="str">
            <v>Ambulatorio</v>
          </cell>
          <cell r="BL516" t="str">
            <v>Ambulatorio</v>
          </cell>
        </row>
        <row r="517">
          <cell r="D517">
            <v>1080898</v>
          </cell>
          <cell r="E517" t="str">
            <v>PDE - LLEQUEN LOS ANGELES</v>
          </cell>
          <cell r="F517" t="str">
            <v>DEPRODE</v>
          </cell>
          <cell r="G517">
            <v>20032</v>
          </cell>
          <cell r="H517" t="str">
            <v>P - PROGRAMAS</v>
          </cell>
          <cell r="I517" t="str">
            <v>PDE</v>
          </cell>
          <cell r="J517" t="str">
            <v>LOS ANGELES</v>
          </cell>
          <cell r="K517" t="str">
            <v xml:space="preserve">459/B  </v>
          </cell>
          <cell r="L517">
            <v>42943</v>
          </cell>
          <cell r="M517">
            <v>42926</v>
          </cell>
          <cell r="N517">
            <v>43840</v>
          </cell>
          <cell r="O517">
            <v>40</v>
          </cell>
          <cell r="P517">
            <v>40</v>
          </cell>
          <cell r="Q517">
            <v>40</v>
          </cell>
          <cell r="R517">
            <v>40</v>
          </cell>
          <cell r="S517">
            <v>40</v>
          </cell>
          <cell r="T517">
            <v>40</v>
          </cell>
          <cell r="U517">
            <v>40</v>
          </cell>
          <cell r="V517">
            <v>40</v>
          </cell>
          <cell r="W517">
            <v>40</v>
          </cell>
          <cell r="X517">
            <v>40</v>
          </cell>
          <cell r="Y517">
            <v>40</v>
          </cell>
          <cell r="Z517">
            <v>40</v>
          </cell>
          <cell r="AA517">
            <v>40</v>
          </cell>
          <cell r="AB517">
            <v>40</v>
          </cell>
          <cell r="AC517">
            <v>40</v>
          </cell>
          <cell r="AD517">
            <v>40</v>
          </cell>
          <cell r="AE517">
            <v>35</v>
          </cell>
          <cell r="AF517">
            <v>35</v>
          </cell>
          <cell r="AG517">
            <v>40</v>
          </cell>
          <cell r="AH517">
            <v>40</v>
          </cell>
          <cell r="AI517">
            <v>40</v>
          </cell>
          <cell r="AJ517">
            <v>41</v>
          </cell>
          <cell r="AK517">
            <v>40</v>
          </cell>
          <cell r="AL517">
            <v>39</v>
          </cell>
          <cell r="AM517">
            <v>40</v>
          </cell>
          <cell r="AN517">
            <v>38</v>
          </cell>
          <cell r="AO517">
            <v>38</v>
          </cell>
          <cell r="AP517">
            <v>29</v>
          </cell>
          <cell r="AQ517">
            <v>34</v>
          </cell>
          <cell r="AR517">
            <v>33</v>
          </cell>
          <cell r="AS517">
            <v>36</v>
          </cell>
          <cell r="AT517">
            <v>40</v>
          </cell>
          <cell r="AU517">
            <v>38</v>
          </cell>
          <cell r="AV517">
            <v>37</v>
          </cell>
          <cell r="AW517">
            <v>37</v>
          </cell>
          <cell r="AX517">
            <v>36</v>
          </cell>
          <cell r="AY517">
            <v>39</v>
          </cell>
          <cell r="AZ517" t="str">
            <v>Ambulatorio</v>
          </cell>
          <cell r="BA517" t="str">
            <v>Ambulatorio</v>
          </cell>
          <cell r="BB517" t="str">
            <v>Ambulatorio</v>
          </cell>
          <cell r="BC517" t="str">
            <v>Ambulatorio</v>
          </cell>
          <cell r="BD517" t="str">
            <v>Ambulatorio</v>
          </cell>
          <cell r="BE517" t="str">
            <v>Ambulatorio</v>
          </cell>
          <cell r="BF517" t="str">
            <v>Ambulatorio</v>
          </cell>
          <cell r="BG517" t="str">
            <v>Ambulatorio</v>
          </cell>
          <cell r="BH517" t="str">
            <v>Ambulatorio</v>
          </cell>
          <cell r="BI517" t="str">
            <v>Ambulatorio</v>
          </cell>
          <cell r="BJ517" t="str">
            <v>Ambulatorio</v>
          </cell>
          <cell r="BK517" t="str">
            <v>Ambulatorio</v>
          </cell>
          <cell r="BL517" t="str">
            <v>Ambulatorio</v>
          </cell>
        </row>
        <row r="518">
          <cell r="D518">
            <v>1090486</v>
          </cell>
          <cell r="E518" t="str">
            <v>PDE - ESCUELA LA CASONA</v>
          </cell>
          <cell r="F518" t="str">
            <v>DEPRODE</v>
          </cell>
          <cell r="G518">
            <v>20032</v>
          </cell>
          <cell r="H518" t="str">
            <v>P - PROGRAMAS</v>
          </cell>
          <cell r="I518" t="str">
            <v>PDE</v>
          </cell>
          <cell r="J518" t="str">
            <v>TEMUCO</v>
          </cell>
          <cell r="K518" t="str">
            <v>172/B</v>
          </cell>
          <cell r="L518">
            <v>43655</v>
          </cell>
          <cell r="M518">
            <v>42916</v>
          </cell>
          <cell r="N518">
            <v>44379</v>
          </cell>
          <cell r="O518">
            <v>50</v>
          </cell>
          <cell r="P518">
            <v>50</v>
          </cell>
          <cell r="Q518">
            <v>50</v>
          </cell>
          <cell r="R518">
            <v>50</v>
          </cell>
          <cell r="S518">
            <v>50</v>
          </cell>
          <cell r="T518">
            <v>50</v>
          </cell>
          <cell r="U518">
            <v>50</v>
          </cell>
          <cell r="V518">
            <v>50</v>
          </cell>
          <cell r="W518">
            <v>50</v>
          </cell>
          <cell r="X518">
            <v>50</v>
          </cell>
          <cell r="Y518">
            <v>50</v>
          </cell>
          <cell r="Z518">
            <v>50</v>
          </cell>
          <cell r="AA518">
            <v>50</v>
          </cell>
          <cell r="AB518">
            <v>57</v>
          </cell>
          <cell r="AC518">
            <v>59</v>
          </cell>
          <cell r="AD518">
            <v>58</v>
          </cell>
          <cell r="AE518">
            <v>52</v>
          </cell>
          <cell r="AF518">
            <v>53</v>
          </cell>
          <cell r="AG518">
            <v>51</v>
          </cell>
          <cell r="AH518">
            <v>51</v>
          </cell>
          <cell r="AI518">
            <v>50</v>
          </cell>
          <cell r="AJ518">
            <v>53</v>
          </cell>
          <cell r="AK518">
            <v>53</v>
          </cell>
          <cell r="AL518">
            <v>53</v>
          </cell>
          <cell r="AM518">
            <v>54</v>
          </cell>
          <cell r="AN518">
            <v>57</v>
          </cell>
          <cell r="AO518">
            <v>55</v>
          </cell>
          <cell r="AP518">
            <v>50</v>
          </cell>
          <cell r="AQ518">
            <v>34</v>
          </cell>
          <cell r="AR518">
            <v>53</v>
          </cell>
          <cell r="AS518">
            <v>51</v>
          </cell>
          <cell r="AT518">
            <v>49</v>
          </cell>
          <cell r="AU518">
            <v>44</v>
          </cell>
          <cell r="AV518">
            <v>49</v>
          </cell>
          <cell r="AW518">
            <v>53</v>
          </cell>
          <cell r="AX518">
            <v>52</v>
          </cell>
          <cell r="AY518">
            <v>54</v>
          </cell>
          <cell r="AZ518" t="str">
            <v>Ambulatorio</v>
          </cell>
          <cell r="BA518" t="str">
            <v>Ambulatorio</v>
          </cell>
          <cell r="BB518" t="str">
            <v>Ambulatorio</v>
          </cell>
          <cell r="BC518" t="str">
            <v>Ambulatorio</v>
          </cell>
          <cell r="BD518" t="str">
            <v>Ambulatorio</v>
          </cell>
          <cell r="BE518" t="str">
            <v>Ambulatorio</v>
          </cell>
          <cell r="BF518" t="str">
            <v>Ambulatorio</v>
          </cell>
          <cell r="BG518" t="str">
            <v>Ambulatorio</v>
          </cell>
          <cell r="BH518" t="str">
            <v>Ambulatorio</v>
          </cell>
          <cell r="BI518" t="str">
            <v>Ambulatorio</v>
          </cell>
          <cell r="BJ518" t="str">
            <v>Ambulatorio</v>
          </cell>
          <cell r="BK518" t="str">
            <v>Ambulatorio</v>
          </cell>
          <cell r="BL518" t="str">
            <v>Ambulatorio</v>
          </cell>
        </row>
        <row r="519">
          <cell r="D519">
            <v>1100517</v>
          </cell>
          <cell r="E519" t="str">
            <v>PDE - PUERTO MONTT CRESERES</v>
          </cell>
          <cell r="F519" t="str">
            <v>DEPRODE</v>
          </cell>
          <cell r="G519">
            <v>20032</v>
          </cell>
          <cell r="H519" t="str">
            <v>P - PROGRAMAS</v>
          </cell>
          <cell r="I519" t="str">
            <v>PDE</v>
          </cell>
          <cell r="J519" t="str">
            <v>PUERTO MONTT</v>
          </cell>
          <cell r="K519" t="str">
            <v>281/B</v>
          </cell>
          <cell r="L519">
            <v>42941</v>
          </cell>
          <cell r="M519">
            <v>42916</v>
          </cell>
          <cell r="N519">
            <v>43829</v>
          </cell>
          <cell r="O519">
            <v>40</v>
          </cell>
          <cell r="P519">
            <v>40</v>
          </cell>
          <cell r="Q519">
            <v>40</v>
          </cell>
          <cell r="R519">
            <v>40</v>
          </cell>
          <cell r="S519">
            <v>40</v>
          </cell>
          <cell r="T519">
            <v>40</v>
          </cell>
          <cell r="U519">
            <v>40</v>
          </cell>
          <cell r="V519">
            <v>40</v>
          </cell>
          <cell r="W519">
            <v>40</v>
          </cell>
          <cell r="X519">
            <v>40</v>
          </cell>
          <cell r="Y519">
            <v>40</v>
          </cell>
          <cell r="Z519">
            <v>40</v>
          </cell>
          <cell r="AA519">
            <v>40</v>
          </cell>
          <cell r="AB519">
            <v>40</v>
          </cell>
          <cell r="AC519">
            <v>40</v>
          </cell>
          <cell r="AD519">
            <v>41</v>
          </cell>
          <cell r="AE519">
            <v>40</v>
          </cell>
          <cell r="AF519">
            <v>40</v>
          </cell>
          <cell r="AG519">
            <v>40</v>
          </cell>
          <cell r="AH519">
            <v>41</v>
          </cell>
          <cell r="AI519">
            <v>41</v>
          </cell>
          <cell r="AJ519">
            <v>41</v>
          </cell>
          <cell r="AK519">
            <v>40</v>
          </cell>
          <cell r="AL519">
            <v>40</v>
          </cell>
          <cell r="AM519">
            <v>40</v>
          </cell>
          <cell r="AN519">
            <v>37</v>
          </cell>
          <cell r="AO519">
            <v>30</v>
          </cell>
          <cell r="AP519">
            <v>40</v>
          </cell>
          <cell r="AQ519">
            <v>39</v>
          </cell>
          <cell r="AR519">
            <v>37</v>
          </cell>
          <cell r="AS519">
            <v>40</v>
          </cell>
          <cell r="AT519">
            <v>37</v>
          </cell>
          <cell r="AU519">
            <v>39</v>
          </cell>
          <cell r="AV519">
            <v>37</v>
          </cell>
          <cell r="AW519">
            <v>36</v>
          </cell>
          <cell r="AX519">
            <v>37</v>
          </cell>
          <cell r="AY519">
            <v>36</v>
          </cell>
          <cell r="AZ519" t="str">
            <v>Ambulatorio</v>
          </cell>
          <cell r="BA519" t="str">
            <v>Ambulatorio</v>
          </cell>
          <cell r="BB519" t="str">
            <v>Ambulatorio</v>
          </cell>
          <cell r="BC519" t="str">
            <v>Ambulatorio</v>
          </cell>
          <cell r="BD519" t="str">
            <v>Ambulatorio</v>
          </cell>
          <cell r="BE519" t="str">
            <v>Ambulatorio</v>
          </cell>
          <cell r="BF519" t="str">
            <v>Ambulatorio</v>
          </cell>
          <cell r="BG519" t="str">
            <v>Ambulatorio</v>
          </cell>
          <cell r="BH519" t="str">
            <v>Ambulatorio</v>
          </cell>
          <cell r="BI519" t="str">
            <v>Ambulatorio</v>
          </cell>
          <cell r="BJ519" t="str">
            <v>Ambulatorio</v>
          </cell>
          <cell r="BK519" t="str">
            <v>Ambulatorio</v>
          </cell>
          <cell r="BL519" t="str">
            <v>Ambulatorio</v>
          </cell>
        </row>
        <row r="520">
          <cell r="D520">
            <v>1131607</v>
          </cell>
          <cell r="E520" t="str">
            <v>PDE - SUR PONIENTE</v>
          </cell>
          <cell r="F520" t="str">
            <v>DEPRODE</v>
          </cell>
          <cell r="G520">
            <v>20032</v>
          </cell>
          <cell r="H520" t="str">
            <v>P - PROGRAMAS</v>
          </cell>
          <cell r="I520" t="str">
            <v>PDE</v>
          </cell>
          <cell r="J520" t="str">
            <v>EL BOSQUE</v>
          </cell>
          <cell r="K520">
            <v>851</v>
          </cell>
          <cell r="L520">
            <v>43168</v>
          </cell>
          <cell r="M520">
            <v>42369</v>
          </cell>
          <cell r="N520">
            <v>43831</v>
          </cell>
          <cell r="O520">
            <v>40</v>
          </cell>
          <cell r="P520">
            <v>40</v>
          </cell>
          <cell r="Q520">
            <v>40</v>
          </cell>
          <cell r="R520">
            <v>40</v>
          </cell>
          <cell r="S520">
            <v>40</v>
          </cell>
          <cell r="T520">
            <v>40</v>
          </cell>
          <cell r="U520">
            <v>40</v>
          </cell>
          <cell r="V520">
            <v>40</v>
          </cell>
          <cell r="W520">
            <v>40</v>
          </cell>
          <cell r="X520">
            <v>40</v>
          </cell>
          <cell r="Y520">
            <v>40</v>
          </cell>
          <cell r="Z520">
            <v>40</v>
          </cell>
          <cell r="AA520">
            <v>40</v>
          </cell>
          <cell r="AB520">
            <v>42</v>
          </cell>
          <cell r="AC520">
            <v>44</v>
          </cell>
          <cell r="AD520">
            <v>43</v>
          </cell>
          <cell r="AE520">
            <v>42</v>
          </cell>
          <cell r="AF520">
            <v>43</v>
          </cell>
          <cell r="AG520">
            <v>41</v>
          </cell>
          <cell r="AH520">
            <v>41</v>
          </cell>
          <cell r="AI520">
            <v>43</v>
          </cell>
          <cell r="AJ520">
            <v>41</v>
          </cell>
          <cell r="AK520">
            <v>41</v>
          </cell>
          <cell r="AL520">
            <v>44</v>
          </cell>
          <cell r="AM520">
            <v>43</v>
          </cell>
          <cell r="AN520">
            <v>41</v>
          </cell>
          <cell r="AO520">
            <v>41</v>
          </cell>
          <cell r="AP520">
            <v>41</v>
          </cell>
          <cell r="AQ520">
            <v>41</v>
          </cell>
          <cell r="AR520">
            <v>41</v>
          </cell>
          <cell r="AS520">
            <v>41</v>
          </cell>
          <cell r="AT520">
            <v>41</v>
          </cell>
          <cell r="AU520">
            <v>41</v>
          </cell>
          <cell r="AV520">
            <v>41</v>
          </cell>
          <cell r="AW520">
            <v>40</v>
          </cell>
          <cell r="AX520">
            <v>44</v>
          </cell>
          <cell r="AY520">
            <v>42</v>
          </cell>
          <cell r="AZ520" t="str">
            <v>Ambulatorio</v>
          </cell>
          <cell r="BA520" t="str">
            <v>Ambulatorio</v>
          </cell>
          <cell r="BB520" t="str">
            <v>Ambulatorio</v>
          </cell>
          <cell r="BC520" t="str">
            <v>Ambulatorio</v>
          </cell>
          <cell r="BD520" t="str">
            <v>Ambulatorio</v>
          </cell>
          <cell r="BE520" t="str">
            <v>Ambulatorio</v>
          </cell>
          <cell r="BF520" t="str">
            <v>Ambulatorio</v>
          </cell>
          <cell r="BG520" t="str">
            <v>Ambulatorio</v>
          </cell>
          <cell r="BH520" t="str">
            <v>Ambulatorio</v>
          </cell>
          <cell r="BI520" t="str">
            <v>Ambulatorio</v>
          </cell>
          <cell r="BJ520" t="str">
            <v>Ambulatorio</v>
          </cell>
          <cell r="BK520" t="str">
            <v>Ambulatorio</v>
          </cell>
          <cell r="BL520" t="str">
            <v>Ambulatorio</v>
          </cell>
        </row>
        <row r="521">
          <cell r="D521">
            <v>1131610</v>
          </cell>
          <cell r="E521" t="str">
            <v>PDE - SUR ORIENTE</v>
          </cell>
          <cell r="F521" t="str">
            <v>DEPRODE</v>
          </cell>
          <cell r="G521">
            <v>20032</v>
          </cell>
          <cell r="H521" t="str">
            <v>P - PROGRAMAS</v>
          </cell>
          <cell r="I521" t="str">
            <v>PDE</v>
          </cell>
          <cell r="J521" t="str">
            <v>LA FLORIDA</v>
          </cell>
          <cell r="K521">
            <v>386</v>
          </cell>
          <cell r="L521">
            <v>43139</v>
          </cell>
          <cell r="M521">
            <v>42369</v>
          </cell>
          <cell r="N521">
            <v>43831</v>
          </cell>
          <cell r="O521">
            <v>40</v>
          </cell>
          <cell r="P521">
            <v>40</v>
          </cell>
          <cell r="Q521">
            <v>40</v>
          </cell>
          <cell r="R521">
            <v>40</v>
          </cell>
          <cell r="S521">
            <v>40</v>
          </cell>
          <cell r="T521">
            <v>40</v>
          </cell>
          <cell r="U521">
            <v>40</v>
          </cell>
          <cell r="V521">
            <v>40</v>
          </cell>
          <cell r="W521">
            <v>40</v>
          </cell>
          <cell r="X521">
            <v>40</v>
          </cell>
          <cell r="Y521">
            <v>40</v>
          </cell>
          <cell r="Z521">
            <v>40</v>
          </cell>
          <cell r="AA521">
            <v>40</v>
          </cell>
          <cell r="AB521">
            <v>41</v>
          </cell>
          <cell r="AC521">
            <v>42</v>
          </cell>
          <cell r="AD521">
            <v>42</v>
          </cell>
          <cell r="AE521">
            <v>43</v>
          </cell>
          <cell r="AF521">
            <v>42</v>
          </cell>
          <cell r="AG521">
            <v>43</v>
          </cell>
          <cell r="AH521">
            <v>42</v>
          </cell>
          <cell r="AI521">
            <v>43</v>
          </cell>
          <cell r="AJ521">
            <v>41</v>
          </cell>
          <cell r="AK521">
            <v>41</v>
          </cell>
          <cell r="AL521">
            <v>41</v>
          </cell>
          <cell r="AM521">
            <v>41</v>
          </cell>
          <cell r="AN521">
            <v>41</v>
          </cell>
          <cell r="AO521">
            <v>42</v>
          </cell>
          <cell r="AP521">
            <v>44</v>
          </cell>
          <cell r="AQ521">
            <v>43</v>
          </cell>
          <cell r="AR521">
            <v>43</v>
          </cell>
          <cell r="AS521">
            <v>44</v>
          </cell>
          <cell r="AT521">
            <v>43</v>
          </cell>
          <cell r="AU521">
            <v>43</v>
          </cell>
          <cell r="AV521">
            <v>41</v>
          </cell>
          <cell r="AW521">
            <v>41</v>
          </cell>
          <cell r="AX521">
            <v>41</v>
          </cell>
          <cell r="AY521">
            <v>41</v>
          </cell>
          <cell r="AZ521" t="str">
            <v>Ambulatorio</v>
          </cell>
          <cell r="BA521" t="str">
            <v>Ambulatorio</v>
          </cell>
          <cell r="BB521" t="str">
            <v>Ambulatorio</v>
          </cell>
          <cell r="BC521" t="str">
            <v>Ambulatorio</v>
          </cell>
          <cell r="BD521" t="str">
            <v>Ambulatorio</v>
          </cell>
          <cell r="BE521" t="str">
            <v>Ambulatorio</v>
          </cell>
          <cell r="BF521" t="str">
            <v>Ambulatorio</v>
          </cell>
          <cell r="BG521" t="str">
            <v>Ambulatorio</v>
          </cell>
          <cell r="BH521" t="str">
            <v>Ambulatorio</v>
          </cell>
          <cell r="BI521" t="str">
            <v>Ambulatorio</v>
          </cell>
          <cell r="BJ521" t="str">
            <v>Ambulatorio</v>
          </cell>
          <cell r="BK521" t="str">
            <v>Ambulatorio</v>
          </cell>
          <cell r="BL521" t="str">
            <v>Ambulatorio</v>
          </cell>
        </row>
        <row r="522">
          <cell r="D522">
            <v>1131611</v>
          </cell>
          <cell r="E522" t="str">
            <v>PDE - ESCUELA LA CASONA</v>
          </cell>
          <cell r="F522" t="str">
            <v>DEPRODE</v>
          </cell>
          <cell r="G522">
            <v>20032</v>
          </cell>
          <cell r="H522" t="str">
            <v>P - PROGRAMAS</v>
          </cell>
          <cell r="I522" t="str">
            <v>PDE</v>
          </cell>
          <cell r="J522" t="str">
            <v>QUILICURA</v>
          </cell>
          <cell r="K522">
            <v>233</v>
          </cell>
          <cell r="L522">
            <v>43124</v>
          </cell>
          <cell r="M522">
            <v>42369</v>
          </cell>
          <cell r="N522">
            <v>43831</v>
          </cell>
          <cell r="O522">
            <v>50</v>
          </cell>
          <cell r="P522">
            <v>50</v>
          </cell>
          <cell r="Q522">
            <v>50</v>
          </cell>
          <cell r="R522">
            <v>50</v>
          </cell>
          <cell r="S522">
            <v>50</v>
          </cell>
          <cell r="T522">
            <v>50</v>
          </cell>
          <cell r="U522">
            <v>50</v>
          </cell>
          <cell r="V522">
            <v>50</v>
          </cell>
          <cell r="W522">
            <v>50</v>
          </cell>
          <cell r="X522">
            <v>50</v>
          </cell>
          <cell r="Y522">
            <v>50</v>
          </cell>
          <cell r="Z522">
            <v>50</v>
          </cell>
          <cell r="AA522">
            <v>50</v>
          </cell>
          <cell r="AB522">
            <v>50</v>
          </cell>
          <cell r="AC522">
            <v>51</v>
          </cell>
          <cell r="AD522">
            <v>50</v>
          </cell>
          <cell r="AE522">
            <v>51</v>
          </cell>
          <cell r="AF522">
            <v>50</v>
          </cell>
          <cell r="AG522">
            <v>50</v>
          </cell>
          <cell r="AH522">
            <v>50</v>
          </cell>
          <cell r="AI522">
            <v>51</v>
          </cell>
          <cell r="AJ522">
            <v>50</v>
          </cell>
          <cell r="AK522">
            <v>50</v>
          </cell>
          <cell r="AL522">
            <v>50</v>
          </cell>
          <cell r="AM522">
            <v>50</v>
          </cell>
          <cell r="AN522">
            <v>49</v>
          </cell>
          <cell r="AO522">
            <v>47</v>
          </cell>
          <cell r="AP522">
            <v>48</v>
          </cell>
          <cell r="AQ522">
            <v>44</v>
          </cell>
          <cell r="AR522">
            <v>41</v>
          </cell>
          <cell r="AS522">
            <v>47</v>
          </cell>
          <cell r="AT522">
            <v>50</v>
          </cell>
          <cell r="AU522">
            <v>46</v>
          </cell>
          <cell r="AV522">
            <v>49</v>
          </cell>
          <cell r="AW522">
            <v>46</v>
          </cell>
          <cell r="AX522">
            <v>47</v>
          </cell>
          <cell r="AY522">
            <v>47</v>
          </cell>
          <cell r="AZ522" t="str">
            <v>Ambulatorio</v>
          </cell>
          <cell r="BA522" t="str">
            <v>Ambulatorio</v>
          </cell>
          <cell r="BB522" t="str">
            <v>Ambulatorio</v>
          </cell>
          <cell r="BC522" t="str">
            <v>Ambulatorio</v>
          </cell>
          <cell r="BD522" t="str">
            <v>Ambulatorio</v>
          </cell>
          <cell r="BE522" t="str">
            <v>Ambulatorio</v>
          </cell>
          <cell r="BF522" t="str">
            <v>Ambulatorio</v>
          </cell>
          <cell r="BG522" t="str">
            <v>Ambulatorio</v>
          </cell>
          <cell r="BH522" t="str">
            <v>Ambulatorio</v>
          </cell>
          <cell r="BI522" t="str">
            <v>Ambulatorio</v>
          </cell>
          <cell r="BJ522" t="str">
            <v>Ambulatorio</v>
          </cell>
          <cell r="BK522" t="str">
            <v>Ambulatorio</v>
          </cell>
          <cell r="BL522" t="str">
            <v>Ambulatorio</v>
          </cell>
        </row>
        <row r="523">
          <cell r="D523">
            <v>1131688</v>
          </cell>
          <cell r="E523" t="str">
            <v>PDE - CHILE DERECHOS</v>
          </cell>
          <cell r="F523" t="str">
            <v>DEPRODE</v>
          </cell>
          <cell r="G523">
            <v>20032</v>
          </cell>
          <cell r="H523" t="str">
            <v>P - PROGRAMAS</v>
          </cell>
          <cell r="I523" t="str">
            <v>PDE</v>
          </cell>
          <cell r="J523" t="str">
            <v>SAN RAMÓN</v>
          </cell>
          <cell r="K523" t="str">
            <v>Correo</v>
          </cell>
          <cell r="L523">
            <v>43686</v>
          </cell>
          <cell r="M523">
            <v>42509</v>
          </cell>
          <cell r="N523">
            <v>43800</v>
          </cell>
          <cell r="O523">
            <v>40</v>
          </cell>
          <cell r="P523">
            <v>40</v>
          </cell>
          <cell r="Q523">
            <v>40</v>
          </cell>
          <cell r="R523">
            <v>40</v>
          </cell>
          <cell r="S523">
            <v>40</v>
          </cell>
          <cell r="T523">
            <v>40</v>
          </cell>
          <cell r="U523">
            <v>40</v>
          </cell>
          <cell r="V523">
            <v>40</v>
          </cell>
          <cell r="W523">
            <v>40</v>
          </cell>
          <cell r="X523">
            <v>40</v>
          </cell>
          <cell r="Y523">
            <v>40</v>
          </cell>
          <cell r="Z523">
            <v>40</v>
          </cell>
          <cell r="AA523">
            <v>40</v>
          </cell>
          <cell r="AB523">
            <v>40</v>
          </cell>
          <cell r="AC523">
            <v>46</v>
          </cell>
          <cell r="AD523">
            <v>44</v>
          </cell>
          <cell r="AE523">
            <v>42</v>
          </cell>
          <cell r="AF523">
            <v>40</v>
          </cell>
          <cell r="AG523">
            <v>40</v>
          </cell>
          <cell r="AH523">
            <v>43</v>
          </cell>
          <cell r="AI523">
            <v>44</v>
          </cell>
          <cell r="AJ523">
            <v>40</v>
          </cell>
          <cell r="AK523">
            <v>41</v>
          </cell>
          <cell r="AL523">
            <v>40</v>
          </cell>
          <cell r="AM523">
            <v>40</v>
          </cell>
          <cell r="AN523">
            <v>40</v>
          </cell>
          <cell r="AO523">
            <v>41</v>
          </cell>
          <cell r="AP523">
            <v>40</v>
          </cell>
          <cell r="AQ523">
            <v>40</v>
          </cell>
          <cell r="AR523">
            <v>40</v>
          </cell>
          <cell r="AS523">
            <v>40</v>
          </cell>
          <cell r="AT523">
            <v>40</v>
          </cell>
          <cell r="AU523">
            <v>40</v>
          </cell>
          <cell r="AV523">
            <v>40</v>
          </cell>
          <cell r="AW523">
            <v>40</v>
          </cell>
          <cell r="AX523">
            <v>40</v>
          </cell>
          <cell r="AY523">
            <v>40</v>
          </cell>
          <cell r="AZ523" t="str">
            <v>Ambulatorio</v>
          </cell>
          <cell r="BA523" t="str">
            <v>Ambulatorio</v>
          </cell>
          <cell r="BB523" t="str">
            <v>Ambulatorio</v>
          </cell>
          <cell r="BC523" t="str">
            <v>Ambulatorio</v>
          </cell>
          <cell r="BD523" t="str">
            <v>Ambulatorio</v>
          </cell>
          <cell r="BE523" t="str">
            <v>Ambulatorio</v>
          </cell>
          <cell r="BF523" t="str">
            <v>Ambulatorio</v>
          </cell>
          <cell r="BG523" t="str">
            <v>Ambulatorio</v>
          </cell>
          <cell r="BH523" t="str">
            <v>Ambulatorio</v>
          </cell>
          <cell r="BI523" t="str">
            <v>Ambulatorio</v>
          </cell>
          <cell r="BJ523" t="str">
            <v>Ambulatorio</v>
          </cell>
          <cell r="BK523" t="str">
            <v>Ambulatorio</v>
          </cell>
          <cell r="BL523" t="str">
            <v>Ambulatorio</v>
          </cell>
        </row>
        <row r="524">
          <cell r="D524">
            <v>1131689</v>
          </cell>
          <cell r="E524" t="str">
            <v>PDE - RETOMANDO ESTUDIOS CHILE DERECHOS</v>
          </cell>
          <cell r="F524" t="str">
            <v>DEPRODE</v>
          </cell>
          <cell r="G524">
            <v>20032</v>
          </cell>
          <cell r="H524" t="str">
            <v>P - PROGRAMAS</v>
          </cell>
          <cell r="I524" t="str">
            <v>PDE</v>
          </cell>
          <cell r="J524" t="str">
            <v>MACUL</v>
          </cell>
          <cell r="K524" t="str">
            <v>MEMO 113</v>
          </cell>
          <cell r="L524">
            <v>43522</v>
          </cell>
          <cell r="M524">
            <v>42509</v>
          </cell>
          <cell r="N524">
            <v>43588</v>
          </cell>
          <cell r="O524">
            <v>40</v>
          </cell>
          <cell r="P524">
            <v>40</v>
          </cell>
          <cell r="Q524">
            <v>40</v>
          </cell>
          <cell r="R524">
            <v>40</v>
          </cell>
          <cell r="S524">
            <v>40</v>
          </cell>
          <cell r="T524">
            <v>40</v>
          </cell>
          <cell r="U524">
            <v>40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42</v>
          </cell>
          <cell r="AC524">
            <v>46</v>
          </cell>
          <cell r="AD524">
            <v>41</v>
          </cell>
          <cell r="AE524">
            <v>45</v>
          </cell>
          <cell r="AF524">
            <v>43</v>
          </cell>
          <cell r="AG524">
            <v>20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43</v>
          </cell>
          <cell r="AO524">
            <v>41</v>
          </cell>
          <cell r="AP524">
            <v>41</v>
          </cell>
          <cell r="AQ524">
            <v>43</v>
          </cell>
          <cell r="AR524">
            <v>21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 t="str">
            <v>Ambulatorio</v>
          </cell>
          <cell r="BA524" t="str">
            <v>Ambulatorio</v>
          </cell>
          <cell r="BB524" t="str">
            <v>Ambulatorio</v>
          </cell>
          <cell r="BC524" t="str">
            <v>Ambulatorio</v>
          </cell>
          <cell r="BD524" t="str">
            <v>Ambulatorio</v>
          </cell>
          <cell r="BE524" t="str">
            <v>Ambulatorio</v>
          </cell>
          <cell r="BF524" t="str">
            <v>Ambulatorio</v>
          </cell>
          <cell r="BG524" t="str">
            <v>Ambulatorio</v>
          </cell>
          <cell r="BH524" t="str">
            <v>Ambulatorio</v>
          </cell>
          <cell r="BI524" t="str">
            <v>Ambulatorio</v>
          </cell>
          <cell r="BJ524" t="str">
            <v>Ambulatorio</v>
          </cell>
          <cell r="BK524" t="str">
            <v>Ambulatorio</v>
          </cell>
          <cell r="BL524" t="str">
            <v>Ambulatorio</v>
          </cell>
        </row>
        <row r="525">
          <cell r="D525">
            <v>1131690</v>
          </cell>
          <cell r="E525" t="str">
            <v>PDE - CHILE DERECHOS</v>
          </cell>
          <cell r="F525" t="str">
            <v>DEPRODE</v>
          </cell>
          <cell r="G525">
            <v>20032</v>
          </cell>
          <cell r="H525" t="str">
            <v>P - PROGRAMAS</v>
          </cell>
          <cell r="I525" t="str">
            <v>PDE</v>
          </cell>
          <cell r="J525" t="str">
            <v>SAN JOAQUÍN</v>
          </cell>
          <cell r="K525" t="str">
            <v>MEMO 113</v>
          </cell>
          <cell r="L525">
            <v>43522</v>
          </cell>
          <cell r="M525">
            <v>42509</v>
          </cell>
          <cell r="N525">
            <v>43588</v>
          </cell>
          <cell r="O525">
            <v>40</v>
          </cell>
          <cell r="P525">
            <v>40</v>
          </cell>
          <cell r="Q525">
            <v>40</v>
          </cell>
          <cell r="R525">
            <v>40</v>
          </cell>
          <cell r="S525">
            <v>40</v>
          </cell>
          <cell r="T525">
            <v>40</v>
          </cell>
          <cell r="U525">
            <v>40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43</v>
          </cell>
          <cell r="AC525">
            <v>41</v>
          </cell>
          <cell r="AD525">
            <v>43</v>
          </cell>
          <cell r="AE525">
            <v>45</v>
          </cell>
          <cell r="AF525">
            <v>40</v>
          </cell>
          <cell r="AG525">
            <v>22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40</v>
          </cell>
          <cell r="AO525">
            <v>40</v>
          </cell>
          <cell r="AP525">
            <v>40</v>
          </cell>
          <cell r="AQ525">
            <v>40</v>
          </cell>
          <cell r="AR525">
            <v>22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 t="str">
            <v>Ambulatorio</v>
          </cell>
          <cell r="BA525" t="str">
            <v>Ambulatorio</v>
          </cell>
          <cell r="BB525" t="str">
            <v>Ambulatorio</v>
          </cell>
          <cell r="BC525" t="str">
            <v>Ambulatorio</v>
          </cell>
          <cell r="BD525" t="str">
            <v>Ambulatorio</v>
          </cell>
          <cell r="BE525" t="str">
            <v>Ambulatorio</v>
          </cell>
          <cell r="BF525" t="str">
            <v>Ambulatorio</v>
          </cell>
          <cell r="BG525" t="str">
            <v>Ambulatorio</v>
          </cell>
          <cell r="BH525" t="str">
            <v>Ambulatorio</v>
          </cell>
          <cell r="BI525" t="str">
            <v>Ambulatorio</v>
          </cell>
          <cell r="BJ525" t="str">
            <v>Ambulatorio</v>
          </cell>
          <cell r="BK525" t="str">
            <v>Ambulatorio</v>
          </cell>
          <cell r="BL525" t="str">
            <v>Ambulatorio</v>
          </cell>
        </row>
        <row r="526">
          <cell r="D526">
            <v>1131704</v>
          </cell>
          <cell r="E526" t="str">
            <v>PDE - ELUNEI</v>
          </cell>
          <cell r="F526" t="str">
            <v>DEPRODE</v>
          </cell>
          <cell r="G526">
            <v>20032</v>
          </cell>
          <cell r="H526" t="str">
            <v>P - PROGRAMAS</v>
          </cell>
          <cell r="I526" t="str">
            <v>PDE</v>
          </cell>
          <cell r="J526" t="str">
            <v>CONCHALÍ</v>
          </cell>
          <cell r="K526" t="str">
            <v>MEMO 113</v>
          </cell>
          <cell r="L526">
            <v>43522</v>
          </cell>
          <cell r="M526">
            <v>42517</v>
          </cell>
          <cell r="N526">
            <v>43588</v>
          </cell>
          <cell r="O526">
            <v>40</v>
          </cell>
          <cell r="P526">
            <v>40</v>
          </cell>
          <cell r="Q526">
            <v>40</v>
          </cell>
          <cell r="R526">
            <v>40</v>
          </cell>
          <cell r="S526">
            <v>40</v>
          </cell>
          <cell r="T526">
            <v>40</v>
          </cell>
          <cell r="U526">
            <v>40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37</v>
          </cell>
          <cell r="AC526">
            <v>40</v>
          </cell>
          <cell r="AD526">
            <v>40</v>
          </cell>
          <cell r="AE526">
            <v>44</v>
          </cell>
          <cell r="AF526">
            <v>41</v>
          </cell>
          <cell r="AG526">
            <v>6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37</v>
          </cell>
          <cell r="AO526">
            <v>40</v>
          </cell>
          <cell r="AP526">
            <v>38</v>
          </cell>
          <cell r="AQ526">
            <v>38</v>
          </cell>
          <cell r="AR526">
            <v>39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 t="str">
            <v>Ambulatorio</v>
          </cell>
          <cell r="BA526" t="str">
            <v>Ambulatorio</v>
          </cell>
          <cell r="BB526" t="str">
            <v>Ambulatorio</v>
          </cell>
          <cell r="BC526" t="str">
            <v>Ambulatorio</v>
          </cell>
          <cell r="BD526" t="str">
            <v>Ambulatorio</v>
          </cell>
          <cell r="BE526" t="str">
            <v>Ambulatorio</v>
          </cell>
          <cell r="BF526" t="str">
            <v>Ambulatorio</v>
          </cell>
          <cell r="BG526" t="str">
            <v>Ambulatorio</v>
          </cell>
          <cell r="BH526" t="str">
            <v>Ambulatorio</v>
          </cell>
          <cell r="BI526" t="str">
            <v>Ambulatorio</v>
          </cell>
          <cell r="BJ526" t="str">
            <v>Ambulatorio</v>
          </cell>
          <cell r="BK526" t="str">
            <v>Ambulatorio</v>
          </cell>
          <cell r="BL526" t="str">
            <v>Ambulatorio</v>
          </cell>
        </row>
        <row r="527">
          <cell r="D527">
            <v>1131721</v>
          </cell>
          <cell r="E527" t="str">
            <v>PDE - ESCUELA LA CASONA</v>
          </cell>
          <cell r="F527" t="str">
            <v>DEPRODE</v>
          </cell>
          <cell r="G527">
            <v>20032</v>
          </cell>
          <cell r="H527" t="str">
            <v>P - PROGRAMAS</v>
          </cell>
          <cell r="I527" t="str">
            <v>PDE</v>
          </cell>
          <cell r="J527" t="str">
            <v>MAIPÚ</v>
          </cell>
          <cell r="K527" t="str">
            <v>MEMO 113</v>
          </cell>
          <cell r="L527">
            <v>43522</v>
          </cell>
          <cell r="M527">
            <v>42572</v>
          </cell>
          <cell r="N527">
            <v>43588</v>
          </cell>
          <cell r="O527">
            <v>50</v>
          </cell>
          <cell r="P527">
            <v>50</v>
          </cell>
          <cell r="Q527">
            <v>50</v>
          </cell>
          <cell r="R527">
            <v>50</v>
          </cell>
          <cell r="S527">
            <v>50</v>
          </cell>
          <cell r="T527">
            <v>50</v>
          </cell>
          <cell r="U527">
            <v>50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52</v>
          </cell>
          <cell r="AC527">
            <v>52</v>
          </cell>
          <cell r="AD527">
            <v>49</v>
          </cell>
          <cell r="AE527">
            <v>52</v>
          </cell>
          <cell r="AF527">
            <v>49</v>
          </cell>
          <cell r="AG527">
            <v>3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53</v>
          </cell>
          <cell r="AO527">
            <v>48</v>
          </cell>
          <cell r="AP527">
            <v>51</v>
          </cell>
          <cell r="AQ527">
            <v>52</v>
          </cell>
          <cell r="AR527">
            <v>52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 t="str">
            <v>Ambulatorio</v>
          </cell>
          <cell r="BA527" t="str">
            <v>Ambulatorio</v>
          </cell>
          <cell r="BB527" t="str">
            <v>Ambulatorio</v>
          </cell>
          <cell r="BC527" t="str">
            <v>Ambulatorio</v>
          </cell>
          <cell r="BD527" t="str">
            <v>Ambulatorio</v>
          </cell>
          <cell r="BE527" t="str">
            <v>Ambulatorio</v>
          </cell>
          <cell r="BF527" t="str">
            <v>Ambulatorio</v>
          </cell>
          <cell r="BG527" t="str">
            <v>Ambulatorio</v>
          </cell>
          <cell r="BH527" t="str">
            <v>Ambulatorio</v>
          </cell>
          <cell r="BI527" t="str">
            <v>Ambulatorio</v>
          </cell>
          <cell r="BJ527" t="str">
            <v>Ambulatorio</v>
          </cell>
          <cell r="BK527" t="str">
            <v>Ambulatorio</v>
          </cell>
          <cell r="BL527" t="str">
            <v>Ambulatorio</v>
          </cell>
        </row>
        <row r="528">
          <cell r="D528">
            <v>1131722</v>
          </cell>
          <cell r="E528" t="str">
            <v>PDE - ESCUELA LA CASONA</v>
          </cell>
          <cell r="F528" t="str">
            <v>DEPRODE</v>
          </cell>
          <cell r="G528">
            <v>20032</v>
          </cell>
          <cell r="H528" t="str">
            <v>P - PROGRAMAS</v>
          </cell>
          <cell r="I528" t="str">
            <v>PDE</v>
          </cell>
          <cell r="J528" t="str">
            <v>SAN BERNARDO</v>
          </cell>
          <cell r="K528" t="str">
            <v>MEMO 113</v>
          </cell>
          <cell r="L528">
            <v>43522</v>
          </cell>
          <cell r="M528">
            <v>42572</v>
          </cell>
          <cell r="N528">
            <v>43588</v>
          </cell>
          <cell r="O528">
            <v>50</v>
          </cell>
          <cell r="P528">
            <v>50</v>
          </cell>
          <cell r="Q528">
            <v>50</v>
          </cell>
          <cell r="R528">
            <v>50</v>
          </cell>
          <cell r="S528">
            <v>50</v>
          </cell>
          <cell r="T528">
            <v>50</v>
          </cell>
          <cell r="U528">
            <v>50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48</v>
          </cell>
          <cell r="AC528">
            <v>51</v>
          </cell>
          <cell r="AD528">
            <v>47</v>
          </cell>
          <cell r="AE528">
            <v>52</v>
          </cell>
          <cell r="AF528">
            <v>52</v>
          </cell>
          <cell r="AG528">
            <v>8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45</v>
          </cell>
          <cell r="AO528">
            <v>45</v>
          </cell>
          <cell r="AP528">
            <v>46</v>
          </cell>
          <cell r="AQ528">
            <v>50</v>
          </cell>
          <cell r="AR528">
            <v>51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 t="str">
            <v>Ambulatorio</v>
          </cell>
          <cell r="BA528" t="str">
            <v>Ambulatorio</v>
          </cell>
          <cell r="BB528" t="str">
            <v>Ambulatorio</v>
          </cell>
          <cell r="BC528" t="str">
            <v>Ambulatorio</v>
          </cell>
          <cell r="BD528" t="str">
            <v>Ambulatorio</v>
          </cell>
          <cell r="BE528" t="str">
            <v>Ambulatorio</v>
          </cell>
          <cell r="BF528" t="str">
            <v>Ambulatorio</v>
          </cell>
          <cell r="BG528" t="str">
            <v>Ambulatorio</v>
          </cell>
          <cell r="BH528" t="str">
            <v>Ambulatorio</v>
          </cell>
          <cell r="BI528" t="str">
            <v>Ambulatorio</v>
          </cell>
          <cell r="BJ528" t="str">
            <v>Ambulatorio</v>
          </cell>
          <cell r="BK528" t="str">
            <v>Ambulatorio</v>
          </cell>
          <cell r="BL528" t="str">
            <v>Ambulatorio</v>
          </cell>
        </row>
        <row r="529">
          <cell r="D529">
            <v>1131757</v>
          </cell>
          <cell r="E529" t="str">
            <v>PDE - ESCUELA LA CASONA LO PRADO</v>
          </cell>
          <cell r="F529" t="str">
            <v>DEPRODE</v>
          </cell>
          <cell r="G529">
            <v>20032</v>
          </cell>
          <cell r="H529" t="str">
            <v>P - PROGRAMAS</v>
          </cell>
          <cell r="I529" t="str">
            <v>PDE</v>
          </cell>
          <cell r="J529" t="str">
            <v>LO PRADO</v>
          </cell>
          <cell r="K529" t="str">
            <v>MEMO 113</v>
          </cell>
          <cell r="L529">
            <v>43522</v>
          </cell>
          <cell r="M529">
            <v>42646</v>
          </cell>
          <cell r="N529">
            <v>43588</v>
          </cell>
          <cell r="O529">
            <v>40</v>
          </cell>
          <cell r="P529">
            <v>40</v>
          </cell>
          <cell r="Q529">
            <v>40</v>
          </cell>
          <cell r="R529">
            <v>40</v>
          </cell>
          <cell r="S529">
            <v>40</v>
          </cell>
          <cell r="T529">
            <v>40</v>
          </cell>
          <cell r="U529">
            <v>40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40</v>
          </cell>
          <cell r="AC529">
            <v>41</v>
          </cell>
          <cell r="AD529">
            <v>42</v>
          </cell>
          <cell r="AE529">
            <v>40</v>
          </cell>
          <cell r="AF529">
            <v>41</v>
          </cell>
          <cell r="AG529">
            <v>4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40</v>
          </cell>
          <cell r="AO529">
            <v>40</v>
          </cell>
          <cell r="AP529">
            <v>40</v>
          </cell>
          <cell r="AQ529">
            <v>40</v>
          </cell>
          <cell r="AR529">
            <v>41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 t="str">
            <v>Ambulatorio</v>
          </cell>
          <cell r="BA529" t="str">
            <v>Ambulatorio</v>
          </cell>
          <cell r="BB529" t="str">
            <v>Ambulatorio</v>
          </cell>
          <cell r="BC529" t="str">
            <v>Ambulatorio</v>
          </cell>
          <cell r="BD529" t="str">
            <v>Ambulatorio</v>
          </cell>
          <cell r="BE529" t="str">
            <v>Ambulatorio</v>
          </cell>
          <cell r="BF529" t="str">
            <v>Ambulatorio</v>
          </cell>
          <cell r="BG529" t="str">
            <v>Ambulatorio</v>
          </cell>
          <cell r="BH529" t="str">
            <v>Ambulatorio</v>
          </cell>
          <cell r="BI529" t="str">
            <v>Ambulatorio</v>
          </cell>
          <cell r="BJ529" t="str">
            <v>Ambulatorio</v>
          </cell>
          <cell r="BK529" t="str">
            <v>Ambulatorio</v>
          </cell>
          <cell r="BL529" t="str">
            <v>Ambulatorio</v>
          </cell>
        </row>
        <row r="530">
          <cell r="D530">
            <v>1131760</v>
          </cell>
          <cell r="E530" t="str">
            <v>PDE - ESCUELA LA CASONA LAMPA</v>
          </cell>
          <cell r="F530" t="str">
            <v>DEPRODE</v>
          </cell>
          <cell r="G530">
            <v>20032</v>
          </cell>
          <cell r="H530" t="str">
            <v>P - PROGRAMAS</v>
          </cell>
          <cell r="I530" t="str">
            <v>PDE</v>
          </cell>
          <cell r="J530" t="str">
            <v>LAMPA</v>
          </cell>
          <cell r="K530" t="str">
            <v>MEMO 113</v>
          </cell>
          <cell r="L530">
            <v>43522</v>
          </cell>
          <cell r="M530">
            <v>42646</v>
          </cell>
          <cell r="N530">
            <v>43588</v>
          </cell>
          <cell r="O530">
            <v>40</v>
          </cell>
          <cell r="P530">
            <v>40</v>
          </cell>
          <cell r="Q530">
            <v>40</v>
          </cell>
          <cell r="R530">
            <v>40</v>
          </cell>
          <cell r="S530">
            <v>40</v>
          </cell>
          <cell r="T530">
            <v>40</v>
          </cell>
          <cell r="U530">
            <v>40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37</v>
          </cell>
          <cell r="AC530">
            <v>35</v>
          </cell>
          <cell r="AD530">
            <v>27</v>
          </cell>
          <cell r="AE530">
            <v>27</v>
          </cell>
          <cell r="AF530">
            <v>35</v>
          </cell>
          <cell r="AG530">
            <v>6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37</v>
          </cell>
          <cell r="AO530">
            <v>24</v>
          </cell>
          <cell r="AP530">
            <v>27</v>
          </cell>
          <cell r="AQ530">
            <v>27</v>
          </cell>
          <cell r="AR530">
            <v>35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 t="str">
            <v>Ambulatorio</v>
          </cell>
          <cell r="BA530" t="str">
            <v>Ambulatorio</v>
          </cell>
          <cell r="BB530" t="str">
            <v>Ambulatorio</v>
          </cell>
          <cell r="BC530" t="str">
            <v>Ambulatorio</v>
          </cell>
          <cell r="BD530" t="str">
            <v>Ambulatorio</v>
          </cell>
          <cell r="BE530" t="str">
            <v>Ambulatorio</v>
          </cell>
          <cell r="BF530" t="str">
            <v>Ambulatorio</v>
          </cell>
          <cell r="BG530" t="str">
            <v>Ambulatorio</v>
          </cell>
          <cell r="BH530" t="str">
            <v>Ambulatorio</v>
          </cell>
          <cell r="BI530" t="str">
            <v>Ambulatorio</v>
          </cell>
          <cell r="BJ530" t="str">
            <v>Ambulatorio</v>
          </cell>
          <cell r="BK530" t="str">
            <v>Ambulatorio</v>
          </cell>
          <cell r="BL530" t="str">
            <v>Ambulatorio</v>
          </cell>
        </row>
        <row r="531">
          <cell r="D531">
            <v>1131773</v>
          </cell>
          <cell r="E531" t="str">
            <v>PDE - REDES RECOLETA</v>
          </cell>
          <cell r="F531" t="str">
            <v>DEPRODE</v>
          </cell>
          <cell r="G531">
            <v>20032</v>
          </cell>
          <cell r="H531" t="str">
            <v>P - PROGRAMAS</v>
          </cell>
          <cell r="I531" t="str">
            <v>PDE</v>
          </cell>
          <cell r="J531" t="str">
            <v>RECOLETA</v>
          </cell>
          <cell r="K531">
            <v>3188</v>
          </cell>
          <cell r="L531">
            <v>42691</v>
          </cell>
          <cell r="M531">
            <v>42691</v>
          </cell>
          <cell r="N531">
            <v>43602</v>
          </cell>
          <cell r="O531">
            <v>50</v>
          </cell>
          <cell r="P531">
            <v>50</v>
          </cell>
          <cell r="Q531">
            <v>50</v>
          </cell>
          <cell r="R531">
            <v>50</v>
          </cell>
          <cell r="S531">
            <v>50</v>
          </cell>
          <cell r="T531">
            <v>50</v>
          </cell>
          <cell r="U531">
            <v>50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56</v>
          </cell>
          <cell r="AC531">
            <v>58</v>
          </cell>
          <cell r="AD531">
            <v>57</v>
          </cell>
          <cell r="AE531">
            <v>60</v>
          </cell>
          <cell r="AF531">
            <v>57</v>
          </cell>
          <cell r="AG531">
            <v>45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63</v>
          </cell>
          <cell r="AO531">
            <v>67</v>
          </cell>
          <cell r="AP531">
            <v>65</v>
          </cell>
          <cell r="AQ531">
            <v>67</v>
          </cell>
          <cell r="AR531">
            <v>66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 t="str">
            <v>Ambulatorio</v>
          </cell>
          <cell r="BA531" t="str">
            <v>Ambulatorio</v>
          </cell>
          <cell r="BB531" t="str">
            <v>Ambulatorio</v>
          </cell>
          <cell r="BC531" t="str">
            <v>Ambulatorio</v>
          </cell>
          <cell r="BD531" t="str">
            <v>Ambulatorio</v>
          </cell>
          <cell r="BE531" t="str">
            <v>Ambulatorio</v>
          </cell>
          <cell r="BF531" t="str">
            <v>Ambulatorio</v>
          </cell>
          <cell r="BG531" t="str">
            <v>Ambulatorio</v>
          </cell>
          <cell r="BH531" t="str">
            <v>Ambulatorio</v>
          </cell>
          <cell r="BI531" t="str">
            <v>Ambulatorio</v>
          </cell>
          <cell r="BJ531" t="str">
            <v>Ambulatorio</v>
          </cell>
          <cell r="BK531" t="str">
            <v>Ambulatorio</v>
          </cell>
          <cell r="BL531" t="str">
            <v>Ambulatorio</v>
          </cell>
        </row>
        <row r="532">
          <cell r="D532">
            <v>1131777</v>
          </cell>
          <cell r="E532" t="str">
            <v>PDE - PUDAHUEL TALLER ESCUELA COMUNITARIA</v>
          </cell>
          <cell r="F532" t="str">
            <v>DEPRODE</v>
          </cell>
          <cell r="G532">
            <v>20032</v>
          </cell>
          <cell r="H532" t="str">
            <v>P - PROGRAMAS</v>
          </cell>
          <cell r="I532" t="str">
            <v>PDE</v>
          </cell>
          <cell r="J532" t="str">
            <v>PUDAHUEL</v>
          </cell>
          <cell r="K532">
            <v>3909</v>
          </cell>
          <cell r="L532">
            <v>43438</v>
          </cell>
          <cell r="M532">
            <v>42691</v>
          </cell>
          <cell r="N532">
            <v>43786</v>
          </cell>
          <cell r="O532">
            <v>40</v>
          </cell>
          <cell r="P532">
            <v>40</v>
          </cell>
          <cell r="Q532">
            <v>40</v>
          </cell>
          <cell r="R532">
            <v>40</v>
          </cell>
          <cell r="S532">
            <v>40</v>
          </cell>
          <cell r="T532">
            <v>40</v>
          </cell>
          <cell r="U532">
            <v>40</v>
          </cell>
          <cell r="V532">
            <v>40</v>
          </cell>
          <cell r="W532">
            <v>40</v>
          </cell>
          <cell r="X532">
            <v>40</v>
          </cell>
          <cell r="Y532">
            <v>40</v>
          </cell>
          <cell r="Z532">
            <v>40</v>
          </cell>
          <cell r="AA532">
            <v>40</v>
          </cell>
          <cell r="AB532">
            <v>41</v>
          </cell>
          <cell r="AC532">
            <v>34</v>
          </cell>
          <cell r="AD532">
            <v>30</v>
          </cell>
          <cell r="AE532">
            <v>31</v>
          </cell>
          <cell r="AF532">
            <v>34</v>
          </cell>
          <cell r="AG532">
            <v>40</v>
          </cell>
          <cell r="AH532">
            <v>40</v>
          </cell>
          <cell r="AI532">
            <v>45</v>
          </cell>
          <cell r="AJ532">
            <v>40</v>
          </cell>
          <cell r="AK532">
            <v>37</v>
          </cell>
          <cell r="AL532">
            <v>39</v>
          </cell>
          <cell r="AM532">
            <v>23</v>
          </cell>
          <cell r="AN532">
            <v>34</v>
          </cell>
          <cell r="AO532">
            <v>26</v>
          </cell>
          <cell r="AP532">
            <v>29</v>
          </cell>
          <cell r="AQ532">
            <v>33</v>
          </cell>
          <cell r="AR532">
            <v>33</v>
          </cell>
          <cell r="AS532">
            <v>40</v>
          </cell>
          <cell r="AT532">
            <v>40</v>
          </cell>
          <cell r="AU532">
            <v>40</v>
          </cell>
          <cell r="AV532">
            <v>36</v>
          </cell>
          <cell r="AW532">
            <v>39</v>
          </cell>
          <cell r="AX532">
            <v>39</v>
          </cell>
          <cell r="AY532">
            <v>0</v>
          </cell>
          <cell r="AZ532" t="str">
            <v>Ambulatorio</v>
          </cell>
          <cell r="BA532" t="str">
            <v>Ambulatorio</v>
          </cell>
          <cell r="BB532" t="str">
            <v>Ambulatorio</v>
          </cell>
          <cell r="BC532" t="str">
            <v>Ambulatorio</v>
          </cell>
          <cell r="BD532" t="str">
            <v>Ambulatorio</v>
          </cell>
          <cell r="BE532" t="str">
            <v>Ambulatorio</v>
          </cell>
          <cell r="BF532" t="str">
            <v>Ambulatorio</v>
          </cell>
          <cell r="BG532" t="str">
            <v>Ambulatorio</v>
          </cell>
          <cell r="BH532" t="str">
            <v>Ambulatorio</v>
          </cell>
          <cell r="BI532" t="str">
            <v>Ambulatorio</v>
          </cell>
          <cell r="BJ532" t="str">
            <v>Ambulatorio</v>
          </cell>
          <cell r="BK532" t="str">
            <v>Ambulatorio</v>
          </cell>
          <cell r="BL532" t="str">
            <v>Ambulatorio</v>
          </cell>
        </row>
        <row r="533">
          <cell r="D533">
            <v>1131778</v>
          </cell>
          <cell r="E533" t="str">
            <v>PDE - MARIO BENEDETTI</v>
          </cell>
          <cell r="F533" t="str">
            <v>DEPRODE</v>
          </cell>
          <cell r="G533">
            <v>20032</v>
          </cell>
          <cell r="H533" t="str">
            <v>P - PROGRAMAS</v>
          </cell>
          <cell r="I533" t="str">
            <v>PDE</v>
          </cell>
          <cell r="J533" t="str">
            <v>LO ESPEJO</v>
          </cell>
          <cell r="K533">
            <v>3183</v>
          </cell>
          <cell r="L533">
            <v>42691</v>
          </cell>
          <cell r="M533">
            <v>42691</v>
          </cell>
          <cell r="N533">
            <v>43602</v>
          </cell>
          <cell r="O533">
            <v>50</v>
          </cell>
          <cell r="P533">
            <v>50</v>
          </cell>
          <cell r="Q533">
            <v>50</v>
          </cell>
          <cell r="R533">
            <v>50</v>
          </cell>
          <cell r="S533">
            <v>50</v>
          </cell>
          <cell r="T533">
            <v>50</v>
          </cell>
          <cell r="U533">
            <v>50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50</v>
          </cell>
          <cell r="AC533">
            <v>50</v>
          </cell>
          <cell r="AD533">
            <v>50</v>
          </cell>
          <cell r="AE533">
            <v>50</v>
          </cell>
          <cell r="AF533">
            <v>51</v>
          </cell>
          <cell r="AG533">
            <v>30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46</v>
          </cell>
          <cell r="AO533">
            <v>47</v>
          </cell>
          <cell r="AP533">
            <v>50</v>
          </cell>
          <cell r="AQ533">
            <v>46</v>
          </cell>
          <cell r="AR533">
            <v>46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 t="str">
            <v>Ambulatorio</v>
          </cell>
          <cell r="BA533" t="str">
            <v>Ambulatorio</v>
          </cell>
          <cell r="BB533" t="str">
            <v>Ambulatorio</v>
          </cell>
          <cell r="BC533" t="str">
            <v>Ambulatorio</v>
          </cell>
          <cell r="BD533" t="str">
            <v>Ambulatorio</v>
          </cell>
          <cell r="BE533" t="str">
            <v>Ambulatorio</v>
          </cell>
          <cell r="BF533" t="str">
            <v>Ambulatorio</v>
          </cell>
          <cell r="BG533" t="str">
            <v>Ambulatorio</v>
          </cell>
          <cell r="BH533" t="str">
            <v>Ambulatorio</v>
          </cell>
          <cell r="BI533" t="str">
            <v>Ambulatorio</v>
          </cell>
          <cell r="BJ533" t="str">
            <v>Ambulatorio</v>
          </cell>
          <cell r="BK533" t="str">
            <v>Ambulatorio</v>
          </cell>
          <cell r="BL533" t="str">
            <v>Ambulatorio</v>
          </cell>
        </row>
        <row r="534">
          <cell r="D534">
            <v>1131780</v>
          </cell>
          <cell r="E534" t="str">
            <v>PDE - 24 HORAS PUENTE ALTO</v>
          </cell>
          <cell r="F534" t="str">
            <v>DEPRODE</v>
          </cell>
          <cell r="G534">
            <v>20032</v>
          </cell>
          <cell r="H534" t="str">
            <v>P - PROGRAMAS</v>
          </cell>
          <cell r="I534" t="str">
            <v>PDE</v>
          </cell>
          <cell r="J534" t="str">
            <v>PUENTE ALTO</v>
          </cell>
          <cell r="K534" t="str">
            <v>MEMO 113</v>
          </cell>
          <cell r="L534">
            <v>43522</v>
          </cell>
          <cell r="M534">
            <v>42691</v>
          </cell>
          <cell r="N534">
            <v>43588</v>
          </cell>
          <cell r="O534">
            <v>55</v>
          </cell>
          <cell r="P534">
            <v>55</v>
          </cell>
          <cell r="Q534">
            <v>55</v>
          </cell>
          <cell r="R534">
            <v>55</v>
          </cell>
          <cell r="S534">
            <v>55</v>
          </cell>
          <cell r="T534">
            <v>55</v>
          </cell>
          <cell r="U534">
            <v>55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44</v>
          </cell>
          <cell r="AC534">
            <v>47</v>
          </cell>
          <cell r="AD534">
            <v>48</v>
          </cell>
          <cell r="AE534">
            <v>55</v>
          </cell>
          <cell r="AF534">
            <v>55</v>
          </cell>
          <cell r="AG534">
            <v>1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45</v>
          </cell>
          <cell r="AO534">
            <v>50</v>
          </cell>
          <cell r="AP534">
            <v>50</v>
          </cell>
          <cell r="AQ534">
            <v>55</v>
          </cell>
          <cell r="AR534">
            <v>55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 t="str">
            <v>Ambulatorio</v>
          </cell>
          <cell r="BA534" t="str">
            <v>Ambulatorio</v>
          </cell>
          <cell r="BB534" t="str">
            <v>Ambulatorio</v>
          </cell>
          <cell r="BC534" t="str">
            <v>Ambulatorio</v>
          </cell>
          <cell r="BD534" t="str">
            <v>Ambulatorio</v>
          </cell>
          <cell r="BE534" t="str">
            <v>Ambulatorio</v>
          </cell>
          <cell r="BF534" t="str">
            <v>Ambulatorio</v>
          </cell>
          <cell r="BG534" t="str">
            <v>Ambulatorio</v>
          </cell>
          <cell r="BH534" t="str">
            <v>Ambulatorio</v>
          </cell>
          <cell r="BI534" t="str">
            <v>Ambulatorio</v>
          </cell>
          <cell r="BJ534" t="str">
            <v>Ambulatorio</v>
          </cell>
          <cell r="BK534" t="str">
            <v>Ambulatorio</v>
          </cell>
          <cell r="BL534" t="str">
            <v>Ambulatorio</v>
          </cell>
        </row>
        <row r="535">
          <cell r="D535">
            <v>1131782</v>
          </cell>
          <cell r="E535" t="str">
            <v>PDE - REINSERCION EDUCATIVA PDE LA GRANJA</v>
          </cell>
          <cell r="F535" t="str">
            <v>DEPRODE</v>
          </cell>
          <cell r="G535">
            <v>20032</v>
          </cell>
          <cell r="H535" t="str">
            <v>P - PROGRAMAS</v>
          </cell>
          <cell r="I535" t="str">
            <v>PDE</v>
          </cell>
          <cell r="J535" t="str">
            <v>LA GRANJA</v>
          </cell>
          <cell r="K535" t="str">
            <v>Correo</v>
          </cell>
          <cell r="L535">
            <v>43686</v>
          </cell>
          <cell r="M535">
            <v>42699</v>
          </cell>
          <cell r="N535">
            <v>43800</v>
          </cell>
          <cell r="O535">
            <v>50</v>
          </cell>
          <cell r="P535">
            <v>50</v>
          </cell>
          <cell r="Q535">
            <v>50</v>
          </cell>
          <cell r="R535">
            <v>50</v>
          </cell>
          <cell r="S535">
            <v>50</v>
          </cell>
          <cell r="T535">
            <v>50</v>
          </cell>
          <cell r="U535">
            <v>50</v>
          </cell>
          <cell r="V535">
            <v>50</v>
          </cell>
          <cell r="W535">
            <v>50</v>
          </cell>
          <cell r="X535">
            <v>50</v>
          </cell>
          <cell r="Y535">
            <v>50</v>
          </cell>
          <cell r="Z535">
            <v>50</v>
          </cell>
          <cell r="AA535">
            <v>50</v>
          </cell>
          <cell r="AB535">
            <v>50</v>
          </cell>
          <cell r="AC535">
            <v>52</v>
          </cell>
          <cell r="AD535">
            <v>51</v>
          </cell>
          <cell r="AE535">
            <v>50</v>
          </cell>
          <cell r="AF535">
            <v>49</v>
          </cell>
          <cell r="AG535">
            <v>42</v>
          </cell>
          <cell r="AH535">
            <v>46</v>
          </cell>
          <cell r="AI535">
            <v>47</v>
          </cell>
          <cell r="AJ535">
            <v>46</v>
          </cell>
          <cell r="AK535">
            <v>46</v>
          </cell>
          <cell r="AL535">
            <v>46</v>
          </cell>
          <cell r="AM535">
            <v>41</v>
          </cell>
          <cell r="AN535">
            <v>49</v>
          </cell>
          <cell r="AO535">
            <v>48</v>
          </cell>
          <cell r="AP535">
            <v>49</v>
          </cell>
          <cell r="AQ535">
            <v>47</v>
          </cell>
          <cell r="AR535">
            <v>43</v>
          </cell>
          <cell r="AS535">
            <v>42</v>
          </cell>
          <cell r="AT535">
            <v>39</v>
          </cell>
          <cell r="AU535">
            <v>42</v>
          </cell>
          <cell r="AV535">
            <v>44</v>
          </cell>
          <cell r="AW535">
            <v>44</v>
          </cell>
          <cell r="AX535">
            <v>44</v>
          </cell>
          <cell r="AY535">
            <v>42</v>
          </cell>
          <cell r="AZ535" t="str">
            <v>Ambulatorio</v>
          </cell>
          <cell r="BA535" t="str">
            <v>Ambulatorio</v>
          </cell>
          <cell r="BB535" t="str">
            <v>Ambulatorio</v>
          </cell>
          <cell r="BC535" t="str">
            <v>Ambulatorio</v>
          </cell>
          <cell r="BD535" t="str">
            <v>Ambulatorio</v>
          </cell>
          <cell r="BE535" t="str">
            <v>Ambulatorio</v>
          </cell>
          <cell r="BF535" t="str">
            <v>Ambulatorio</v>
          </cell>
          <cell r="BG535" t="str">
            <v>Ambulatorio</v>
          </cell>
          <cell r="BH535" t="str">
            <v>Ambulatorio</v>
          </cell>
          <cell r="BI535" t="str">
            <v>Ambulatorio</v>
          </cell>
          <cell r="BJ535" t="str">
            <v>Ambulatorio</v>
          </cell>
          <cell r="BK535" t="str">
            <v>Ambulatorio</v>
          </cell>
          <cell r="BL535" t="str">
            <v>Ambulatorio</v>
          </cell>
        </row>
        <row r="536">
          <cell r="D536">
            <v>1131784</v>
          </cell>
          <cell r="E536" t="str">
            <v>PDE - PEÑALOLEN KIMUN</v>
          </cell>
          <cell r="F536" t="str">
            <v>DEPRODE</v>
          </cell>
          <cell r="G536">
            <v>20032</v>
          </cell>
          <cell r="H536" t="str">
            <v>P - PROGRAMAS</v>
          </cell>
          <cell r="I536" t="str">
            <v>PDE</v>
          </cell>
          <cell r="J536" t="str">
            <v>PEÑALOLEN</v>
          </cell>
          <cell r="K536" t="str">
            <v>Correo</v>
          </cell>
          <cell r="L536">
            <v>43686</v>
          </cell>
          <cell r="M536">
            <v>42706</v>
          </cell>
          <cell r="N536">
            <v>43800</v>
          </cell>
          <cell r="O536">
            <v>55</v>
          </cell>
          <cell r="P536">
            <v>55</v>
          </cell>
          <cell r="Q536">
            <v>55</v>
          </cell>
          <cell r="R536">
            <v>55</v>
          </cell>
          <cell r="S536">
            <v>55</v>
          </cell>
          <cell r="T536">
            <v>55</v>
          </cell>
          <cell r="U536">
            <v>55</v>
          </cell>
          <cell r="V536">
            <v>55</v>
          </cell>
          <cell r="W536">
            <v>55</v>
          </cell>
          <cell r="X536">
            <v>55</v>
          </cell>
          <cell r="Y536">
            <v>55</v>
          </cell>
          <cell r="Z536">
            <v>55</v>
          </cell>
          <cell r="AA536">
            <v>55</v>
          </cell>
          <cell r="AB536">
            <v>55</v>
          </cell>
          <cell r="AC536">
            <v>61</v>
          </cell>
          <cell r="AD536">
            <v>52</v>
          </cell>
          <cell r="AE536">
            <v>40</v>
          </cell>
          <cell r="AF536">
            <v>40</v>
          </cell>
          <cell r="AG536">
            <v>1</v>
          </cell>
          <cell r="AH536">
            <v>46</v>
          </cell>
          <cell r="AI536">
            <v>45</v>
          </cell>
          <cell r="AJ536">
            <v>57</v>
          </cell>
          <cell r="AK536">
            <v>57</v>
          </cell>
          <cell r="AL536">
            <v>53</v>
          </cell>
          <cell r="AM536">
            <v>52</v>
          </cell>
          <cell r="AN536">
            <v>50</v>
          </cell>
          <cell r="AO536">
            <v>50</v>
          </cell>
          <cell r="AP536">
            <v>36</v>
          </cell>
          <cell r="AQ536">
            <v>39</v>
          </cell>
          <cell r="AR536">
            <v>39</v>
          </cell>
          <cell r="AS536">
            <v>39</v>
          </cell>
          <cell r="AT536">
            <v>45</v>
          </cell>
          <cell r="AU536">
            <v>45</v>
          </cell>
          <cell r="AV536">
            <v>57</v>
          </cell>
          <cell r="AW536">
            <v>53</v>
          </cell>
          <cell r="AX536">
            <v>51</v>
          </cell>
          <cell r="AY536">
            <v>50</v>
          </cell>
          <cell r="AZ536" t="str">
            <v>Ambulatorio</v>
          </cell>
          <cell r="BA536" t="str">
            <v>Ambulatorio</v>
          </cell>
          <cell r="BB536" t="str">
            <v>Ambulatorio</v>
          </cell>
          <cell r="BC536" t="str">
            <v>Ambulatorio</v>
          </cell>
          <cell r="BD536" t="str">
            <v>Ambulatorio</v>
          </cell>
          <cell r="BE536" t="str">
            <v>Ambulatorio</v>
          </cell>
          <cell r="BF536" t="str">
            <v>Ambulatorio</v>
          </cell>
          <cell r="BG536" t="str">
            <v>Ambulatorio</v>
          </cell>
          <cell r="BH536" t="str">
            <v>Ambulatorio</v>
          </cell>
          <cell r="BI536" t="str">
            <v>Ambulatorio</v>
          </cell>
          <cell r="BJ536" t="str">
            <v>Ambulatorio</v>
          </cell>
          <cell r="BK536" t="str">
            <v>Ambulatorio</v>
          </cell>
          <cell r="BL536" t="str">
            <v>Ambulatorio</v>
          </cell>
        </row>
        <row r="537">
          <cell r="D537">
            <v>1131884</v>
          </cell>
          <cell r="E537" t="str">
            <v>PDE - CREA CAPACIDADES RENCA</v>
          </cell>
          <cell r="F537" t="str">
            <v>DEPRODE</v>
          </cell>
          <cell r="G537">
            <v>20032</v>
          </cell>
          <cell r="H537" t="str">
            <v>P - PROGRAMAS</v>
          </cell>
          <cell r="I537" t="str">
            <v>PDE</v>
          </cell>
          <cell r="J537" t="str">
            <v>RENCA</v>
          </cell>
          <cell r="K537">
            <v>2228</v>
          </cell>
          <cell r="L537">
            <v>42921</v>
          </cell>
          <cell r="M537">
            <v>42916</v>
          </cell>
          <cell r="N537">
            <v>44012</v>
          </cell>
          <cell r="O537">
            <v>40</v>
          </cell>
          <cell r="P537">
            <v>40</v>
          </cell>
          <cell r="Q537">
            <v>40</v>
          </cell>
          <cell r="R537">
            <v>40</v>
          </cell>
          <cell r="S537">
            <v>40</v>
          </cell>
          <cell r="T537">
            <v>40</v>
          </cell>
          <cell r="U537">
            <v>40</v>
          </cell>
          <cell r="V537">
            <v>40</v>
          </cell>
          <cell r="W537">
            <v>40</v>
          </cell>
          <cell r="X537">
            <v>40</v>
          </cell>
          <cell r="Y537">
            <v>40</v>
          </cell>
          <cell r="Z537">
            <v>40</v>
          </cell>
          <cell r="AA537">
            <v>40</v>
          </cell>
          <cell r="AB537">
            <v>43</v>
          </cell>
          <cell r="AC537">
            <v>42</v>
          </cell>
          <cell r="AD537">
            <v>42</v>
          </cell>
          <cell r="AE537">
            <v>43</v>
          </cell>
          <cell r="AF537">
            <v>42</v>
          </cell>
          <cell r="AG537">
            <v>44</v>
          </cell>
          <cell r="AH537">
            <v>46</v>
          </cell>
          <cell r="AI537">
            <v>46</v>
          </cell>
          <cell r="AJ537">
            <v>44</v>
          </cell>
          <cell r="AK537">
            <v>44</v>
          </cell>
          <cell r="AL537">
            <v>45</v>
          </cell>
          <cell r="AM537">
            <v>43</v>
          </cell>
          <cell r="AN537">
            <v>41</v>
          </cell>
          <cell r="AO537">
            <v>41</v>
          </cell>
          <cell r="AP537">
            <v>41</v>
          </cell>
          <cell r="AQ537">
            <v>41</v>
          </cell>
          <cell r="AR537">
            <v>41</v>
          </cell>
          <cell r="AS537">
            <v>41</v>
          </cell>
          <cell r="AT537">
            <v>41</v>
          </cell>
          <cell r="AU537">
            <v>41</v>
          </cell>
          <cell r="AV537">
            <v>41</v>
          </cell>
          <cell r="AW537">
            <v>41</v>
          </cell>
          <cell r="AX537">
            <v>41</v>
          </cell>
          <cell r="AY537">
            <v>41</v>
          </cell>
          <cell r="AZ537" t="str">
            <v>Ambulatorio</v>
          </cell>
          <cell r="BA537" t="str">
            <v>Ambulatorio</v>
          </cell>
          <cell r="BB537" t="str">
            <v>Ambulatorio</v>
          </cell>
          <cell r="BC537" t="str">
            <v>Ambulatorio</v>
          </cell>
          <cell r="BD537" t="str">
            <v>Ambulatorio</v>
          </cell>
          <cell r="BE537" t="str">
            <v>Ambulatorio</v>
          </cell>
          <cell r="BF537" t="str">
            <v>Ambulatorio</v>
          </cell>
          <cell r="BG537" t="str">
            <v>Ambulatorio</v>
          </cell>
          <cell r="BH537" t="str">
            <v>Ambulatorio</v>
          </cell>
          <cell r="BI537" t="str">
            <v>Ambulatorio</v>
          </cell>
          <cell r="BJ537" t="str">
            <v>Ambulatorio</v>
          </cell>
          <cell r="BK537" t="str">
            <v>Ambulatorio</v>
          </cell>
          <cell r="BL537" t="str">
            <v>Ambulatorio</v>
          </cell>
        </row>
        <row r="538">
          <cell r="D538">
            <v>1131890</v>
          </cell>
          <cell r="E538" t="str">
            <v>PDE - ESCUELA LA CASONA</v>
          </cell>
          <cell r="F538" t="str">
            <v>DEPRODE</v>
          </cell>
          <cell r="G538">
            <v>20032</v>
          </cell>
          <cell r="H538" t="str">
            <v>P - PROGRAMAS</v>
          </cell>
          <cell r="I538" t="str">
            <v>PDE</v>
          </cell>
          <cell r="J538" t="str">
            <v>PEDRO AGUIRRE CERDA</v>
          </cell>
          <cell r="K538">
            <v>2249</v>
          </cell>
          <cell r="L538">
            <v>42926</v>
          </cell>
          <cell r="M538">
            <v>42916</v>
          </cell>
          <cell r="N538">
            <v>44012</v>
          </cell>
          <cell r="O538">
            <v>40</v>
          </cell>
          <cell r="P538">
            <v>40</v>
          </cell>
          <cell r="Q538">
            <v>40</v>
          </cell>
          <cell r="R538">
            <v>40</v>
          </cell>
          <cell r="S538">
            <v>40</v>
          </cell>
          <cell r="T538">
            <v>40</v>
          </cell>
          <cell r="U538">
            <v>40</v>
          </cell>
          <cell r="V538">
            <v>40</v>
          </cell>
          <cell r="W538">
            <v>40</v>
          </cell>
          <cell r="X538">
            <v>40</v>
          </cell>
          <cell r="Y538">
            <v>40</v>
          </cell>
          <cell r="Z538">
            <v>40</v>
          </cell>
          <cell r="AA538">
            <v>40</v>
          </cell>
          <cell r="AB538">
            <v>40</v>
          </cell>
          <cell r="AC538">
            <v>38</v>
          </cell>
          <cell r="AD538">
            <v>37</v>
          </cell>
          <cell r="AE538">
            <v>35</v>
          </cell>
          <cell r="AF538">
            <v>40</v>
          </cell>
          <cell r="AG538">
            <v>40</v>
          </cell>
          <cell r="AH538">
            <v>37</v>
          </cell>
          <cell r="AI538">
            <v>36</v>
          </cell>
          <cell r="AJ538">
            <v>38</v>
          </cell>
          <cell r="AK538">
            <v>37</v>
          </cell>
          <cell r="AL538">
            <v>34</v>
          </cell>
          <cell r="AM538">
            <v>37</v>
          </cell>
          <cell r="AN538">
            <v>38</v>
          </cell>
          <cell r="AO538">
            <v>37</v>
          </cell>
          <cell r="AP538">
            <v>38</v>
          </cell>
          <cell r="AQ538">
            <v>35</v>
          </cell>
          <cell r="AR538">
            <v>40</v>
          </cell>
          <cell r="AS538">
            <v>31</v>
          </cell>
          <cell r="AT538">
            <v>34</v>
          </cell>
          <cell r="AU538">
            <v>35</v>
          </cell>
          <cell r="AV538">
            <v>37</v>
          </cell>
          <cell r="AW538">
            <v>34</v>
          </cell>
          <cell r="AX538">
            <v>34</v>
          </cell>
          <cell r="AY538">
            <v>35</v>
          </cell>
          <cell r="AZ538" t="str">
            <v>Ambulatorio</v>
          </cell>
          <cell r="BA538" t="str">
            <v>Ambulatorio</v>
          </cell>
          <cell r="BB538" t="str">
            <v>Ambulatorio</v>
          </cell>
          <cell r="BC538" t="str">
            <v>Ambulatorio</v>
          </cell>
          <cell r="BD538" t="str">
            <v>Ambulatorio</v>
          </cell>
          <cell r="BE538" t="str">
            <v>Ambulatorio</v>
          </cell>
          <cell r="BF538" t="str">
            <v>Ambulatorio</v>
          </cell>
          <cell r="BG538" t="str">
            <v>Ambulatorio</v>
          </cell>
          <cell r="BH538" t="str">
            <v>Ambulatorio</v>
          </cell>
          <cell r="BI538" t="str">
            <v>Ambulatorio</v>
          </cell>
          <cell r="BJ538" t="str">
            <v>Ambulatorio</v>
          </cell>
          <cell r="BK538" t="str">
            <v>Ambulatorio</v>
          </cell>
          <cell r="BL538" t="str">
            <v>Ambulatorio</v>
          </cell>
        </row>
        <row r="539">
          <cell r="D539">
            <v>1131893</v>
          </cell>
          <cell r="E539" t="str">
            <v>PDE - LA PINTANA CRESERES</v>
          </cell>
          <cell r="F539" t="str">
            <v>DEPRODE</v>
          </cell>
          <cell r="G539">
            <v>20032</v>
          </cell>
          <cell r="H539" t="str">
            <v>P - PROGRAMAS</v>
          </cell>
          <cell r="I539" t="str">
            <v>PDE</v>
          </cell>
          <cell r="J539" t="str">
            <v>LA PINTANA</v>
          </cell>
          <cell r="K539">
            <v>3442</v>
          </cell>
          <cell r="L539">
            <v>43753</v>
          </cell>
          <cell r="M539">
            <v>42926</v>
          </cell>
          <cell r="N539">
            <v>44389</v>
          </cell>
          <cell r="O539">
            <v>55</v>
          </cell>
          <cell r="P539">
            <v>55</v>
          </cell>
          <cell r="Q539">
            <v>55</v>
          </cell>
          <cell r="R539">
            <v>55</v>
          </cell>
          <cell r="S539">
            <v>55</v>
          </cell>
          <cell r="T539">
            <v>55</v>
          </cell>
          <cell r="U539">
            <v>55</v>
          </cell>
          <cell r="V539">
            <v>55</v>
          </cell>
          <cell r="W539">
            <v>55</v>
          </cell>
          <cell r="X539">
            <v>55</v>
          </cell>
          <cell r="Y539">
            <v>55</v>
          </cell>
          <cell r="Z539">
            <v>55</v>
          </cell>
          <cell r="AA539">
            <v>55</v>
          </cell>
          <cell r="AB539">
            <v>55</v>
          </cell>
          <cell r="AC539">
            <v>56</v>
          </cell>
          <cell r="AD539">
            <v>55</v>
          </cell>
          <cell r="AE539">
            <v>55</v>
          </cell>
          <cell r="AF539">
            <v>56</v>
          </cell>
          <cell r="AG539">
            <v>55</v>
          </cell>
          <cell r="AH539">
            <v>55</v>
          </cell>
          <cell r="AI539">
            <v>47</v>
          </cell>
          <cell r="AJ539">
            <v>53</v>
          </cell>
          <cell r="AK539">
            <v>55</v>
          </cell>
          <cell r="AL539">
            <v>55</v>
          </cell>
          <cell r="AM539">
            <v>54</v>
          </cell>
          <cell r="AN539">
            <v>56</v>
          </cell>
          <cell r="AO539">
            <v>55</v>
          </cell>
          <cell r="AP539">
            <v>55</v>
          </cell>
          <cell r="AQ539">
            <v>55</v>
          </cell>
          <cell r="AR539">
            <v>55</v>
          </cell>
          <cell r="AS539">
            <v>57</v>
          </cell>
          <cell r="AT539">
            <v>60</v>
          </cell>
          <cell r="AU539">
            <v>56</v>
          </cell>
          <cell r="AV539">
            <v>59</v>
          </cell>
          <cell r="AW539">
            <v>60</v>
          </cell>
          <cell r="AX539">
            <v>60</v>
          </cell>
          <cell r="AY539">
            <v>55</v>
          </cell>
          <cell r="AZ539" t="str">
            <v>Ambulatorio</v>
          </cell>
          <cell r="BA539" t="str">
            <v>Ambulatorio</v>
          </cell>
          <cell r="BB539" t="str">
            <v>Ambulatorio</v>
          </cell>
          <cell r="BC539" t="str">
            <v>Ambulatorio</v>
          </cell>
          <cell r="BD539" t="str">
            <v>Ambulatorio</v>
          </cell>
          <cell r="BE539" t="str">
            <v>Ambulatorio</v>
          </cell>
          <cell r="BF539" t="str">
            <v>Ambulatorio</v>
          </cell>
          <cell r="BG539" t="str">
            <v>Ambulatorio</v>
          </cell>
          <cell r="BH539" t="str">
            <v>Ambulatorio</v>
          </cell>
          <cell r="BI539" t="str">
            <v>Ambulatorio</v>
          </cell>
          <cell r="BJ539" t="str">
            <v>Ambulatorio</v>
          </cell>
          <cell r="BK539" t="str">
            <v>Ambulatorio</v>
          </cell>
          <cell r="BL539" t="str">
            <v>Ambulatorio</v>
          </cell>
        </row>
        <row r="540">
          <cell r="D540">
            <v>1131896</v>
          </cell>
          <cell r="E540" t="str">
            <v>PDE - CREA CAPACIDADES ESTACIÓN CENTRAL</v>
          </cell>
          <cell r="F540" t="str">
            <v>DEPRODE</v>
          </cell>
          <cell r="G540">
            <v>20032</v>
          </cell>
          <cell r="H540" t="str">
            <v>P - PROGRAMAS</v>
          </cell>
          <cell r="I540" t="str">
            <v>PDE</v>
          </cell>
          <cell r="J540" t="str">
            <v>ESTACIÓN CENTRAL</v>
          </cell>
          <cell r="K540">
            <v>2322</v>
          </cell>
          <cell r="L540">
            <v>42928</v>
          </cell>
          <cell r="M540">
            <v>42916</v>
          </cell>
          <cell r="N540">
            <v>44012</v>
          </cell>
          <cell r="O540">
            <v>40</v>
          </cell>
          <cell r="P540">
            <v>40</v>
          </cell>
          <cell r="Q540">
            <v>40</v>
          </cell>
          <cell r="R540">
            <v>40</v>
          </cell>
          <cell r="S540">
            <v>40</v>
          </cell>
          <cell r="T540">
            <v>40</v>
          </cell>
          <cell r="U540">
            <v>40</v>
          </cell>
          <cell r="V540">
            <v>40</v>
          </cell>
          <cell r="W540">
            <v>40</v>
          </cell>
          <cell r="X540">
            <v>40</v>
          </cell>
          <cell r="Y540">
            <v>40</v>
          </cell>
          <cell r="Z540">
            <v>40</v>
          </cell>
          <cell r="AA540">
            <v>40</v>
          </cell>
          <cell r="AB540">
            <v>41</v>
          </cell>
          <cell r="AC540">
            <v>42</v>
          </cell>
          <cell r="AD540">
            <v>41</v>
          </cell>
          <cell r="AE540">
            <v>41</v>
          </cell>
          <cell r="AF540">
            <v>43</v>
          </cell>
          <cell r="AG540">
            <v>41</v>
          </cell>
          <cell r="AH540">
            <v>42</v>
          </cell>
          <cell r="AI540">
            <v>43</v>
          </cell>
          <cell r="AJ540">
            <v>42</v>
          </cell>
          <cell r="AK540">
            <v>42</v>
          </cell>
          <cell r="AL540">
            <v>43</v>
          </cell>
          <cell r="AM540">
            <v>43</v>
          </cell>
          <cell r="AN540">
            <v>41</v>
          </cell>
          <cell r="AO540">
            <v>42</v>
          </cell>
          <cell r="AP540">
            <v>41</v>
          </cell>
          <cell r="AQ540">
            <v>41</v>
          </cell>
          <cell r="AR540">
            <v>41</v>
          </cell>
          <cell r="AS540">
            <v>41</v>
          </cell>
          <cell r="AT540">
            <v>42</v>
          </cell>
          <cell r="AU540">
            <v>44</v>
          </cell>
          <cell r="AV540">
            <v>43</v>
          </cell>
          <cell r="AW540">
            <v>42</v>
          </cell>
          <cell r="AX540">
            <v>44</v>
          </cell>
          <cell r="AY540">
            <v>43</v>
          </cell>
          <cell r="AZ540" t="str">
            <v>Ambulatorio</v>
          </cell>
          <cell r="BA540" t="str">
            <v>Ambulatorio</v>
          </cell>
          <cell r="BB540" t="str">
            <v>Ambulatorio</v>
          </cell>
          <cell r="BC540" t="str">
            <v>Ambulatorio</v>
          </cell>
          <cell r="BD540" t="str">
            <v>Ambulatorio</v>
          </cell>
          <cell r="BE540" t="str">
            <v>Ambulatorio</v>
          </cell>
          <cell r="BF540" t="str">
            <v>Ambulatorio</v>
          </cell>
          <cell r="BG540" t="str">
            <v>Ambulatorio</v>
          </cell>
          <cell r="BH540" t="str">
            <v>Ambulatorio</v>
          </cell>
          <cell r="BI540" t="str">
            <v>Ambulatorio</v>
          </cell>
          <cell r="BJ540" t="str">
            <v>Ambulatorio</v>
          </cell>
          <cell r="BK540" t="str">
            <v>Ambulatorio</v>
          </cell>
          <cell r="BL540" t="str">
            <v>Ambulatorio</v>
          </cell>
        </row>
        <row r="541">
          <cell r="D541">
            <v>1131897</v>
          </cell>
          <cell r="E541" t="str">
            <v>PDE - CREA CAPACIDADES CERRO NAVIA</v>
          </cell>
          <cell r="F541" t="str">
            <v>DEPRODE</v>
          </cell>
          <cell r="G541">
            <v>20032</v>
          </cell>
          <cell r="H541" t="str">
            <v>P - PROGRAMAS</v>
          </cell>
          <cell r="I541" t="str">
            <v>PDE</v>
          </cell>
          <cell r="J541" t="str">
            <v>CERRO NAVIA</v>
          </cell>
          <cell r="K541">
            <v>2975</v>
          </cell>
          <cell r="L541">
            <v>43711</v>
          </cell>
          <cell r="M541">
            <v>42916</v>
          </cell>
          <cell r="N541">
            <v>44012</v>
          </cell>
          <cell r="O541">
            <v>40</v>
          </cell>
          <cell r="P541">
            <v>40</v>
          </cell>
          <cell r="Q541">
            <v>40</v>
          </cell>
          <cell r="R541">
            <v>40</v>
          </cell>
          <cell r="S541">
            <v>40</v>
          </cell>
          <cell r="T541">
            <v>40</v>
          </cell>
          <cell r="U541">
            <v>40</v>
          </cell>
          <cell r="V541">
            <v>40</v>
          </cell>
          <cell r="W541">
            <v>40</v>
          </cell>
          <cell r="X541">
            <v>40</v>
          </cell>
          <cell r="Y541">
            <v>40</v>
          </cell>
          <cell r="Z541">
            <v>40</v>
          </cell>
          <cell r="AA541">
            <v>40</v>
          </cell>
          <cell r="AB541">
            <v>40</v>
          </cell>
          <cell r="AC541">
            <v>42</v>
          </cell>
          <cell r="AD541">
            <v>40</v>
          </cell>
          <cell r="AE541">
            <v>40</v>
          </cell>
          <cell r="AF541">
            <v>41</v>
          </cell>
          <cell r="AG541">
            <v>40</v>
          </cell>
          <cell r="AH541">
            <v>40</v>
          </cell>
          <cell r="AI541">
            <v>40</v>
          </cell>
          <cell r="AJ541">
            <v>42</v>
          </cell>
          <cell r="AK541">
            <v>42</v>
          </cell>
          <cell r="AL541">
            <v>41</v>
          </cell>
          <cell r="AM541">
            <v>40</v>
          </cell>
          <cell r="AN541">
            <v>40</v>
          </cell>
          <cell r="AO541">
            <v>40</v>
          </cell>
          <cell r="AP541">
            <v>40</v>
          </cell>
          <cell r="AQ541">
            <v>40</v>
          </cell>
          <cell r="AR541">
            <v>40</v>
          </cell>
          <cell r="AS541">
            <v>37</v>
          </cell>
          <cell r="AT541">
            <v>40</v>
          </cell>
          <cell r="AU541">
            <v>39</v>
          </cell>
          <cell r="AV541">
            <v>40</v>
          </cell>
          <cell r="AW541">
            <v>39</v>
          </cell>
          <cell r="AX541">
            <v>40</v>
          </cell>
          <cell r="AY541">
            <v>40</v>
          </cell>
          <cell r="AZ541" t="str">
            <v>Ambulatorio</v>
          </cell>
          <cell r="BA541" t="str">
            <v>Ambulatorio</v>
          </cell>
          <cell r="BB541" t="str">
            <v>Ambulatorio</v>
          </cell>
          <cell r="BC541" t="str">
            <v>Ambulatorio</v>
          </cell>
          <cell r="BD541" t="str">
            <v>Ambulatorio</v>
          </cell>
          <cell r="BE541" t="str">
            <v>Ambulatorio</v>
          </cell>
          <cell r="BF541" t="str">
            <v>Ambulatorio</v>
          </cell>
          <cell r="BG541" t="str">
            <v>Ambulatorio</v>
          </cell>
          <cell r="BH541" t="str">
            <v>Ambulatorio</v>
          </cell>
          <cell r="BI541" t="str">
            <v>Ambulatorio</v>
          </cell>
          <cell r="BJ541" t="str">
            <v>Ambulatorio</v>
          </cell>
          <cell r="BK541" t="str">
            <v>Ambulatorio</v>
          </cell>
          <cell r="BL541" t="str">
            <v>Ambulatorio</v>
          </cell>
        </row>
        <row r="542">
          <cell r="D542">
            <v>1132059</v>
          </cell>
          <cell r="E542" t="str">
            <v>PDE - PROGRAMA DE PROTECCION ESPECIALIZADO EN REINSERCION</v>
          </cell>
          <cell r="F542" t="str">
            <v>DEPRODE</v>
          </cell>
          <cell r="G542">
            <v>20032</v>
          </cell>
          <cell r="H542" t="str">
            <v>P - PROGRAMAS</v>
          </cell>
          <cell r="I542" t="str">
            <v>PDE</v>
          </cell>
          <cell r="J542" t="str">
            <v>MACUL</v>
          </cell>
          <cell r="K542">
            <v>1627</v>
          </cell>
          <cell r="L542">
            <v>43601</v>
          </cell>
          <cell r="M542">
            <v>43588</v>
          </cell>
          <cell r="N542">
            <v>44319</v>
          </cell>
          <cell r="O542">
            <v>40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40</v>
          </cell>
          <cell r="V542">
            <v>40</v>
          </cell>
          <cell r="W542">
            <v>40</v>
          </cell>
          <cell r="X542">
            <v>40</v>
          </cell>
          <cell r="Y542">
            <v>40</v>
          </cell>
          <cell r="Z542">
            <v>40</v>
          </cell>
          <cell r="AA542">
            <v>40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35</v>
          </cell>
          <cell r="AH542">
            <v>35</v>
          </cell>
          <cell r="AI542">
            <v>38</v>
          </cell>
          <cell r="AJ542">
            <v>39</v>
          </cell>
          <cell r="AK542">
            <v>39</v>
          </cell>
          <cell r="AL542">
            <v>41</v>
          </cell>
          <cell r="AM542">
            <v>40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38</v>
          </cell>
          <cell r="AV542">
            <v>39</v>
          </cell>
          <cell r="AW542">
            <v>39</v>
          </cell>
          <cell r="AX542">
            <v>40</v>
          </cell>
          <cell r="AY542">
            <v>40</v>
          </cell>
          <cell r="AZ542" t="str">
            <v>Ambulatorio</v>
          </cell>
          <cell r="BA542" t="str">
            <v>Ambulatorio</v>
          </cell>
          <cell r="BB542" t="str">
            <v>Ambulatorio</v>
          </cell>
          <cell r="BC542" t="str">
            <v>Ambulatorio</v>
          </cell>
          <cell r="BD542" t="str">
            <v>Ambulatorio</v>
          </cell>
          <cell r="BE542" t="str">
            <v>Ambulatorio</v>
          </cell>
          <cell r="BF542" t="str">
            <v>Ambulatorio</v>
          </cell>
          <cell r="BG542" t="str">
            <v>Ambulatorio</v>
          </cell>
          <cell r="BH542" t="str">
            <v>Ambulatorio</v>
          </cell>
          <cell r="BI542" t="str">
            <v>Ambulatorio</v>
          </cell>
          <cell r="BJ542" t="str">
            <v>Ambulatorio</v>
          </cell>
          <cell r="BK542" t="str">
            <v>Ambulatorio</v>
          </cell>
          <cell r="BL542" t="str">
            <v>Ambulatorio</v>
          </cell>
        </row>
        <row r="543">
          <cell r="D543">
            <v>1132060</v>
          </cell>
          <cell r="E543" t="str">
            <v>PDE - PROGRAMA DE PROTECCION ESPECIALZIADO EN REINSERCION EDUCATIVA PROGRAMA 24 HORAS JUEGATELA SAN</v>
          </cell>
          <cell r="F543" t="str">
            <v>DEPRODE</v>
          </cell>
          <cell r="G543">
            <v>20032</v>
          </cell>
          <cell r="H543" t="str">
            <v>P - PROGRAMAS</v>
          </cell>
          <cell r="I543" t="str">
            <v>PDE</v>
          </cell>
          <cell r="J543" t="str">
            <v>SAN JOAQUÍN</v>
          </cell>
          <cell r="K543">
            <v>1628</v>
          </cell>
          <cell r="L543">
            <v>43601</v>
          </cell>
          <cell r="M543">
            <v>43588</v>
          </cell>
          <cell r="N543">
            <v>44319</v>
          </cell>
          <cell r="O543">
            <v>40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40</v>
          </cell>
          <cell r="V543">
            <v>40</v>
          </cell>
          <cell r="W543">
            <v>40</v>
          </cell>
          <cell r="X543">
            <v>40</v>
          </cell>
          <cell r="Y543">
            <v>40</v>
          </cell>
          <cell r="Z543">
            <v>40</v>
          </cell>
          <cell r="AA543">
            <v>40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22</v>
          </cell>
          <cell r="AH543">
            <v>22</v>
          </cell>
          <cell r="AI543">
            <v>40</v>
          </cell>
          <cell r="AJ543">
            <v>41</v>
          </cell>
          <cell r="AK543">
            <v>45</v>
          </cell>
          <cell r="AL543">
            <v>41</v>
          </cell>
          <cell r="AM543">
            <v>40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40</v>
          </cell>
          <cell r="AV543">
            <v>42</v>
          </cell>
          <cell r="AW543">
            <v>40</v>
          </cell>
          <cell r="AX543">
            <v>40</v>
          </cell>
          <cell r="AY543">
            <v>40</v>
          </cell>
          <cell r="AZ543" t="str">
            <v>Ambulatorio</v>
          </cell>
          <cell r="BA543" t="str">
            <v>Ambulatorio</v>
          </cell>
          <cell r="BB543" t="str">
            <v>Ambulatorio</v>
          </cell>
          <cell r="BC543" t="str">
            <v>Ambulatorio</v>
          </cell>
          <cell r="BD543" t="str">
            <v>Ambulatorio</v>
          </cell>
          <cell r="BE543" t="str">
            <v>Ambulatorio</v>
          </cell>
          <cell r="BF543" t="str">
            <v>Ambulatorio</v>
          </cell>
          <cell r="BG543" t="str">
            <v>Ambulatorio</v>
          </cell>
          <cell r="BH543" t="str">
            <v>Ambulatorio</v>
          </cell>
          <cell r="BI543" t="str">
            <v>Ambulatorio</v>
          </cell>
          <cell r="BJ543" t="str">
            <v>Ambulatorio</v>
          </cell>
          <cell r="BK543" t="str">
            <v>Ambulatorio</v>
          </cell>
          <cell r="BL543" t="str">
            <v>Ambulatorio</v>
          </cell>
        </row>
        <row r="544">
          <cell r="D544">
            <v>1132064</v>
          </cell>
          <cell r="E544" t="str">
            <v>PDE - RECOLETA</v>
          </cell>
          <cell r="F544" t="str">
            <v>DEPRODE</v>
          </cell>
          <cell r="G544">
            <v>20032</v>
          </cell>
          <cell r="H544" t="str">
            <v>P - PROGRAMAS</v>
          </cell>
          <cell r="I544" t="str">
            <v>PDE</v>
          </cell>
          <cell r="J544" t="str">
            <v>RECOLETA</v>
          </cell>
          <cell r="K544">
            <v>2008</v>
          </cell>
          <cell r="L544">
            <v>43630</v>
          </cell>
          <cell r="M544">
            <v>43603</v>
          </cell>
          <cell r="N544">
            <v>44335</v>
          </cell>
          <cell r="O544">
            <v>50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50</v>
          </cell>
          <cell r="V544">
            <v>50</v>
          </cell>
          <cell r="W544">
            <v>50</v>
          </cell>
          <cell r="X544">
            <v>50</v>
          </cell>
          <cell r="Y544">
            <v>50</v>
          </cell>
          <cell r="Z544">
            <v>50</v>
          </cell>
          <cell r="AA544">
            <v>50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55</v>
          </cell>
          <cell r="AH544">
            <v>57</v>
          </cell>
          <cell r="AI544">
            <v>56</v>
          </cell>
          <cell r="AJ544">
            <v>58</v>
          </cell>
          <cell r="AK544">
            <v>58</v>
          </cell>
          <cell r="AL544">
            <v>54</v>
          </cell>
          <cell r="AM544">
            <v>55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68</v>
          </cell>
          <cell r="AU544">
            <v>64</v>
          </cell>
          <cell r="AV544">
            <v>68</v>
          </cell>
          <cell r="AW544">
            <v>65</v>
          </cell>
          <cell r="AX544">
            <v>65</v>
          </cell>
          <cell r="AY544">
            <v>65</v>
          </cell>
          <cell r="AZ544" t="str">
            <v>Ambulatorio</v>
          </cell>
          <cell r="BA544" t="str">
            <v>Ambulatorio</v>
          </cell>
          <cell r="BB544" t="str">
            <v>Ambulatorio</v>
          </cell>
          <cell r="BC544" t="str">
            <v>Ambulatorio</v>
          </cell>
          <cell r="BD544" t="str">
            <v>Ambulatorio</v>
          </cell>
          <cell r="BE544" t="str">
            <v>Ambulatorio</v>
          </cell>
          <cell r="BF544" t="str">
            <v>Ambulatorio</v>
          </cell>
          <cell r="BG544" t="str">
            <v>Ambulatorio</v>
          </cell>
          <cell r="BH544" t="str">
            <v>Ambulatorio</v>
          </cell>
          <cell r="BI544" t="str">
            <v>Ambulatorio</v>
          </cell>
          <cell r="BJ544" t="str">
            <v>Ambulatorio</v>
          </cell>
          <cell r="BK544" t="str">
            <v>Ambulatorio</v>
          </cell>
          <cell r="BL544" t="str">
            <v>Ambulatorio</v>
          </cell>
        </row>
        <row r="545">
          <cell r="D545">
            <v>1132071</v>
          </cell>
          <cell r="E545" t="str">
            <v>PDE - LO PRADO ESCUELA LA CASONA</v>
          </cell>
          <cell r="F545" t="str">
            <v>DEPRODE</v>
          </cell>
          <cell r="G545">
            <v>20032</v>
          </cell>
          <cell r="H545" t="str">
            <v>P - PROGRAMAS</v>
          </cell>
          <cell r="I545" t="str">
            <v>PDE</v>
          </cell>
          <cell r="J545" t="str">
            <v>LO PRADO</v>
          </cell>
          <cell r="K545">
            <v>1683</v>
          </cell>
          <cell r="L545">
            <v>43608</v>
          </cell>
          <cell r="M545">
            <v>43588</v>
          </cell>
          <cell r="N545">
            <v>44319</v>
          </cell>
          <cell r="O545">
            <v>40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40</v>
          </cell>
          <cell r="V545">
            <v>40</v>
          </cell>
          <cell r="W545">
            <v>40</v>
          </cell>
          <cell r="X545">
            <v>40</v>
          </cell>
          <cell r="Y545">
            <v>40</v>
          </cell>
          <cell r="Z545">
            <v>40</v>
          </cell>
          <cell r="AA545">
            <v>40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39</v>
          </cell>
          <cell r="AH545">
            <v>40</v>
          </cell>
          <cell r="AI545">
            <v>41</v>
          </cell>
          <cell r="AJ545">
            <v>42</v>
          </cell>
          <cell r="AK545">
            <v>44</v>
          </cell>
          <cell r="AL545">
            <v>44</v>
          </cell>
          <cell r="AM545">
            <v>41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1</v>
          </cell>
          <cell r="AU545">
            <v>41</v>
          </cell>
          <cell r="AV545">
            <v>42</v>
          </cell>
          <cell r="AW545">
            <v>44</v>
          </cell>
          <cell r="AX545">
            <v>41</v>
          </cell>
          <cell r="AY545">
            <v>41</v>
          </cell>
          <cell r="AZ545" t="str">
            <v>Ambulatorio</v>
          </cell>
          <cell r="BA545" t="str">
            <v>Ambulatorio</v>
          </cell>
          <cell r="BB545" t="str">
            <v>Ambulatorio</v>
          </cell>
          <cell r="BC545" t="str">
            <v>Ambulatorio</v>
          </cell>
          <cell r="BD545" t="str">
            <v>Ambulatorio</v>
          </cell>
          <cell r="BE545" t="str">
            <v>Ambulatorio</v>
          </cell>
          <cell r="BF545" t="str">
            <v>Ambulatorio</v>
          </cell>
          <cell r="BG545" t="str">
            <v>Ambulatorio</v>
          </cell>
          <cell r="BH545" t="str">
            <v>Ambulatorio</v>
          </cell>
          <cell r="BI545" t="str">
            <v>Ambulatorio</v>
          </cell>
          <cell r="BJ545" t="str">
            <v>Ambulatorio</v>
          </cell>
          <cell r="BK545" t="str">
            <v>Ambulatorio</v>
          </cell>
          <cell r="BL545" t="str">
            <v>Ambulatorio</v>
          </cell>
        </row>
        <row r="546">
          <cell r="D546">
            <v>1132072</v>
          </cell>
          <cell r="E546" t="str">
            <v>PDE - MAIPU ESCUELA LA CASONA</v>
          </cell>
          <cell r="F546" t="str">
            <v>DEPRODE</v>
          </cell>
          <cell r="G546">
            <v>20032</v>
          </cell>
          <cell r="H546" t="str">
            <v>P - PROGRAMAS</v>
          </cell>
          <cell r="I546" t="str">
            <v>PDE</v>
          </cell>
          <cell r="J546" t="str">
            <v>MAIPÚ</v>
          </cell>
          <cell r="K546">
            <v>1682</v>
          </cell>
          <cell r="L546">
            <v>43608</v>
          </cell>
          <cell r="M546">
            <v>43588</v>
          </cell>
          <cell r="N546">
            <v>44319</v>
          </cell>
          <cell r="O546">
            <v>50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50</v>
          </cell>
          <cell r="V546">
            <v>50</v>
          </cell>
          <cell r="W546">
            <v>50</v>
          </cell>
          <cell r="X546">
            <v>50</v>
          </cell>
          <cell r="Y546">
            <v>50</v>
          </cell>
          <cell r="Z546">
            <v>50</v>
          </cell>
          <cell r="AA546">
            <v>50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48</v>
          </cell>
          <cell r="AH546">
            <v>53</v>
          </cell>
          <cell r="AI546">
            <v>48</v>
          </cell>
          <cell r="AJ546">
            <v>50</v>
          </cell>
          <cell r="AK546">
            <v>50</v>
          </cell>
          <cell r="AL546">
            <v>51</v>
          </cell>
          <cell r="AM546">
            <v>49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53</v>
          </cell>
          <cell r="AU546">
            <v>45</v>
          </cell>
          <cell r="AV546">
            <v>49</v>
          </cell>
          <cell r="AW546">
            <v>51</v>
          </cell>
          <cell r="AX546">
            <v>50</v>
          </cell>
          <cell r="AY546">
            <v>50</v>
          </cell>
          <cell r="AZ546" t="str">
            <v>Ambulatorio</v>
          </cell>
          <cell r="BA546" t="str">
            <v>Ambulatorio</v>
          </cell>
          <cell r="BB546" t="str">
            <v>Ambulatorio</v>
          </cell>
          <cell r="BC546" t="str">
            <v>Ambulatorio</v>
          </cell>
          <cell r="BD546" t="str">
            <v>Ambulatorio</v>
          </cell>
          <cell r="BE546" t="str">
            <v>Ambulatorio</v>
          </cell>
          <cell r="BF546" t="str">
            <v>Ambulatorio</v>
          </cell>
          <cell r="BG546" t="str">
            <v>Ambulatorio</v>
          </cell>
          <cell r="BH546" t="str">
            <v>Ambulatorio</v>
          </cell>
          <cell r="BI546" t="str">
            <v>Ambulatorio</v>
          </cell>
          <cell r="BJ546" t="str">
            <v>Ambulatorio</v>
          </cell>
          <cell r="BK546" t="str">
            <v>Ambulatorio</v>
          </cell>
          <cell r="BL546" t="str">
            <v>Ambulatorio</v>
          </cell>
        </row>
        <row r="547">
          <cell r="D547">
            <v>1132073</v>
          </cell>
          <cell r="E547" t="str">
            <v>PDE - SAN BERNARDO ESCUELA LA CASONA</v>
          </cell>
          <cell r="F547" t="str">
            <v>DEPRODE</v>
          </cell>
          <cell r="G547">
            <v>20032</v>
          </cell>
          <cell r="H547" t="str">
            <v>P - PROGRAMAS</v>
          </cell>
          <cell r="I547" t="str">
            <v>PDE</v>
          </cell>
          <cell r="J547" t="str">
            <v>SAN BERNARDO</v>
          </cell>
          <cell r="K547">
            <v>1681</v>
          </cell>
          <cell r="L547">
            <v>43608</v>
          </cell>
          <cell r="M547">
            <v>43588</v>
          </cell>
          <cell r="N547">
            <v>44319</v>
          </cell>
          <cell r="O547">
            <v>50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50</v>
          </cell>
          <cell r="V547">
            <v>50</v>
          </cell>
          <cell r="W547">
            <v>50</v>
          </cell>
          <cell r="X547">
            <v>50</v>
          </cell>
          <cell r="Y547">
            <v>50</v>
          </cell>
          <cell r="Z547">
            <v>50</v>
          </cell>
          <cell r="AA547">
            <v>50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50</v>
          </cell>
          <cell r="AH547">
            <v>55</v>
          </cell>
          <cell r="AI547">
            <v>52</v>
          </cell>
          <cell r="AJ547">
            <v>52</v>
          </cell>
          <cell r="AK547">
            <v>52</v>
          </cell>
          <cell r="AL547">
            <v>56</v>
          </cell>
          <cell r="AM547">
            <v>54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47</v>
          </cell>
          <cell r="AU547">
            <v>52</v>
          </cell>
          <cell r="AV547">
            <v>48</v>
          </cell>
          <cell r="AW547">
            <v>50</v>
          </cell>
          <cell r="AX547">
            <v>49</v>
          </cell>
          <cell r="AY547">
            <v>52</v>
          </cell>
          <cell r="AZ547" t="str">
            <v>Ambulatorio</v>
          </cell>
          <cell r="BA547" t="str">
            <v>Ambulatorio</v>
          </cell>
          <cell r="BB547" t="str">
            <v>Ambulatorio</v>
          </cell>
          <cell r="BC547" t="str">
            <v>Ambulatorio</v>
          </cell>
          <cell r="BD547" t="str">
            <v>Ambulatorio</v>
          </cell>
          <cell r="BE547" t="str">
            <v>Ambulatorio</v>
          </cell>
          <cell r="BF547" t="str">
            <v>Ambulatorio</v>
          </cell>
          <cell r="BG547" t="str">
            <v>Ambulatorio</v>
          </cell>
          <cell r="BH547" t="str">
            <v>Ambulatorio</v>
          </cell>
          <cell r="BI547" t="str">
            <v>Ambulatorio</v>
          </cell>
          <cell r="BJ547" t="str">
            <v>Ambulatorio</v>
          </cell>
          <cell r="BK547" t="str">
            <v>Ambulatorio</v>
          </cell>
          <cell r="BL547" t="str">
            <v>Ambulatorio</v>
          </cell>
        </row>
        <row r="548">
          <cell r="D548">
            <v>1132074</v>
          </cell>
          <cell r="E548" t="str">
            <v>PDE - LAMPA ESCUELA LA CASONA</v>
          </cell>
          <cell r="F548" t="str">
            <v>DEPRODE</v>
          </cell>
          <cell r="G548">
            <v>20032</v>
          </cell>
          <cell r="H548" t="str">
            <v>P - PROGRAMAS</v>
          </cell>
          <cell r="I548" t="str">
            <v>PDE</v>
          </cell>
          <cell r="J548" t="str">
            <v>LAMPA</v>
          </cell>
          <cell r="K548">
            <v>1680</v>
          </cell>
          <cell r="L548">
            <v>43608</v>
          </cell>
          <cell r="M548">
            <v>43588</v>
          </cell>
          <cell r="N548">
            <v>44319</v>
          </cell>
          <cell r="O548">
            <v>40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40</v>
          </cell>
          <cell r="V548">
            <v>40</v>
          </cell>
          <cell r="W548">
            <v>40</v>
          </cell>
          <cell r="X548">
            <v>40</v>
          </cell>
          <cell r="Y548">
            <v>40</v>
          </cell>
          <cell r="Z548">
            <v>40</v>
          </cell>
          <cell r="AA548">
            <v>40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32</v>
          </cell>
          <cell r="AH548">
            <v>37</v>
          </cell>
          <cell r="AI548">
            <v>40</v>
          </cell>
          <cell r="AJ548">
            <v>40</v>
          </cell>
          <cell r="AK548">
            <v>41</v>
          </cell>
          <cell r="AL548">
            <v>40</v>
          </cell>
          <cell r="AM548">
            <v>39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40</v>
          </cell>
          <cell r="AV548">
            <v>40</v>
          </cell>
          <cell r="AW548">
            <v>42</v>
          </cell>
          <cell r="AX548">
            <v>42</v>
          </cell>
          <cell r="AY548">
            <v>42</v>
          </cell>
          <cell r="AZ548" t="str">
            <v>Ambulatorio</v>
          </cell>
          <cell r="BA548" t="str">
            <v>Ambulatorio</v>
          </cell>
          <cell r="BB548" t="str">
            <v>Ambulatorio</v>
          </cell>
          <cell r="BC548" t="str">
            <v>Ambulatorio</v>
          </cell>
          <cell r="BD548" t="str">
            <v>Ambulatorio</v>
          </cell>
          <cell r="BE548" t="str">
            <v>Ambulatorio</v>
          </cell>
          <cell r="BF548" t="str">
            <v>Ambulatorio</v>
          </cell>
          <cell r="BG548" t="str">
            <v>Ambulatorio</v>
          </cell>
          <cell r="BH548" t="str">
            <v>Ambulatorio</v>
          </cell>
          <cell r="BI548" t="str">
            <v>Ambulatorio</v>
          </cell>
          <cell r="BJ548" t="str">
            <v>Ambulatorio</v>
          </cell>
          <cell r="BK548" t="str">
            <v>Ambulatorio</v>
          </cell>
          <cell r="BL548" t="str">
            <v>Ambulatorio</v>
          </cell>
        </row>
        <row r="549">
          <cell r="D549">
            <v>1132102</v>
          </cell>
          <cell r="E549" t="str">
            <v>PDE - PDE 24 HORAS PUENTE ALTO</v>
          </cell>
          <cell r="F549" t="str">
            <v>DEPRODE</v>
          </cell>
          <cell r="G549">
            <v>20032</v>
          </cell>
          <cell r="H549" t="str">
            <v>P - PROGRAMAS</v>
          </cell>
          <cell r="I549" t="str">
            <v>PDE</v>
          </cell>
          <cell r="J549" t="str">
            <v>PUENTE ALTO</v>
          </cell>
          <cell r="K549">
            <v>3758</v>
          </cell>
          <cell r="L549">
            <v>43794</v>
          </cell>
          <cell r="M549">
            <v>43588</v>
          </cell>
          <cell r="N549">
            <v>44320</v>
          </cell>
          <cell r="O549">
            <v>55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55</v>
          </cell>
          <cell r="V549">
            <v>55</v>
          </cell>
          <cell r="W549">
            <v>55</v>
          </cell>
          <cell r="X549">
            <v>55</v>
          </cell>
          <cell r="Y549">
            <v>55</v>
          </cell>
          <cell r="Z549">
            <v>55</v>
          </cell>
          <cell r="AA549">
            <v>55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53</v>
          </cell>
          <cell r="AH549">
            <v>53</v>
          </cell>
          <cell r="AI549">
            <v>46</v>
          </cell>
          <cell r="AJ549">
            <v>55</v>
          </cell>
          <cell r="AK549">
            <v>56</v>
          </cell>
          <cell r="AL549">
            <v>55</v>
          </cell>
          <cell r="AM549">
            <v>55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59</v>
          </cell>
          <cell r="AW549">
            <v>53</v>
          </cell>
          <cell r="AX549">
            <v>55</v>
          </cell>
          <cell r="AY549">
            <v>56</v>
          </cell>
          <cell r="AZ549" t="str">
            <v>Ambulatorio</v>
          </cell>
          <cell r="BA549" t="str">
            <v>Ambulatorio</v>
          </cell>
          <cell r="BB549" t="str">
            <v>Ambulatorio</v>
          </cell>
          <cell r="BC549" t="str">
            <v>Ambulatorio</v>
          </cell>
          <cell r="BD549" t="str">
            <v>Ambulatorio</v>
          </cell>
          <cell r="BE549" t="str">
            <v>Ambulatorio</v>
          </cell>
          <cell r="BF549" t="str">
            <v>Ambulatorio</v>
          </cell>
          <cell r="BG549" t="str">
            <v>Ambulatorio</v>
          </cell>
          <cell r="BH549" t="str">
            <v>Ambulatorio</v>
          </cell>
          <cell r="BI549" t="str">
            <v>Ambulatorio</v>
          </cell>
          <cell r="BJ549" t="str">
            <v>Ambulatorio</v>
          </cell>
          <cell r="BK549" t="str">
            <v>Ambulatorio</v>
          </cell>
          <cell r="BL549" t="str">
            <v>Ambulatorio</v>
          </cell>
        </row>
        <row r="550">
          <cell r="D550">
            <v>1132106</v>
          </cell>
          <cell r="E550" t="str">
            <v>PDE -PDE MARIO BENEDETTI</v>
          </cell>
          <cell r="F550" t="str">
            <v>DEPRODE</v>
          </cell>
          <cell r="G550">
            <v>20032</v>
          </cell>
          <cell r="H550" t="str">
            <v>P - PROGRAMAS</v>
          </cell>
          <cell r="I550" t="str">
            <v>PDE</v>
          </cell>
          <cell r="J550" t="str">
            <v>LO ESPEJO</v>
          </cell>
          <cell r="K550">
            <v>1995</v>
          </cell>
          <cell r="L550">
            <v>43628</v>
          </cell>
          <cell r="M550">
            <v>43603</v>
          </cell>
          <cell r="N550">
            <v>44335</v>
          </cell>
          <cell r="O550">
            <v>50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50</v>
          </cell>
          <cell r="V550">
            <v>50</v>
          </cell>
          <cell r="W550">
            <v>50</v>
          </cell>
          <cell r="X550">
            <v>50</v>
          </cell>
          <cell r="Y550">
            <v>50</v>
          </cell>
          <cell r="Z550">
            <v>50</v>
          </cell>
          <cell r="AA550">
            <v>50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43</v>
          </cell>
          <cell r="AH550">
            <v>48</v>
          </cell>
          <cell r="AI550">
            <v>50</v>
          </cell>
          <cell r="AJ550">
            <v>49</v>
          </cell>
          <cell r="AK550">
            <v>50</v>
          </cell>
          <cell r="AL550">
            <v>50</v>
          </cell>
          <cell r="AM550">
            <v>50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1</v>
          </cell>
          <cell r="AU550">
            <v>47</v>
          </cell>
          <cell r="AV550">
            <v>49</v>
          </cell>
          <cell r="AW550">
            <v>48</v>
          </cell>
          <cell r="AX550">
            <v>50</v>
          </cell>
          <cell r="AY550">
            <v>51</v>
          </cell>
          <cell r="AZ550" t="str">
            <v>Ambulatorio</v>
          </cell>
          <cell r="BA550" t="str">
            <v>Ambulatorio</v>
          </cell>
          <cell r="BB550" t="str">
            <v>Ambulatorio</v>
          </cell>
          <cell r="BC550" t="str">
            <v>Ambulatorio</v>
          </cell>
          <cell r="BD550" t="str">
            <v>Ambulatorio</v>
          </cell>
          <cell r="BE550" t="str">
            <v>Ambulatorio</v>
          </cell>
          <cell r="BF550" t="str">
            <v>Ambulatorio</v>
          </cell>
          <cell r="BG550" t="str">
            <v>Ambulatorio</v>
          </cell>
          <cell r="BH550" t="str">
            <v>Ambulatorio</v>
          </cell>
          <cell r="BI550" t="str">
            <v>Ambulatorio</v>
          </cell>
          <cell r="BJ550" t="str">
            <v>Ambulatorio</v>
          </cell>
          <cell r="BK550" t="str">
            <v>Ambulatorio</v>
          </cell>
          <cell r="BL550" t="str">
            <v>Ambulatorio</v>
          </cell>
        </row>
        <row r="551">
          <cell r="D551">
            <v>1132107</v>
          </cell>
          <cell r="E551" t="str">
            <v>PDE - PDE ELUNEI</v>
          </cell>
          <cell r="F551" t="str">
            <v>DEPRODE</v>
          </cell>
          <cell r="G551">
            <v>20032</v>
          </cell>
          <cell r="H551" t="str">
            <v>P - PROGRAMAS</v>
          </cell>
          <cell r="I551" t="str">
            <v>PDE</v>
          </cell>
          <cell r="J551" t="str">
            <v>CONCHALÍ</v>
          </cell>
          <cell r="K551">
            <v>2027</v>
          </cell>
          <cell r="L551">
            <v>43630</v>
          </cell>
          <cell r="M551">
            <v>43588</v>
          </cell>
          <cell r="N551">
            <v>44320</v>
          </cell>
          <cell r="O551">
            <v>40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40</v>
          </cell>
          <cell r="V551">
            <v>40</v>
          </cell>
          <cell r="W551">
            <v>40</v>
          </cell>
          <cell r="X551">
            <v>40</v>
          </cell>
          <cell r="Y551">
            <v>40</v>
          </cell>
          <cell r="Z551">
            <v>40</v>
          </cell>
          <cell r="AA551">
            <v>40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41</v>
          </cell>
          <cell r="AH551">
            <v>38</v>
          </cell>
          <cell r="AI551">
            <v>39</v>
          </cell>
          <cell r="AJ551">
            <v>37</v>
          </cell>
          <cell r="AK551">
            <v>39</v>
          </cell>
          <cell r="AL551">
            <v>42</v>
          </cell>
          <cell r="AM551">
            <v>40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34</v>
          </cell>
          <cell r="AV551">
            <v>34</v>
          </cell>
          <cell r="AW551">
            <v>37</v>
          </cell>
          <cell r="AX551">
            <v>39</v>
          </cell>
          <cell r="AY551">
            <v>38</v>
          </cell>
          <cell r="AZ551" t="str">
            <v>Ambulatorio</v>
          </cell>
          <cell r="BA551" t="str">
            <v>Ambulatorio</v>
          </cell>
          <cell r="BB551" t="str">
            <v>Ambulatorio</v>
          </cell>
          <cell r="BC551" t="str">
            <v>Ambulatorio</v>
          </cell>
          <cell r="BD551" t="str">
            <v>Ambulatorio</v>
          </cell>
          <cell r="BE551" t="str">
            <v>Ambulatorio</v>
          </cell>
          <cell r="BF551" t="str">
            <v>Ambulatorio</v>
          </cell>
          <cell r="BG551" t="str">
            <v>Ambulatorio</v>
          </cell>
          <cell r="BH551" t="str">
            <v>Ambulatorio</v>
          </cell>
          <cell r="BI551" t="str">
            <v>Ambulatorio</v>
          </cell>
          <cell r="BJ551" t="str">
            <v>Ambulatorio</v>
          </cell>
          <cell r="BK551" t="str">
            <v>Ambulatorio</v>
          </cell>
          <cell r="BL551" t="str">
            <v>Ambulatorio</v>
          </cell>
        </row>
        <row r="552">
          <cell r="D552">
            <v>1150081</v>
          </cell>
          <cell r="E552" t="str">
            <v>PDE - ARICA CRESERES</v>
          </cell>
          <cell r="F552" t="str">
            <v>DEPRODE</v>
          </cell>
          <cell r="G552">
            <v>20032</v>
          </cell>
          <cell r="H552" t="str">
            <v>P - PROGRAMAS</v>
          </cell>
          <cell r="I552" t="str">
            <v>PDE</v>
          </cell>
          <cell r="J552" t="str">
            <v>ARICA</v>
          </cell>
          <cell r="K552">
            <v>156</v>
          </cell>
          <cell r="L552">
            <v>43691</v>
          </cell>
          <cell r="M552">
            <v>42926</v>
          </cell>
          <cell r="N552">
            <v>44388</v>
          </cell>
          <cell r="O552">
            <v>40</v>
          </cell>
          <cell r="P552">
            <v>40</v>
          </cell>
          <cell r="Q552">
            <v>40</v>
          </cell>
          <cell r="R552">
            <v>40</v>
          </cell>
          <cell r="S552">
            <v>40</v>
          </cell>
          <cell r="T552">
            <v>40</v>
          </cell>
          <cell r="U552">
            <v>40</v>
          </cell>
          <cell r="V552">
            <v>40</v>
          </cell>
          <cell r="W552">
            <v>40</v>
          </cell>
          <cell r="X552">
            <v>40</v>
          </cell>
          <cell r="Y552">
            <v>40</v>
          </cell>
          <cell r="Z552">
            <v>40</v>
          </cell>
          <cell r="AA552">
            <v>40</v>
          </cell>
          <cell r="AB552">
            <v>41</v>
          </cell>
          <cell r="AC552">
            <v>41</v>
          </cell>
          <cell r="AD552">
            <v>43</v>
          </cell>
          <cell r="AE552">
            <v>40</v>
          </cell>
          <cell r="AF552">
            <v>40</v>
          </cell>
          <cell r="AG552">
            <v>40</v>
          </cell>
          <cell r="AH552">
            <v>40</v>
          </cell>
          <cell r="AI552">
            <v>40</v>
          </cell>
          <cell r="AJ552">
            <v>40</v>
          </cell>
          <cell r="AK552">
            <v>39</v>
          </cell>
          <cell r="AL552">
            <v>40</v>
          </cell>
          <cell r="AM552">
            <v>42</v>
          </cell>
          <cell r="AN552">
            <v>40</v>
          </cell>
          <cell r="AO552">
            <v>38</v>
          </cell>
          <cell r="AP552">
            <v>39</v>
          </cell>
          <cell r="AQ552">
            <v>32</v>
          </cell>
          <cell r="AR552">
            <v>37</v>
          </cell>
          <cell r="AS552">
            <v>38</v>
          </cell>
          <cell r="AT552">
            <v>39</v>
          </cell>
          <cell r="AU552">
            <v>37</v>
          </cell>
          <cell r="AV552">
            <v>35</v>
          </cell>
          <cell r="AW552">
            <v>38</v>
          </cell>
          <cell r="AX552">
            <v>39</v>
          </cell>
          <cell r="AY552">
            <v>39</v>
          </cell>
          <cell r="AZ552" t="str">
            <v>Ambulatorio</v>
          </cell>
          <cell r="BA552" t="str">
            <v>Ambulatorio</v>
          </cell>
          <cell r="BB552" t="str">
            <v>Ambulatorio</v>
          </cell>
          <cell r="BC552" t="str">
            <v>Ambulatorio</v>
          </cell>
          <cell r="BD552" t="str">
            <v>Ambulatorio</v>
          </cell>
          <cell r="BE552" t="str">
            <v>Ambulatorio</v>
          </cell>
          <cell r="BF552" t="str">
            <v>Ambulatorio</v>
          </cell>
          <cell r="BG552" t="str">
            <v>Ambulatorio</v>
          </cell>
          <cell r="BH552" t="str">
            <v>Ambulatorio</v>
          </cell>
          <cell r="BI552" t="str">
            <v>Ambulatorio</v>
          </cell>
          <cell r="BJ552" t="str">
            <v>Ambulatorio</v>
          </cell>
          <cell r="BK552" t="str">
            <v>Ambulatorio</v>
          </cell>
          <cell r="BL552" t="str">
            <v>Ambulatorio</v>
          </cell>
        </row>
        <row r="553">
          <cell r="D553">
            <v>1070429</v>
          </cell>
          <cell r="E553" t="str">
            <v>PEC - JOSE ALDUNATE</v>
          </cell>
          <cell r="F553" t="str">
            <v>DEPRODE</v>
          </cell>
          <cell r="G553">
            <v>20032</v>
          </cell>
          <cell r="H553" t="str">
            <v>P - PROGRAMAS</v>
          </cell>
          <cell r="I553" t="str">
            <v>PEC</v>
          </cell>
          <cell r="J553" t="str">
            <v>TALCA</v>
          </cell>
          <cell r="K553">
            <v>555</v>
          </cell>
          <cell r="L553">
            <v>43374</v>
          </cell>
          <cell r="M553">
            <v>42461</v>
          </cell>
          <cell r="N553">
            <v>44288</v>
          </cell>
          <cell r="O553">
            <v>50</v>
          </cell>
          <cell r="P553">
            <v>50</v>
          </cell>
          <cell r="Q553">
            <v>50</v>
          </cell>
          <cell r="R553">
            <v>50</v>
          </cell>
          <cell r="S553">
            <v>50</v>
          </cell>
          <cell r="T553">
            <v>50</v>
          </cell>
          <cell r="U553">
            <v>50</v>
          </cell>
          <cell r="V553">
            <v>50</v>
          </cell>
          <cell r="W553">
            <v>50</v>
          </cell>
          <cell r="X553">
            <v>50</v>
          </cell>
          <cell r="Y553">
            <v>50</v>
          </cell>
          <cell r="Z553">
            <v>50</v>
          </cell>
          <cell r="AA553">
            <v>50</v>
          </cell>
          <cell r="AB553">
            <v>51</v>
          </cell>
          <cell r="AC553">
            <v>49</v>
          </cell>
          <cell r="AD553">
            <v>50</v>
          </cell>
          <cell r="AE553">
            <v>51</v>
          </cell>
          <cell r="AF553">
            <v>49</v>
          </cell>
          <cell r="AG553">
            <v>50</v>
          </cell>
          <cell r="AH553">
            <v>51</v>
          </cell>
          <cell r="AI553">
            <v>51</v>
          </cell>
          <cell r="AJ553">
            <v>51</v>
          </cell>
          <cell r="AK553">
            <v>48</v>
          </cell>
          <cell r="AL553">
            <v>49</v>
          </cell>
          <cell r="AM553">
            <v>49</v>
          </cell>
          <cell r="AN553">
            <v>51</v>
          </cell>
          <cell r="AO553">
            <v>48</v>
          </cell>
          <cell r="AP553">
            <v>49</v>
          </cell>
          <cell r="AQ553">
            <v>48</v>
          </cell>
          <cell r="AR553">
            <v>48</v>
          </cell>
          <cell r="AS553">
            <v>49</v>
          </cell>
          <cell r="AT553">
            <v>51</v>
          </cell>
          <cell r="AU553">
            <v>49</v>
          </cell>
          <cell r="AV553">
            <v>48</v>
          </cell>
          <cell r="AW553">
            <v>47</v>
          </cell>
          <cell r="AX553">
            <v>49</v>
          </cell>
          <cell r="AY553">
            <v>49</v>
          </cell>
          <cell r="AZ553" t="str">
            <v>Ambulatorio</v>
          </cell>
          <cell r="BA553" t="str">
            <v>Ambulatorio</v>
          </cell>
          <cell r="BB553" t="str">
            <v>Ambulatorio</v>
          </cell>
          <cell r="BC553" t="str">
            <v>Ambulatorio</v>
          </cell>
          <cell r="BD553" t="str">
            <v>Ambulatorio</v>
          </cell>
          <cell r="BE553" t="str">
            <v>Ambulatorio</v>
          </cell>
          <cell r="BF553" t="str">
            <v>Ambulatorio</v>
          </cell>
          <cell r="BG553" t="str">
            <v>Ambulatorio</v>
          </cell>
          <cell r="BH553" t="str">
            <v>Ambulatorio</v>
          </cell>
          <cell r="BI553" t="str">
            <v>Ambulatorio</v>
          </cell>
          <cell r="BJ553" t="str">
            <v>Ambulatorio</v>
          </cell>
          <cell r="BK553" t="str">
            <v>Ambulatorio</v>
          </cell>
          <cell r="BL553" t="str">
            <v>Ambulatorio</v>
          </cell>
        </row>
        <row r="554">
          <cell r="D554">
            <v>1100468</v>
          </cell>
          <cell r="E554" t="str">
            <v>PEC - TREKANCHE</v>
          </cell>
          <cell r="F554" t="str">
            <v>DEPRODE</v>
          </cell>
          <cell r="G554">
            <v>20032</v>
          </cell>
          <cell r="H554" t="str">
            <v>P - PROGRAMAS</v>
          </cell>
          <cell r="I554" t="str">
            <v>PEC</v>
          </cell>
          <cell r="J554" t="str">
            <v>PUERTO MONTT</v>
          </cell>
          <cell r="K554" t="str">
            <v>430/B</v>
          </cell>
          <cell r="L554">
            <v>43424</v>
          </cell>
          <cell r="M554">
            <v>42461</v>
          </cell>
          <cell r="N554">
            <v>44287</v>
          </cell>
          <cell r="O554">
            <v>40</v>
          </cell>
          <cell r="P554">
            <v>40</v>
          </cell>
          <cell r="Q554">
            <v>40</v>
          </cell>
          <cell r="R554">
            <v>40</v>
          </cell>
          <cell r="S554">
            <v>40</v>
          </cell>
          <cell r="T554">
            <v>40</v>
          </cell>
          <cell r="U554">
            <v>40</v>
          </cell>
          <cell r="V554">
            <v>40</v>
          </cell>
          <cell r="W554">
            <v>40</v>
          </cell>
          <cell r="X554">
            <v>40</v>
          </cell>
          <cell r="Y554">
            <v>40</v>
          </cell>
          <cell r="Z554">
            <v>40</v>
          </cell>
          <cell r="AA554">
            <v>40</v>
          </cell>
          <cell r="AB554">
            <v>81</v>
          </cell>
          <cell r="AC554">
            <v>80</v>
          </cell>
          <cell r="AD554">
            <v>83</v>
          </cell>
          <cell r="AE554">
            <v>87</v>
          </cell>
          <cell r="AF554">
            <v>92</v>
          </cell>
          <cell r="AG554">
            <v>90</v>
          </cell>
          <cell r="AH554">
            <v>81</v>
          </cell>
          <cell r="AI554">
            <v>85</v>
          </cell>
          <cell r="AJ554">
            <v>81</v>
          </cell>
          <cell r="AK554">
            <v>78</v>
          </cell>
          <cell r="AL554">
            <v>78</v>
          </cell>
          <cell r="AM554">
            <v>84</v>
          </cell>
          <cell r="AN554">
            <v>75</v>
          </cell>
          <cell r="AO554">
            <v>78</v>
          </cell>
          <cell r="AP554">
            <v>79</v>
          </cell>
          <cell r="AQ554">
            <v>87</v>
          </cell>
          <cell r="AR554">
            <v>87</v>
          </cell>
          <cell r="AS554">
            <v>81</v>
          </cell>
          <cell r="AT554">
            <v>79</v>
          </cell>
          <cell r="AU554">
            <v>80</v>
          </cell>
          <cell r="AV554">
            <v>79</v>
          </cell>
          <cell r="AW554">
            <v>80</v>
          </cell>
          <cell r="AX554">
            <v>82</v>
          </cell>
          <cell r="AY554">
            <v>84</v>
          </cell>
          <cell r="AZ554" t="str">
            <v>Ambulatorio</v>
          </cell>
          <cell r="BA554" t="str">
            <v>Ambulatorio</v>
          </cell>
          <cell r="BB554" t="str">
            <v>Ambulatorio</v>
          </cell>
          <cell r="BC554" t="str">
            <v>Ambulatorio</v>
          </cell>
          <cell r="BD554" t="str">
            <v>Ambulatorio</v>
          </cell>
          <cell r="BE554" t="str">
            <v>Ambulatorio</v>
          </cell>
          <cell r="BF554" t="str">
            <v>Ambulatorio</v>
          </cell>
          <cell r="BG554" t="str">
            <v>Ambulatorio</v>
          </cell>
          <cell r="BH554" t="str">
            <v>Ambulatorio</v>
          </cell>
          <cell r="BI554" t="str">
            <v>Ambulatorio</v>
          </cell>
          <cell r="BJ554" t="str">
            <v>Ambulatorio</v>
          </cell>
          <cell r="BK554" t="str">
            <v>Ambulatorio</v>
          </cell>
          <cell r="BL554" t="str">
            <v>Ambulatorio</v>
          </cell>
        </row>
        <row r="555">
          <cell r="D555">
            <v>1131661</v>
          </cell>
          <cell r="E555" t="str">
            <v>PEC - NISICA</v>
          </cell>
          <cell r="F555" t="str">
            <v>DEPRODE</v>
          </cell>
          <cell r="G555">
            <v>20032</v>
          </cell>
          <cell r="H555" t="str">
            <v>P - PROGRAMAS</v>
          </cell>
          <cell r="I555" t="str">
            <v>PEC</v>
          </cell>
          <cell r="J555" t="str">
            <v>LA FLORIDA</v>
          </cell>
          <cell r="K555">
            <v>4223</v>
          </cell>
          <cell r="L555">
            <v>43452</v>
          </cell>
          <cell r="M555">
            <v>42493</v>
          </cell>
          <cell r="N555">
            <v>44319</v>
          </cell>
          <cell r="O555">
            <v>50</v>
          </cell>
          <cell r="P555">
            <v>50</v>
          </cell>
          <cell r="Q555">
            <v>50</v>
          </cell>
          <cell r="R555">
            <v>50</v>
          </cell>
          <cell r="S555">
            <v>50</v>
          </cell>
          <cell r="T555">
            <v>50</v>
          </cell>
          <cell r="U555">
            <v>50</v>
          </cell>
          <cell r="V555">
            <v>50</v>
          </cell>
          <cell r="W555">
            <v>50</v>
          </cell>
          <cell r="X555">
            <v>50</v>
          </cell>
          <cell r="Y555">
            <v>50</v>
          </cell>
          <cell r="Z555">
            <v>50</v>
          </cell>
          <cell r="AA555">
            <v>50</v>
          </cell>
          <cell r="AB555">
            <v>50</v>
          </cell>
          <cell r="AC555">
            <v>50</v>
          </cell>
          <cell r="AD555">
            <v>52</v>
          </cell>
          <cell r="AE555">
            <v>51</v>
          </cell>
          <cell r="AF555">
            <v>51</v>
          </cell>
          <cell r="AG555">
            <v>50</v>
          </cell>
          <cell r="AH555">
            <v>51</v>
          </cell>
          <cell r="AI555">
            <v>51</v>
          </cell>
          <cell r="AJ555">
            <v>52</v>
          </cell>
          <cell r="AK555">
            <v>52</v>
          </cell>
          <cell r="AL555">
            <v>51</v>
          </cell>
          <cell r="AM555">
            <v>52</v>
          </cell>
          <cell r="AN555">
            <v>50</v>
          </cell>
          <cell r="AO555">
            <v>50</v>
          </cell>
          <cell r="AP555">
            <v>51</v>
          </cell>
          <cell r="AQ555">
            <v>51</v>
          </cell>
          <cell r="AR555">
            <v>51</v>
          </cell>
          <cell r="AS555">
            <v>52</v>
          </cell>
          <cell r="AT555">
            <v>52</v>
          </cell>
          <cell r="AU555">
            <v>51</v>
          </cell>
          <cell r="AV555">
            <v>51</v>
          </cell>
          <cell r="AW555">
            <v>50</v>
          </cell>
          <cell r="AX555">
            <v>50</v>
          </cell>
          <cell r="AY555">
            <v>51</v>
          </cell>
          <cell r="AZ555" t="str">
            <v>Ambulatorio</v>
          </cell>
          <cell r="BA555" t="str">
            <v>Ambulatorio</v>
          </cell>
          <cell r="BB555" t="str">
            <v>Ambulatorio</v>
          </cell>
          <cell r="BC555" t="str">
            <v>Ambulatorio</v>
          </cell>
          <cell r="BD555" t="str">
            <v>Ambulatorio</v>
          </cell>
          <cell r="BE555" t="str">
            <v>Ambulatorio</v>
          </cell>
          <cell r="BF555" t="str">
            <v>Ambulatorio</v>
          </cell>
          <cell r="BG555" t="str">
            <v>Ambulatorio</v>
          </cell>
          <cell r="BH555" t="str">
            <v>Ambulatorio</v>
          </cell>
          <cell r="BI555" t="str">
            <v>Ambulatorio</v>
          </cell>
          <cell r="BJ555" t="str">
            <v>Ambulatorio</v>
          </cell>
          <cell r="BK555" t="str">
            <v>Ambulatorio</v>
          </cell>
          <cell r="BL555" t="str">
            <v>Ambulatorio</v>
          </cell>
        </row>
        <row r="556">
          <cell r="D556">
            <v>1131667</v>
          </cell>
          <cell r="E556" t="str">
            <v>PEC - DOMINGO SAVIO</v>
          </cell>
          <cell r="F556" t="str">
            <v>DEPRODE</v>
          </cell>
          <cell r="G556">
            <v>20032</v>
          </cell>
          <cell r="H556" t="str">
            <v>P - PROGRAMAS</v>
          </cell>
          <cell r="I556" t="str">
            <v>PEC</v>
          </cell>
          <cell r="J556" t="str">
            <v>LA CISTERNA</v>
          </cell>
          <cell r="K556" t="str">
            <v>MEMO 305</v>
          </cell>
          <cell r="L556">
            <v>43651</v>
          </cell>
          <cell r="M556">
            <v>42492</v>
          </cell>
          <cell r="N556">
            <v>43800</v>
          </cell>
          <cell r="O556">
            <v>70</v>
          </cell>
          <cell r="P556">
            <v>70</v>
          </cell>
          <cell r="Q556">
            <v>70</v>
          </cell>
          <cell r="R556">
            <v>70</v>
          </cell>
          <cell r="S556">
            <v>70</v>
          </cell>
          <cell r="T556">
            <v>70</v>
          </cell>
          <cell r="U556">
            <v>70</v>
          </cell>
          <cell r="V556">
            <v>70</v>
          </cell>
          <cell r="W556">
            <v>70</v>
          </cell>
          <cell r="X556">
            <v>70</v>
          </cell>
          <cell r="Y556">
            <v>70</v>
          </cell>
          <cell r="Z556">
            <v>70</v>
          </cell>
          <cell r="AA556">
            <v>70</v>
          </cell>
          <cell r="AB556">
            <v>70</v>
          </cell>
          <cell r="AC556">
            <v>69</v>
          </cell>
          <cell r="AD556">
            <v>69</v>
          </cell>
          <cell r="AE556">
            <v>70</v>
          </cell>
          <cell r="AF556">
            <v>70</v>
          </cell>
          <cell r="AG556">
            <v>69</v>
          </cell>
          <cell r="AH556">
            <v>63</v>
          </cell>
          <cell r="AI556">
            <v>61</v>
          </cell>
          <cell r="AJ556">
            <v>69</v>
          </cell>
          <cell r="AK556">
            <v>69</v>
          </cell>
          <cell r="AL556">
            <v>70</v>
          </cell>
          <cell r="AM556">
            <v>69</v>
          </cell>
          <cell r="AN556">
            <v>68</v>
          </cell>
          <cell r="AO556">
            <v>66</v>
          </cell>
          <cell r="AP556">
            <v>69</v>
          </cell>
          <cell r="AQ556">
            <v>67</v>
          </cell>
          <cell r="AR556">
            <v>68</v>
          </cell>
          <cell r="AS556">
            <v>61</v>
          </cell>
          <cell r="AT556">
            <v>55</v>
          </cell>
          <cell r="AU556">
            <v>55</v>
          </cell>
          <cell r="AV556">
            <v>66</v>
          </cell>
          <cell r="AW556">
            <v>64</v>
          </cell>
          <cell r="AX556">
            <v>65</v>
          </cell>
          <cell r="AY556">
            <v>62</v>
          </cell>
          <cell r="AZ556" t="str">
            <v>Ambulatorio</v>
          </cell>
          <cell r="BA556" t="str">
            <v>Ambulatorio</v>
          </cell>
          <cell r="BB556" t="str">
            <v>Ambulatorio</v>
          </cell>
          <cell r="BC556" t="str">
            <v>Ambulatorio</v>
          </cell>
          <cell r="BD556" t="str">
            <v>Ambulatorio</v>
          </cell>
          <cell r="BE556" t="str">
            <v>Ambulatorio</v>
          </cell>
          <cell r="BF556" t="str">
            <v>Ambulatorio</v>
          </cell>
          <cell r="BG556" t="str">
            <v>Ambulatorio</v>
          </cell>
          <cell r="BH556" t="str">
            <v>Ambulatorio</v>
          </cell>
          <cell r="BI556" t="str">
            <v>Ambulatorio</v>
          </cell>
          <cell r="BJ556" t="str">
            <v>Ambulatorio</v>
          </cell>
          <cell r="BK556" t="str">
            <v>Ambulatorio</v>
          </cell>
          <cell r="BL556" t="str">
            <v>Ambulatorio</v>
          </cell>
        </row>
        <row r="557">
          <cell r="D557">
            <v>1131668</v>
          </cell>
          <cell r="E557" t="str">
            <v>PEC - RUCANEWE</v>
          </cell>
          <cell r="F557" t="str">
            <v>DEPRODE</v>
          </cell>
          <cell r="G557">
            <v>20032</v>
          </cell>
          <cell r="H557" t="str">
            <v>P - PROGRAMAS</v>
          </cell>
          <cell r="I557" t="str">
            <v>PEC</v>
          </cell>
          <cell r="J557" t="str">
            <v>RENCA</v>
          </cell>
          <cell r="K557">
            <v>3333</v>
          </cell>
          <cell r="L557">
            <v>43745</v>
          </cell>
          <cell r="M557">
            <v>42492</v>
          </cell>
          <cell r="N557">
            <v>44319</v>
          </cell>
          <cell r="O557">
            <v>50</v>
          </cell>
          <cell r="P557">
            <v>50</v>
          </cell>
          <cell r="Q557">
            <v>50</v>
          </cell>
          <cell r="R557">
            <v>50</v>
          </cell>
          <cell r="S557">
            <v>50</v>
          </cell>
          <cell r="T557">
            <v>50</v>
          </cell>
          <cell r="U557">
            <v>50</v>
          </cell>
          <cell r="V557">
            <v>50</v>
          </cell>
          <cell r="W557">
            <v>50</v>
          </cell>
          <cell r="X557">
            <v>50</v>
          </cell>
          <cell r="Y557">
            <v>50</v>
          </cell>
          <cell r="Z557">
            <v>50</v>
          </cell>
          <cell r="AA557">
            <v>50</v>
          </cell>
          <cell r="AB557">
            <v>39</v>
          </cell>
          <cell r="AC557">
            <v>38</v>
          </cell>
          <cell r="AD557">
            <v>37</v>
          </cell>
          <cell r="AE557">
            <v>40</v>
          </cell>
          <cell r="AF557">
            <v>39</v>
          </cell>
          <cell r="AG557">
            <v>43</v>
          </cell>
          <cell r="AH557">
            <v>39</v>
          </cell>
          <cell r="AI557">
            <v>39</v>
          </cell>
          <cell r="AJ557">
            <v>38</v>
          </cell>
          <cell r="AK557">
            <v>39</v>
          </cell>
          <cell r="AL557">
            <v>38</v>
          </cell>
          <cell r="AM557">
            <v>36</v>
          </cell>
          <cell r="AN557">
            <v>39</v>
          </cell>
          <cell r="AO557">
            <v>40</v>
          </cell>
          <cell r="AP557">
            <v>41</v>
          </cell>
          <cell r="AQ557">
            <v>39</v>
          </cell>
          <cell r="AR557">
            <v>39</v>
          </cell>
          <cell r="AS557">
            <v>39</v>
          </cell>
          <cell r="AT557">
            <v>39</v>
          </cell>
          <cell r="AU557">
            <v>37</v>
          </cell>
          <cell r="AV557">
            <v>37</v>
          </cell>
          <cell r="AW557">
            <v>38</v>
          </cell>
          <cell r="AX557">
            <v>36</v>
          </cell>
          <cell r="AY557">
            <v>35</v>
          </cell>
          <cell r="AZ557" t="str">
            <v>Ambulatorio</v>
          </cell>
          <cell r="BA557" t="str">
            <v>Ambulatorio</v>
          </cell>
          <cell r="BB557" t="str">
            <v>Ambulatorio</v>
          </cell>
          <cell r="BC557" t="str">
            <v>Ambulatorio</v>
          </cell>
          <cell r="BD557" t="str">
            <v>Ambulatorio</v>
          </cell>
          <cell r="BE557" t="str">
            <v>Ambulatorio</v>
          </cell>
          <cell r="BF557" t="str">
            <v>Ambulatorio</v>
          </cell>
          <cell r="BG557" t="str">
            <v>Ambulatorio</v>
          </cell>
          <cell r="BH557" t="str">
            <v>Ambulatorio</v>
          </cell>
          <cell r="BI557" t="str">
            <v>Ambulatorio</v>
          </cell>
          <cell r="BJ557" t="str">
            <v>Ambulatorio</v>
          </cell>
          <cell r="BK557" t="str">
            <v>Ambulatorio</v>
          </cell>
          <cell r="BL557" t="str">
            <v>Ambulatorio</v>
          </cell>
        </row>
        <row r="558">
          <cell r="D558">
            <v>1131669</v>
          </cell>
          <cell r="E558" t="str">
            <v>PEC - CEFERINO NAMUNCURA</v>
          </cell>
          <cell r="F558" t="str">
            <v>DEPRODE</v>
          </cell>
          <cell r="G558">
            <v>20032</v>
          </cell>
          <cell r="H558" t="str">
            <v>P - PROGRAMAS</v>
          </cell>
          <cell r="I558" t="str">
            <v>PEC</v>
          </cell>
          <cell r="J558" t="str">
            <v>SANTIAGO</v>
          </cell>
          <cell r="K558">
            <v>4117</v>
          </cell>
          <cell r="L558">
            <v>43445</v>
          </cell>
          <cell r="M558">
            <v>42492</v>
          </cell>
          <cell r="N558">
            <v>44319</v>
          </cell>
          <cell r="O558">
            <v>50</v>
          </cell>
          <cell r="P558">
            <v>50</v>
          </cell>
          <cell r="Q558">
            <v>50</v>
          </cell>
          <cell r="R558">
            <v>50</v>
          </cell>
          <cell r="S558">
            <v>50</v>
          </cell>
          <cell r="T558">
            <v>50</v>
          </cell>
          <cell r="U558">
            <v>50</v>
          </cell>
          <cell r="V558">
            <v>50</v>
          </cell>
          <cell r="W558">
            <v>50</v>
          </cell>
          <cell r="X558">
            <v>50</v>
          </cell>
          <cell r="Y558">
            <v>50</v>
          </cell>
          <cell r="Z558">
            <v>50</v>
          </cell>
          <cell r="AA558">
            <v>50</v>
          </cell>
          <cell r="AB558">
            <v>49</v>
          </cell>
          <cell r="AC558">
            <v>48</v>
          </cell>
          <cell r="AD558">
            <v>49</v>
          </cell>
          <cell r="AE558">
            <v>47</v>
          </cell>
          <cell r="AF558">
            <v>46</v>
          </cell>
          <cell r="AG558">
            <v>47</v>
          </cell>
          <cell r="AH558">
            <v>48</v>
          </cell>
          <cell r="AI558">
            <v>48</v>
          </cell>
          <cell r="AJ558">
            <v>47</v>
          </cell>
          <cell r="AK558">
            <v>46</v>
          </cell>
          <cell r="AL558">
            <v>45</v>
          </cell>
          <cell r="AM558">
            <v>48</v>
          </cell>
          <cell r="AN558">
            <v>45</v>
          </cell>
          <cell r="AO558">
            <v>48</v>
          </cell>
          <cell r="AP558">
            <v>49</v>
          </cell>
          <cell r="AQ558">
            <v>47</v>
          </cell>
          <cell r="AR558">
            <v>46</v>
          </cell>
          <cell r="AS558">
            <v>45</v>
          </cell>
          <cell r="AT558">
            <v>47</v>
          </cell>
          <cell r="AU558">
            <v>47</v>
          </cell>
          <cell r="AV558">
            <v>44</v>
          </cell>
          <cell r="AW558">
            <v>43</v>
          </cell>
          <cell r="AX558">
            <v>43</v>
          </cell>
          <cell r="AY558">
            <v>47</v>
          </cell>
          <cell r="AZ558" t="str">
            <v>Ambulatorio</v>
          </cell>
          <cell r="BA558" t="str">
            <v>Ambulatorio</v>
          </cell>
          <cell r="BB558" t="str">
            <v>Ambulatorio</v>
          </cell>
          <cell r="BC558" t="str">
            <v>Ambulatorio</v>
          </cell>
          <cell r="BD558" t="str">
            <v>Ambulatorio</v>
          </cell>
          <cell r="BE558" t="str">
            <v>Ambulatorio</v>
          </cell>
          <cell r="BF558" t="str">
            <v>Ambulatorio</v>
          </cell>
          <cell r="BG558" t="str">
            <v>Ambulatorio</v>
          </cell>
          <cell r="BH558" t="str">
            <v>Ambulatorio</v>
          </cell>
          <cell r="BI558" t="str">
            <v>Ambulatorio</v>
          </cell>
          <cell r="BJ558" t="str">
            <v>Ambulatorio</v>
          </cell>
          <cell r="BK558" t="str">
            <v>Ambulatorio</v>
          </cell>
          <cell r="BL558" t="str">
            <v>Ambulatorio</v>
          </cell>
        </row>
        <row r="559">
          <cell r="D559">
            <v>1131845</v>
          </cell>
          <cell r="E559" t="str">
            <v>PEC - PADRE RODRIGO CARRANZA</v>
          </cell>
          <cell r="F559" t="str">
            <v>DEPRODE</v>
          </cell>
          <cell r="G559">
            <v>20032</v>
          </cell>
          <cell r="H559" t="str">
            <v>P - PROGRAMAS</v>
          </cell>
          <cell r="I559" t="str">
            <v>PEC</v>
          </cell>
          <cell r="J559" t="str">
            <v>PUENTE ALTO</v>
          </cell>
          <cell r="K559">
            <v>2932</v>
          </cell>
          <cell r="L559">
            <v>43703</v>
          </cell>
          <cell r="M559">
            <v>42860</v>
          </cell>
          <cell r="N559">
            <v>44323</v>
          </cell>
          <cell r="O559">
            <v>50</v>
          </cell>
          <cell r="P559">
            <v>50</v>
          </cell>
          <cell r="Q559">
            <v>50</v>
          </cell>
          <cell r="R559">
            <v>50</v>
          </cell>
          <cell r="S559">
            <v>50</v>
          </cell>
          <cell r="T559">
            <v>50</v>
          </cell>
          <cell r="U559">
            <v>50</v>
          </cell>
          <cell r="V559">
            <v>50</v>
          </cell>
          <cell r="W559">
            <v>50</v>
          </cell>
          <cell r="X559">
            <v>50</v>
          </cell>
          <cell r="Y559">
            <v>50</v>
          </cell>
          <cell r="Z559">
            <v>50</v>
          </cell>
          <cell r="AA559">
            <v>50</v>
          </cell>
          <cell r="AB559">
            <v>50</v>
          </cell>
          <cell r="AC559">
            <v>50</v>
          </cell>
          <cell r="AD559">
            <v>47</v>
          </cell>
          <cell r="AE559">
            <v>49</v>
          </cell>
          <cell r="AF559">
            <v>44</v>
          </cell>
          <cell r="AG559">
            <v>7</v>
          </cell>
          <cell r="AH559">
            <v>43</v>
          </cell>
          <cell r="AI559">
            <v>48</v>
          </cell>
          <cell r="AJ559">
            <v>46</v>
          </cell>
          <cell r="AK559">
            <v>47</v>
          </cell>
          <cell r="AL559">
            <v>49</v>
          </cell>
          <cell r="AM559">
            <v>44</v>
          </cell>
          <cell r="AN559">
            <v>47</v>
          </cell>
          <cell r="AO559">
            <v>49</v>
          </cell>
          <cell r="AP559">
            <v>48</v>
          </cell>
          <cell r="AQ559">
            <v>49</v>
          </cell>
          <cell r="AR559">
            <v>46</v>
          </cell>
          <cell r="AS559">
            <v>48</v>
          </cell>
          <cell r="AT559">
            <v>48</v>
          </cell>
          <cell r="AU559">
            <v>48</v>
          </cell>
          <cell r="AV559">
            <v>47</v>
          </cell>
          <cell r="AW559">
            <v>50</v>
          </cell>
          <cell r="AX559">
            <v>47</v>
          </cell>
          <cell r="AY559">
            <v>47</v>
          </cell>
          <cell r="AZ559" t="str">
            <v>Ambulatorio</v>
          </cell>
          <cell r="BA559" t="str">
            <v>Ambulatorio</v>
          </cell>
          <cell r="BB559" t="str">
            <v>Ambulatorio</v>
          </cell>
          <cell r="BC559" t="str">
            <v>Ambulatorio</v>
          </cell>
          <cell r="BD559" t="str">
            <v>Ambulatorio</v>
          </cell>
          <cell r="BE559" t="str">
            <v>Ambulatorio</v>
          </cell>
          <cell r="BF559" t="str">
            <v>Ambulatorio</v>
          </cell>
          <cell r="BG559" t="str">
            <v>Ambulatorio</v>
          </cell>
          <cell r="BH559" t="str">
            <v>Ambulatorio</v>
          </cell>
          <cell r="BI559" t="str">
            <v>Ambulatorio</v>
          </cell>
          <cell r="BJ559" t="str">
            <v>Ambulatorio</v>
          </cell>
          <cell r="BK559" t="str">
            <v>Ambulatorio</v>
          </cell>
          <cell r="BL559" t="str">
            <v>Ambulatorio</v>
          </cell>
        </row>
        <row r="560">
          <cell r="D560">
            <v>1131846</v>
          </cell>
          <cell r="E560" t="str">
            <v>PEC - RECOLETA</v>
          </cell>
          <cell r="F560" t="str">
            <v>DEPRODE</v>
          </cell>
          <cell r="G560">
            <v>20032</v>
          </cell>
          <cell r="H560" t="str">
            <v>P - PROGRAMAS</v>
          </cell>
          <cell r="I560" t="str">
            <v>PEC</v>
          </cell>
          <cell r="J560" t="str">
            <v>RECOLETA</v>
          </cell>
          <cell r="K560" t="str">
            <v>Correo</v>
          </cell>
          <cell r="L560">
            <v>43686</v>
          </cell>
          <cell r="M560">
            <v>42860</v>
          </cell>
          <cell r="N560">
            <v>43800</v>
          </cell>
          <cell r="O560">
            <v>50</v>
          </cell>
          <cell r="P560">
            <v>50</v>
          </cell>
          <cell r="Q560">
            <v>50</v>
          </cell>
          <cell r="R560">
            <v>50</v>
          </cell>
          <cell r="S560">
            <v>50</v>
          </cell>
          <cell r="T560">
            <v>50</v>
          </cell>
          <cell r="U560">
            <v>50</v>
          </cell>
          <cell r="V560">
            <v>50</v>
          </cell>
          <cell r="W560">
            <v>50</v>
          </cell>
          <cell r="X560">
            <v>50</v>
          </cell>
          <cell r="Y560">
            <v>50</v>
          </cell>
          <cell r="Z560">
            <v>50</v>
          </cell>
          <cell r="AA560">
            <v>50</v>
          </cell>
          <cell r="AB560">
            <v>53</v>
          </cell>
          <cell r="AC560">
            <v>50</v>
          </cell>
          <cell r="AD560">
            <v>51</v>
          </cell>
          <cell r="AE560">
            <v>52</v>
          </cell>
          <cell r="AF560">
            <v>50</v>
          </cell>
          <cell r="AG560">
            <v>54</v>
          </cell>
          <cell r="AH560">
            <v>53</v>
          </cell>
          <cell r="AI560">
            <v>54</v>
          </cell>
          <cell r="AJ560">
            <v>53</v>
          </cell>
          <cell r="AK560">
            <v>54</v>
          </cell>
          <cell r="AL560">
            <v>53</v>
          </cell>
          <cell r="AM560">
            <v>55</v>
          </cell>
          <cell r="AN560">
            <v>50</v>
          </cell>
          <cell r="AO560">
            <v>50</v>
          </cell>
          <cell r="AP560">
            <v>50</v>
          </cell>
          <cell r="AQ560">
            <v>50</v>
          </cell>
          <cell r="AR560">
            <v>50</v>
          </cell>
          <cell r="AS560">
            <v>53</v>
          </cell>
          <cell r="AT560">
            <v>53</v>
          </cell>
          <cell r="AU560">
            <v>53</v>
          </cell>
          <cell r="AV560">
            <v>53</v>
          </cell>
          <cell r="AW560">
            <v>53</v>
          </cell>
          <cell r="AX560">
            <v>53</v>
          </cell>
          <cell r="AY560">
            <v>52</v>
          </cell>
          <cell r="AZ560" t="str">
            <v>Ambulatorio</v>
          </cell>
          <cell r="BA560" t="str">
            <v>Ambulatorio</v>
          </cell>
          <cell r="BB560" t="str">
            <v>Ambulatorio</v>
          </cell>
          <cell r="BC560" t="str">
            <v>Ambulatorio</v>
          </cell>
          <cell r="BD560" t="str">
            <v>Ambulatorio</v>
          </cell>
          <cell r="BE560" t="str">
            <v>Ambulatorio</v>
          </cell>
          <cell r="BF560" t="str">
            <v>Ambulatorio</v>
          </cell>
          <cell r="BG560" t="str">
            <v>Ambulatorio</v>
          </cell>
          <cell r="BH560" t="str">
            <v>Ambulatorio</v>
          </cell>
          <cell r="BI560" t="str">
            <v>Ambulatorio</v>
          </cell>
          <cell r="BJ560" t="str">
            <v>Ambulatorio</v>
          </cell>
          <cell r="BK560" t="str">
            <v>Ambulatorio</v>
          </cell>
          <cell r="BL560" t="str">
            <v>Ambulatorio</v>
          </cell>
        </row>
        <row r="561">
          <cell r="D561">
            <v>1010189</v>
          </cell>
          <cell r="E561" t="str">
            <v>PEE - CUSCA RISUN</v>
          </cell>
          <cell r="F561" t="str">
            <v>DEPRODE</v>
          </cell>
          <cell r="G561">
            <v>20032</v>
          </cell>
          <cell r="H561" t="str">
            <v>P - PROGRAMAS</v>
          </cell>
          <cell r="I561" t="str">
            <v>PEE</v>
          </cell>
          <cell r="J561" t="str">
            <v>IQUIQUE</v>
          </cell>
          <cell r="K561" t="str">
            <v>Correo</v>
          </cell>
          <cell r="L561">
            <v>43686</v>
          </cell>
          <cell r="M561">
            <v>42856</v>
          </cell>
          <cell r="N561">
            <v>43800</v>
          </cell>
          <cell r="O561">
            <v>50</v>
          </cell>
          <cell r="P561">
            <v>50</v>
          </cell>
          <cell r="Q561">
            <v>50</v>
          </cell>
          <cell r="R561">
            <v>50</v>
          </cell>
          <cell r="S561">
            <v>50</v>
          </cell>
          <cell r="T561">
            <v>50</v>
          </cell>
          <cell r="U561">
            <v>50</v>
          </cell>
          <cell r="V561">
            <v>50</v>
          </cell>
          <cell r="W561">
            <v>50</v>
          </cell>
          <cell r="X561">
            <v>50</v>
          </cell>
          <cell r="Y561">
            <v>50</v>
          </cell>
          <cell r="Z561">
            <v>50</v>
          </cell>
          <cell r="AA561">
            <v>50</v>
          </cell>
          <cell r="AB561">
            <v>45</v>
          </cell>
          <cell r="AC561">
            <v>44</v>
          </cell>
          <cell r="AD561">
            <v>44</v>
          </cell>
          <cell r="AE561">
            <v>43</v>
          </cell>
          <cell r="AF561">
            <v>50</v>
          </cell>
          <cell r="AG561">
            <v>54</v>
          </cell>
          <cell r="AH561">
            <v>51</v>
          </cell>
          <cell r="AI561">
            <v>50</v>
          </cell>
          <cell r="AJ561">
            <v>51</v>
          </cell>
          <cell r="AK561">
            <v>51</v>
          </cell>
          <cell r="AL561">
            <v>50</v>
          </cell>
          <cell r="AM561">
            <v>52</v>
          </cell>
          <cell r="AN561">
            <v>45</v>
          </cell>
          <cell r="AO561">
            <v>45</v>
          </cell>
          <cell r="AP561">
            <v>41</v>
          </cell>
          <cell r="AQ561">
            <v>44</v>
          </cell>
          <cell r="AR561">
            <v>50</v>
          </cell>
          <cell r="AS561">
            <v>50</v>
          </cell>
          <cell r="AT561">
            <v>50</v>
          </cell>
          <cell r="AU561">
            <v>50</v>
          </cell>
          <cell r="AV561">
            <v>50</v>
          </cell>
          <cell r="AW561">
            <v>50</v>
          </cell>
          <cell r="AX561">
            <v>50</v>
          </cell>
          <cell r="AY561">
            <v>50</v>
          </cell>
          <cell r="AZ561" t="str">
            <v>Ambulatorio</v>
          </cell>
          <cell r="BA561" t="str">
            <v>Ambulatorio</v>
          </cell>
          <cell r="BB561" t="str">
            <v>Ambulatorio</v>
          </cell>
          <cell r="BC561" t="str">
            <v>Ambulatorio</v>
          </cell>
          <cell r="BD561" t="str">
            <v>Ambulatorio</v>
          </cell>
          <cell r="BE561" t="str">
            <v>Ambulatorio</v>
          </cell>
          <cell r="BF561" t="str">
            <v>Ambulatorio</v>
          </cell>
          <cell r="BG561" t="str">
            <v>Ambulatorio</v>
          </cell>
          <cell r="BH561" t="str">
            <v>Ambulatorio</v>
          </cell>
          <cell r="BI561" t="str">
            <v>Ambulatorio</v>
          </cell>
          <cell r="BJ561" t="str">
            <v>Ambulatorio</v>
          </cell>
          <cell r="BK561" t="str">
            <v>Ambulatorio</v>
          </cell>
          <cell r="BL561" t="str">
            <v>Ambulatorio</v>
          </cell>
        </row>
        <row r="562">
          <cell r="D562">
            <v>1020289</v>
          </cell>
          <cell r="E562" t="str">
            <v>PEE - INTIKAYA</v>
          </cell>
          <cell r="F562" t="str">
            <v>DEPRODE</v>
          </cell>
          <cell r="G562">
            <v>20032</v>
          </cell>
          <cell r="H562" t="str">
            <v>P - PROGRAMAS</v>
          </cell>
          <cell r="I562" t="str">
            <v>PEE</v>
          </cell>
          <cell r="J562" t="str">
            <v>CALAMA</v>
          </cell>
          <cell r="K562">
            <v>480</v>
          </cell>
          <cell r="L562">
            <v>43608</v>
          </cell>
          <cell r="M562">
            <v>42877</v>
          </cell>
          <cell r="N562">
            <v>44338</v>
          </cell>
          <cell r="O562">
            <v>30</v>
          </cell>
          <cell r="P562">
            <v>30</v>
          </cell>
          <cell r="Q562">
            <v>30</v>
          </cell>
          <cell r="R562">
            <v>30</v>
          </cell>
          <cell r="S562">
            <v>30</v>
          </cell>
          <cell r="T562">
            <v>30</v>
          </cell>
          <cell r="U562">
            <v>30</v>
          </cell>
          <cell r="V562">
            <v>30</v>
          </cell>
          <cell r="W562">
            <v>30</v>
          </cell>
          <cell r="X562">
            <v>30</v>
          </cell>
          <cell r="Y562">
            <v>30</v>
          </cell>
          <cell r="Z562">
            <v>30</v>
          </cell>
          <cell r="AA562">
            <v>30</v>
          </cell>
          <cell r="AB562">
            <v>33</v>
          </cell>
          <cell r="AC562">
            <v>33</v>
          </cell>
          <cell r="AD562">
            <v>33</v>
          </cell>
          <cell r="AE562">
            <v>33</v>
          </cell>
          <cell r="AF562">
            <v>33</v>
          </cell>
          <cell r="AG562">
            <v>33</v>
          </cell>
          <cell r="AH562">
            <v>33</v>
          </cell>
          <cell r="AI562">
            <v>33</v>
          </cell>
          <cell r="AJ562">
            <v>33</v>
          </cell>
          <cell r="AK562">
            <v>33</v>
          </cell>
          <cell r="AL562">
            <v>32</v>
          </cell>
          <cell r="AM562">
            <v>33</v>
          </cell>
          <cell r="AN562">
            <v>33</v>
          </cell>
          <cell r="AO562">
            <v>33</v>
          </cell>
          <cell r="AP562">
            <v>33</v>
          </cell>
          <cell r="AQ562">
            <v>33</v>
          </cell>
          <cell r="AR562">
            <v>33</v>
          </cell>
          <cell r="AS562">
            <v>33</v>
          </cell>
          <cell r="AT562">
            <v>33</v>
          </cell>
          <cell r="AU562">
            <v>33</v>
          </cell>
          <cell r="AV562">
            <v>33</v>
          </cell>
          <cell r="AW562">
            <v>33</v>
          </cell>
          <cell r="AX562">
            <v>32</v>
          </cell>
          <cell r="AY562">
            <v>33</v>
          </cell>
          <cell r="AZ562" t="str">
            <v>Ambulatorio</v>
          </cell>
          <cell r="BA562" t="str">
            <v>Ambulatorio</v>
          </cell>
          <cell r="BB562" t="str">
            <v>Ambulatorio</v>
          </cell>
          <cell r="BC562" t="str">
            <v>Ambulatorio</v>
          </cell>
          <cell r="BD562" t="str">
            <v>Ambulatorio</v>
          </cell>
          <cell r="BE562" t="str">
            <v>Ambulatorio</v>
          </cell>
          <cell r="BF562" t="str">
            <v>Ambulatorio</v>
          </cell>
          <cell r="BG562" t="str">
            <v>Ambulatorio</v>
          </cell>
          <cell r="BH562" t="str">
            <v>Ambulatorio</v>
          </cell>
          <cell r="BI562" t="str">
            <v>Ambulatorio</v>
          </cell>
          <cell r="BJ562" t="str">
            <v>Ambulatorio</v>
          </cell>
          <cell r="BK562" t="str">
            <v>Ambulatorio</v>
          </cell>
          <cell r="BL562" t="str">
            <v>Ambulatorio</v>
          </cell>
        </row>
        <row r="563">
          <cell r="D563">
            <v>1020296</v>
          </cell>
          <cell r="E563" t="str">
            <v>PEE - PUERTO DE ESPERANZA</v>
          </cell>
          <cell r="F563" t="str">
            <v>DEPRODE</v>
          </cell>
          <cell r="G563">
            <v>20032</v>
          </cell>
          <cell r="H563" t="str">
            <v>P - PROGRAMAS</v>
          </cell>
          <cell r="I563" t="str">
            <v>PEE</v>
          </cell>
          <cell r="J563" t="str">
            <v>ANTOFAGASTA</v>
          </cell>
          <cell r="K563">
            <v>1185</v>
          </cell>
          <cell r="L563">
            <v>43425</v>
          </cell>
          <cell r="M563">
            <v>42877</v>
          </cell>
          <cell r="N563">
            <v>43973</v>
          </cell>
          <cell r="O563">
            <v>35</v>
          </cell>
          <cell r="P563">
            <v>35</v>
          </cell>
          <cell r="Q563">
            <v>35</v>
          </cell>
          <cell r="R563">
            <v>35</v>
          </cell>
          <cell r="S563">
            <v>35</v>
          </cell>
          <cell r="T563">
            <v>35</v>
          </cell>
          <cell r="U563">
            <v>35</v>
          </cell>
          <cell r="V563">
            <v>35</v>
          </cell>
          <cell r="W563">
            <v>35</v>
          </cell>
          <cell r="X563">
            <v>35</v>
          </cell>
          <cell r="Y563">
            <v>35</v>
          </cell>
          <cell r="Z563">
            <v>35</v>
          </cell>
          <cell r="AA563">
            <v>35</v>
          </cell>
          <cell r="AB563">
            <v>41</v>
          </cell>
          <cell r="AC563">
            <v>40</v>
          </cell>
          <cell r="AD563">
            <v>40</v>
          </cell>
          <cell r="AE563">
            <v>46</v>
          </cell>
          <cell r="AF563">
            <v>45</v>
          </cell>
          <cell r="AG563">
            <v>45</v>
          </cell>
          <cell r="AH563">
            <v>45</v>
          </cell>
          <cell r="AI563">
            <v>46</v>
          </cell>
          <cell r="AJ563">
            <v>45</v>
          </cell>
          <cell r="AK563">
            <v>44</v>
          </cell>
          <cell r="AL563">
            <v>45</v>
          </cell>
          <cell r="AM563">
            <v>44</v>
          </cell>
          <cell r="AN563">
            <v>40</v>
          </cell>
          <cell r="AO563">
            <v>40</v>
          </cell>
          <cell r="AP563">
            <v>40</v>
          </cell>
          <cell r="AQ563">
            <v>46</v>
          </cell>
          <cell r="AR563">
            <v>45</v>
          </cell>
          <cell r="AS563">
            <v>45</v>
          </cell>
          <cell r="AT563">
            <v>45</v>
          </cell>
          <cell r="AU563">
            <v>45</v>
          </cell>
          <cell r="AV563">
            <v>45</v>
          </cell>
          <cell r="AW563">
            <v>44</v>
          </cell>
          <cell r="AX563">
            <v>44</v>
          </cell>
          <cell r="AY563">
            <v>44</v>
          </cell>
          <cell r="AZ563" t="str">
            <v>Ambulatorio</v>
          </cell>
          <cell r="BA563" t="str">
            <v>Ambulatorio</v>
          </cell>
          <cell r="BB563" t="str">
            <v>Ambulatorio</v>
          </cell>
          <cell r="BC563" t="str">
            <v>Ambulatorio</v>
          </cell>
          <cell r="BD563" t="str">
            <v>Ambulatorio</v>
          </cell>
          <cell r="BE563" t="str">
            <v>Ambulatorio</v>
          </cell>
          <cell r="BF563" t="str">
            <v>Ambulatorio</v>
          </cell>
          <cell r="BG563" t="str">
            <v>Ambulatorio</v>
          </cell>
          <cell r="BH563" t="str">
            <v>Ambulatorio</v>
          </cell>
          <cell r="BI563" t="str">
            <v>Ambulatorio</v>
          </cell>
          <cell r="BJ563" t="str">
            <v>Ambulatorio</v>
          </cell>
          <cell r="BK563" t="str">
            <v>Ambulatorio</v>
          </cell>
          <cell r="BL563" t="str">
            <v>Ambulatorio</v>
          </cell>
        </row>
        <row r="564">
          <cell r="D564">
            <v>1030209</v>
          </cell>
          <cell r="E564" t="str">
            <v>PEE - IMAGINA</v>
          </cell>
          <cell r="F564" t="str">
            <v>DEPRODE</v>
          </cell>
          <cell r="G564">
            <v>20032</v>
          </cell>
          <cell r="H564" t="str">
            <v>P - PROGRAMAS</v>
          </cell>
          <cell r="I564" t="str">
            <v>PEE</v>
          </cell>
          <cell r="J564" t="str">
            <v>COPIAPÓ</v>
          </cell>
          <cell r="K564" t="str">
            <v>Correo</v>
          </cell>
          <cell r="L564">
            <v>43686</v>
          </cell>
          <cell r="M564">
            <v>41961</v>
          </cell>
          <cell r="N564">
            <v>43800</v>
          </cell>
          <cell r="O564">
            <v>46</v>
          </cell>
          <cell r="P564">
            <v>46</v>
          </cell>
          <cell r="Q564">
            <v>46</v>
          </cell>
          <cell r="R564">
            <v>46</v>
          </cell>
          <cell r="S564">
            <v>46</v>
          </cell>
          <cell r="T564">
            <v>46</v>
          </cell>
          <cell r="U564">
            <v>46</v>
          </cell>
          <cell r="V564">
            <v>46</v>
          </cell>
          <cell r="W564">
            <v>46</v>
          </cell>
          <cell r="X564">
            <v>46</v>
          </cell>
          <cell r="Y564">
            <v>46</v>
          </cell>
          <cell r="Z564">
            <v>46</v>
          </cell>
          <cell r="AA564">
            <v>46</v>
          </cell>
          <cell r="AB564">
            <v>36</v>
          </cell>
          <cell r="AC564">
            <v>31</v>
          </cell>
          <cell r="AD564">
            <v>34</v>
          </cell>
          <cell r="AE564">
            <v>33</v>
          </cell>
          <cell r="AF564">
            <v>33</v>
          </cell>
          <cell r="AG564">
            <v>35</v>
          </cell>
          <cell r="AH564">
            <v>35</v>
          </cell>
          <cell r="AI564">
            <v>35</v>
          </cell>
          <cell r="AJ564">
            <v>34</v>
          </cell>
          <cell r="AK564">
            <v>29</v>
          </cell>
          <cell r="AL564">
            <v>25</v>
          </cell>
          <cell r="AM564">
            <v>22</v>
          </cell>
          <cell r="AN564">
            <v>44</v>
          </cell>
          <cell r="AO564">
            <v>38</v>
          </cell>
          <cell r="AP564">
            <v>41</v>
          </cell>
          <cell r="AQ564">
            <v>35</v>
          </cell>
          <cell r="AR564">
            <v>34</v>
          </cell>
          <cell r="AS564">
            <v>39</v>
          </cell>
          <cell r="AT564">
            <v>39</v>
          </cell>
          <cell r="AU564">
            <v>39</v>
          </cell>
          <cell r="AV564">
            <v>36</v>
          </cell>
          <cell r="AW564">
            <v>27</v>
          </cell>
          <cell r="AX564">
            <v>27</v>
          </cell>
          <cell r="AY564">
            <v>24</v>
          </cell>
          <cell r="AZ564" t="str">
            <v>Ambulatorio</v>
          </cell>
          <cell r="BA564" t="str">
            <v>Ambulatorio</v>
          </cell>
          <cell r="BB564" t="str">
            <v>Ambulatorio</v>
          </cell>
          <cell r="BC564" t="str">
            <v>Ambulatorio</v>
          </cell>
          <cell r="BD564" t="str">
            <v>Ambulatorio</v>
          </cell>
          <cell r="BE564" t="str">
            <v>Ambulatorio</v>
          </cell>
          <cell r="BF564" t="str">
            <v>Ambulatorio</v>
          </cell>
          <cell r="BG564" t="str">
            <v>Ambulatorio</v>
          </cell>
          <cell r="BH564" t="str">
            <v>Ambulatorio</v>
          </cell>
          <cell r="BI564" t="str">
            <v>Ambulatorio</v>
          </cell>
          <cell r="BJ564" t="str">
            <v>Ambulatorio</v>
          </cell>
          <cell r="BK564" t="str">
            <v>Ambulatorio</v>
          </cell>
          <cell r="BL564" t="str">
            <v>Ambulatorio</v>
          </cell>
        </row>
        <row r="565">
          <cell r="D565">
            <v>1040314</v>
          </cell>
          <cell r="E565" t="str">
            <v>PEE - CUIDAD DEL NIÑO LA SERENA</v>
          </cell>
          <cell r="F565" t="str">
            <v>DEPRODE</v>
          </cell>
          <cell r="G565">
            <v>20032</v>
          </cell>
          <cell r="H565" t="str">
            <v>P - PROGRAMAS</v>
          </cell>
          <cell r="I565" t="str">
            <v>PEE</v>
          </cell>
          <cell r="J565" t="str">
            <v>LA SERENA</v>
          </cell>
          <cell r="K565" t="str">
            <v>Correo</v>
          </cell>
          <cell r="L565">
            <v>43686</v>
          </cell>
          <cell r="M565">
            <v>42948</v>
          </cell>
          <cell r="N565">
            <v>43800</v>
          </cell>
          <cell r="O565">
            <v>70</v>
          </cell>
          <cell r="P565">
            <v>70</v>
          </cell>
          <cell r="Q565">
            <v>70</v>
          </cell>
          <cell r="R565">
            <v>70</v>
          </cell>
          <cell r="S565">
            <v>70</v>
          </cell>
          <cell r="T565">
            <v>70</v>
          </cell>
          <cell r="U565">
            <v>70</v>
          </cell>
          <cell r="V565">
            <v>70</v>
          </cell>
          <cell r="W565">
            <v>70</v>
          </cell>
          <cell r="X565">
            <v>70</v>
          </cell>
          <cell r="Y565">
            <v>70</v>
          </cell>
          <cell r="Z565">
            <v>70</v>
          </cell>
          <cell r="AA565">
            <v>70</v>
          </cell>
          <cell r="AB565">
            <v>79</v>
          </cell>
          <cell r="AC565">
            <v>80</v>
          </cell>
          <cell r="AD565">
            <v>77</v>
          </cell>
          <cell r="AE565">
            <v>77</v>
          </cell>
          <cell r="AF565">
            <v>77</v>
          </cell>
          <cell r="AG565">
            <v>76</v>
          </cell>
          <cell r="AH565">
            <v>78</v>
          </cell>
          <cell r="AI565">
            <v>77</v>
          </cell>
          <cell r="AJ565">
            <v>76</v>
          </cell>
          <cell r="AK565">
            <v>75</v>
          </cell>
          <cell r="AL565">
            <v>74</v>
          </cell>
          <cell r="AM565">
            <v>78</v>
          </cell>
          <cell r="AN565">
            <v>75</v>
          </cell>
          <cell r="AO565">
            <v>75</v>
          </cell>
          <cell r="AP565">
            <v>74</v>
          </cell>
          <cell r="AQ565">
            <v>72</v>
          </cell>
          <cell r="AR565">
            <v>71</v>
          </cell>
          <cell r="AS565">
            <v>75</v>
          </cell>
          <cell r="AT565">
            <v>75</v>
          </cell>
          <cell r="AU565">
            <v>75</v>
          </cell>
          <cell r="AV565">
            <v>75</v>
          </cell>
          <cell r="AW565">
            <v>75</v>
          </cell>
          <cell r="AX565">
            <v>75</v>
          </cell>
          <cell r="AY565">
            <v>76</v>
          </cell>
          <cell r="AZ565" t="str">
            <v>Ambulatorio</v>
          </cell>
          <cell r="BA565" t="str">
            <v>Ambulatorio</v>
          </cell>
          <cell r="BB565" t="str">
            <v>Ambulatorio</v>
          </cell>
          <cell r="BC565" t="str">
            <v>Ambulatorio</v>
          </cell>
          <cell r="BD565" t="str">
            <v>Ambulatorio</v>
          </cell>
          <cell r="BE565" t="str">
            <v>Ambulatorio</v>
          </cell>
          <cell r="BF565" t="str">
            <v>Ambulatorio</v>
          </cell>
          <cell r="BG565" t="str">
            <v>Ambulatorio</v>
          </cell>
          <cell r="BH565" t="str">
            <v>Ambulatorio</v>
          </cell>
          <cell r="BI565" t="str">
            <v>Ambulatorio</v>
          </cell>
          <cell r="BJ565" t="str">
            <v>Ambulatorio</v>
          </cell>
          <cell r="BK565" t="str">
            <v>Ambulatorio</v>
          </cell>
          <cell r="BL565" t="str">
            <v>Ambulatorio</v>
          </cell>
        </row>
        <row r="566">
          <cell r="D566">
            <v>1050838</v>
          </cell>
          <cell r="E566" t="str">
            <v>PEE - CENTRO KALAN</v>
          </cell>
          <cell r="F566" t="str">
            <v>DEPRODE</v>
          </cell>
          <cell r="G566">
            <v>20032</v>
          </cell>
          <cell r="H566" t="str">
            <v>P - PROGRAMAS</v>
          </cell>
          <cell r="I566" t="str">
            <v>PEE</v>
          </cell>
          <cell r="J566" t="str">
            <v>SAN ANTONIO</v>
          </cell>
          <cell r="K566" t="str">
            <v>Correo</v>
          </cell>
          <cell r="L566">
            <v>43686</v>
          </cell>
          <cell r="M566">
            <v>42461</v>
          </cell>
          <cell r="N566">
            <v>43800</v>
          </cell>
          <cell r="O566">
            <v>44</v>
          </cell>
          <cell r="P566">
            <v>44</v>
          </cell>
          <cell r="Q566">
            <v>44</v>
          </cell>
          <cell r="R566">
            <v>44</v>
          </cell>
          <cell r="S566">
            <v>44</v>
          </cell>
          <cell r="T566">
            <v>44</v>
          </cell>
          <cell r="U566">
            <v>44</v>
          </cell>
          <cell r="V566">
            <v>44</v>
          </cell>
          <cell r="W566">
            <v>44</v>
          </cell>
          <cell r="X566">
            <v>44</v>
          </cell>
          <cell r="Y566">
            <v>44</v>
          </cell>
          <cell r="Z566">
            <v>44</v>
          </cell>
          <cell r="AA566">
            <v>44</v>
          </cell>
          <cell r="AB566">
            <v>94</v>
          </cell>
          <cell r="AC566">
            <v>92</v>
          </cell>
          <cell r="AD566">
            <v>92</v>
          </cell>
          <cell r="AE566">
            <v>92</v>
          </cell>
          <cell r="AF566">
            <v>92</v>
          </cell>
          <cell r="AG566">
            <v>92</v>
          </cell>
          <cell r="AH566">
            <v>92</v>
          </cell>
          <cell r="AI566">
            <v>92</v>
          </cell>
          <cell r="AJ566">
            <v>90</v>
          </cell>
          <cell r="AK566">
            <v>85</v>
          </cell>
          <cell r="AL566">
            <v>85</v>
          </cell>
          <cell r="AM566">
            <v>85</v>
          </cell>
          <cell r="AN566">
            <v>93</v>
          </cell>
          <cell r="AO566">
            <v>93</v>
          </cell>
          <cell r="AP566">
            <v>92</v>
          </cell>
          <cell r="AQ566">
            <v>93</v>
          </cell>
          <cell r="AR566">
            <v>93</v>
          </cell>
          <cell r="AS566">
            <v>93</v>
          </cell>
          <cell r="AT566">
            <v>92</v>
          </cell>
          <cell r="AU566">
            <v>92</v>
          </cell>
          <cell r="AV566">
            <v>90</v>
          </cell>
          <cell r="AW566">
            <v>84</v>
          </cell>
          <cell r="AX566">
            <v>85</v>
          </cell>
          <cell r="AY566">
            <v>85</v>
          </cell>
          <cell r="AZ566" t="str">
            <v>Ambulatorio</v>
          </cell>
          <cell r="BA566" t="str">
            <v>Ambulatorio</v>
          </cell>
          <cell r="BB566" t="str">
            <v>Ambulatorio</v>
          </cell>
          <cell r="BC566" t="str">
            <v>Ambulatorio</v>
          </cell>
          <cell r="BD566" t="str">
            <v>Ambulatorio</v>
          </cell>
          <cell r="BE566" t="str">
            <v>Ambulatorio</v>
          </cell>
          <cell r="BF566" t="str">
            <v>Ambulatorio</v>
          </cell>
          <cell r="BG566" t="str">
            <v>Ambulatorio</v>
          </cell>
          <cell r="BH566" t="str">
            <v>Ambulatorio</v>
          </cell>
          <cell r="BI566" t="str">
            <v>Ambulatorio</v>
          </cell>
          <cell r="BJ566" t="str">
            <v>Ambulatorio</v>
          </cell>
          <cell r="BK566" t="str">
            <v>Ambulatorio</v>
          </cell>
          <cell r="BL566" t="str">
            <v>Ambulatorio</v>
          </cell>
        </row>
        <row r="567">
          <cell r="D567">
            <v>1050903</v>
          </cell>
          <cell r="E567" t="str">
            <v>PEE - CENTRO ANTU</v>
          </cell>
          <cell r="F567" t="str">
            <v>DEPRODE</v>
          </cell>
          <cell r="G567">
            <v>20032</v>
          </cell>
          <cell r="H567" t="str">
            <v>P - PROGRAMAS</v>
          </cell>
          <cell r="I567" t="str">
            <v>PEE</v>
          </cell>
          <cell r="J567" t="str">
            <v>VALPARAÍSO</v>
          </cell>
          <cell r="K567" t="str">
            <v>Correo</v>
          </cell>
          <cell r="L567">
            <v>43686</v>
          </cell>
          <cell r="M567">
            <v>42856</v>
          </cell>
          <cell r="N567">
            <v>43800</v>
          </cell>
          <cell r="O567">
            <v>68</v>
          </cell>
          <cell r="P567">
            <v>68</v>
          </cell>
          <cell r="Q567">
            <v>68</v>
          </cell>
          <cell r="R567">
            <v>68</v>
          </cell>
          <cell r="S567">
            <v>68</v>
          </cell>
          <cell r="T567">
            <v>68</v>
          </cell>
          <cell r="U567">
            <v>68</v>
          </cell>
          <cell r="V567">
            <v>68</v>
          </cell>
          <cell r="W567">
            <v>68</v>
          </cell>
          <cell r="X567">
            <v>68</v>
          </cell>
          <cell r="Y567">
            <v>68</v>
          </cell>
          <cell r="Z567">
            <v>68</v>
          </cell>
          <cell r="AA567">
            <v>68</v>
          </cell>
          <cell r="AB567">
            <v>75</v>
          </cell>
          <cell r="AC567">
            <v>76</v>
          </cell>
          <cell r="AD567">
            <v>75</v>
          </cell>
          <cell r="AE567">
            <v>76</v>
          </cell>
          <cell r="AF567">
            <v>75</v>
          </cell>
          <cell r="AG567">
            <v>78</v>
          </cell>
          <cell r="AH567">
            <v>75</v>
          </cell>
          <cell r="AI567">
            <v>75</v>
          </cell>
          <cell r="AJ567">
            <v>75</v>
          </cell>
          <cell r="AK567">
            <v>81</v>
          </cell>
          <cell r="AL567">
            <v>81</v>
          </cell>
          <cell r="AM567">
            <v>82</v>
          </cell>
          <cell r="AN567">
            <v>75</v>
          </cell>
          <cell r="AO567">
            <v>75</v>
          </cell>
          <cell r="AP567">
            <v>75</v>
          </cell>
          <cell r="AQ567">
            <v>75</v>
          </cell>
          <cell r="AR567">
            <v>75</v>
          </cell>
          <cell r="AS567">
            <v>75</v>
          </cell>
          <cell r="AT567">
            <v>75</v>
          </cell>
          <cell r="AU567">
            <v>75</v>
          </cell>
          <cell r="AV567">
            <v>75</v>
          </cell>
          <cell r="AW567">
            <v>75</v>
          </cell>
          <cell r="AX567">
            <v>81</v>
          </cell>
          <cell r="AY567">
            <v>82</v>
          </cell>
          <cell r="AZ567" t="str">
            <v>Ambulatorio</v>
          </cell>
          <cell r="BA567" t="str">
            <v>Ambulatorio</v>
          </cell>
          <cell r="BB567" t="str">
            <v>Ambulatorio</v>
          </cell>
          <cell r="BC567" t="str">
            <v>Ambulatorio</v>
          </cell>
          <cell r="BD567" t="str">
            <v>Ambulatorio</v>
          </cell>
          <cell r="BE567" t="str">
            <v>Ambulatorio</v>
          </cell>
          <cell r="BF567" t="str">
            <v>Ambulatorio</v>
          </cell>
          <cell r="BG567" t="str">
            <v>Ambulatorio</v>
          </cell>
          <cell r="BH567" t="str">
            <v>Ambulatorio</v>
          </cell>
          <cell r="BI567" t="str">
            <v>Ambulatorio</v>
          </cell>
          <cell r="BJ567" t="str">
            <v>Ambulatorio</v>
          </cell>
          <cell r="BK567" t="str">
            <v>Ambulatorio</v>
          </cell>
          <cell r="BL567" t="str">
            <v>Ambulatorio</v>
          </cell>
        </row>
        <row r="568">
          <cell r="D568">
            <v>1050905</v>
          </cell>
          <cell r="E568" t="str">
            <v>PEE - VAPAA LINTU</v>
          </cell>
          <cell r="F568" t="str">
            <v>DEPRODE</v>
          </cell>
          <cell r="G568">
            <v>20032</v>
          </cell>
          <cell r="H568" t="str">
            <v>P - PROGRAMAS</v>
          </cell>
          <cell r="I568" t="str">
            <v>PEE</v>
          </cell>
          <cell r="J568" t="str">
            <v>LOS ANDES</v>
          </cell>
          <cell r="K568" t="str">
            <v>561/D</v>
          </cell>
          <cell r="L568">
            <v>43613</v>
          </cell>
          <cell r="M568">
            <v>42856</v>
          </cell>
          <cell r="N568">
            <v>44317</v>
          </cell>
          <cell r="O568">
            <v>36</v>
          </cell>
          <cell r="P568">
            <v>36</v>
          </cell>
          <cell r="Q568">
            <v>36</v>
          </cell>
          <cell r="R568">
            <v>36</v>
          </cell>
          <cell r="S568">
            <v>36</v>
          </cell>
          <cell r="T568">
            <v>36</v>
          </cell>
          <cell r="U568">
            <v>36</v>
          </cell>
          <cell r="V568">
            <v>36</v>
          </cell>
          <cell r="W568">
            <v>36</v>
          </cell>
          <cell r="X568">
            <v>36</v>
          </cell>
          <cell r="Y568">
            <v>36</v>
          </cell>
          <cell r="Z568">
            <v>36</v>
          </cell>
          <cell r="AA568">
            <v>36</v>
          </cell>
          <cell r="AB568">
            <v>34</v>
          </cell>
          <cell r="AC568">
            <v>34</v>
          </cell>
          <cell r="AD568">
            <v>31</v>
          </cell>
          <cell r="AE568">
            <v>30</v>
          </cell>
          <cell r="AF568">
            <v>31</v>
          </cell>
          <cell r="AG568">
            <v>31</v>
          </cell>
          <cell r="AH568">
            <v>31</v>
          </cell>
          <cell r="AI568">
            <v>31</v>
          </cell>
          <cell r="AJ568">
            <v>31</v>
          </cell>
          <cell r="AK568">
            <v>33</v>
          </cell>
          <cell r="AL568">
            <v>33</v>
          </cell>
          <cell r="AM568">
            <v>36</v>
          </cell>
          <cell r="AN568">
            <v>33</v>
          </cell>
          <cell r="AO568">
            <v>31</v>
          </cell>
          <cell r="AP568">
            <v>29</v>
          </cell>
          <cell r="AQ568">
            <v>29</v>
          </cell>
          <cell r="AR568">
            <v>30</v>
          </cell>
          <cell r="AS568">
            <v>27</v>
          </cell>
          <cell r="AT568">
            <v>30</v>
          </cell>
          <cell r="AU568">
            <v>30</v>
          </cell>
          <cell r="AV568">
            <v>31</v>
          </cell>
          <cell r="AW568">
            <v>32</v>
          </cell>
          <cell r="AX568">
            <v>33</v>
          </cell>
          <cell r="AY568">
            <v>36</v>
          </cell>
          <cell r="AZ568" t="str">
            <v>Ambulatorio</v>
          </cell>
          <cell r="BA568" t="str">
            <v>Ambulatorio</v>
          </cell>
          <cell r="BB568" t="str">
            <v>Ambulatorio</v>
          </cell>
          <cell r="BC568" t="str">
            <v>Ambulatorio</v>
          </cell>
          <cell r="BD568" t="str">
            <v>Ambulatorio</v>
          </cell>
          <cell r="BE568" t="str">
            <v>Ambulatorio</v>
          </cell>
          <cell r="BF568" t="str">
            <v>Ambulatorio</v>
          </cell>
          <cell r="BG568" t="str">
            <v>Ambulatorio</v>
          </cell>
          <cell r="BH568" t="str">
            <v>Ambulatorio</v>
          </cell>
          <cell r="BI568" t="str">
            <v>Ambulatorio</v>
          </cell>
          <cell r="BJ568" t="str">
            <v>Ambulatorio</v>
          </cell>
          <cell r="BK568" t="str">
            <v>Ambulatorio</v>
          </cell>
          <cell r="BL568" t="str">
            <v>Ambulatorio</v>
          </cell>
        </row>
        <row r="569">
          <cell r="D569">
            <v>1080810</v>
          </cell>
          <cell r="E569" t="str">
            <v>PEE - AURA</v>
          </cell>
          <cell r="F569" t="str">
            <v>DEPRODE</v>
          </cell>
          <cell r="G569">
            <v>20032</v>
          </cell>
          <cell r="H569" t="str">
            <v>P - PROGRAMAS</v>
          </cell>
          <cell r="I569" t="str">
            <v>PEE</v>
          </cell>
          <cell r="J569" t="str">
            <v>CONCEPCIÓN</v>
          </cell>
          <cell r="K569" t="str">
            <v>Correo</v>
          </cell>
          <cell r="L569">
            <v>43686</v>
          </cell>
          <cell r="M569">
            <v>42509</v>
          </cell>
          <cell r="N569">
            <v>43800</v>
          </cell>
          <cell r="O569">
            <v>60</v>
          </cell>
          <cell r="P569">
            <v>60</v>
          </cell>
          <cell r="Q569">
            <v>60</v>
          </cell>
          <cell r="R569">
            <v>60</v>
          </cell>
          <cell r="S569">
            <v>60</v>
          </cell>
          <cell r="T569">
            <v>60</v>
          </cell>
          <cell r="U569">
            <v>60</v>
          </cell>
          <cell r="V569">
            <v>60</v>
          </cell>
          <cell r="W569">
            <v>60</v>
          </cell>
          <cell r="X569">
            <v>60</v>
          </cell>
          <cell r="Y569">
            <v>60</v>
          </cell>
          <cell r="Z569">
            <v>60</v>
          </cell>
          <cell r="AA569">
            <v>60</v>
          </cell>
          <cell r="AB569">
            <v>60</v>
          </cell>
          <cell r="AC569">
            <v>59</v>
          </cell>
          <cell r="AD569">
            <v>53</v>
          </cell>
          <cell r="AE569">
            <v>59</v>
          </cell>
          <cell r="AF569">
            <v>57</v>
          </cell>
          <cell r="AG569">
            <v>61</v>
          </cell>
          <cell r="AH569">
            <v>61</v>
          </cell>
          <cell r="AI569">
            <v>62</v>
          </cell>
          <cell r="AJ569">
            <v>61</v>
          </cell>
          <cell r="AK569">
            <v>59</v>
          </cell>
          <cell r="AL569">
            <v>66</v>
          </cell>
          <cell r="AM569">
            <v>56</v>
          </cell>
          <cell r="AN569">
            <v>58</v>
          </cell>
          <cell r="AO569">
            <v>54</v>
          </cell>
          <cell r="AP569">
            <v>56</v>
          </cell>
          <cell r="AQ569">
            <v>59</v>
          </cell>
          <cell r="AR569">
            <v>59</v>
          </cell>
          <cell r="AS569">
            <v>61</v>
          </cell>
          <cell r="AT569">
            <v>63</v>
          </cell>
          <cell r="AU569">
            <v>63</v>
          </cell>
          <cell r="AV569">
            <v>59</v>
          </cell>
          <cell r="AW569">
            <v>61</v>
          </cell>
          <cell r="AX569">
            <v>61</v>
          </cell>
          <cell r="AY569">
            <v>49</v>
          </cell>
          <cell r="AZ569" t="str">
            <v>Ambulatorio</v>
          </cell>
          <cell r="BA569" t="str">
            <v>Ambulatorio</v>
          </cell>
          <cell r="BB569" t="str">
            <v>Ambulatorio</v>
          </cell>
          <cell r="BC569" t="str">
            <v>Ambulatorio</v>
          </cell>
          <cell r="BD569" t="str">
            <v>Ambulatorio</v>
          </cell>
          <cell r="BE569" t="str">
            <v>Ambulatorio</v>
          </cell>
          <cell r="BF569" t="str">
            <v>Ambulatorio</v>
          </cell>
          <cell r="BG569" t="str">
            <v>Ambulatorio</v>
          </cell>
          <cell r="BH569" t="str">
            <v>Ambulatorio</v>
          </cell>
          <cell r="BI569" t="str">
            <v>Ambulatorio</v>
          </cell>
          <cell r="BJ569" t="str">
            <v>Ambulatorio</v>
          </cell>
          <cell r="BK569" t="str">
            <v>Ambulatorio</v>
          </cell>
          <cell r="BL569" t="str">
            <v>Ambulatorio</v>
          </cell>
        </row>
        <row r="570">
          <cell r="D570">
            <v>1090471</v>
          </cell>
          <cell r="E570" t="str">
            <v>PEE - RUKALAF</v>
          </cell>
          <cell r="F570" t="str">
            <v>DEPRODE</v>
          </cell>
          <cell r="G570">
            <v>20032</v>
          </cell>
          <cell r="H570" t="str">
            <v>P - PROGRAMAS</v>
          </cell>
          <cell r="I570" t="str">
            <v>PEE</v>
          </cell>
          <cell r="J570" t="str">
            <v>TEMUCO</v>
          </cell>
          <cell r="K570" t="str">
            <v>Correo</v>
          </cell>
          <cell r="L570">
            <v>43686</v>
          </cell>
          <cell r="M570">
            <v>42825</v>
          </cell>
          <cell r="N570">
            <v>43800</v>
          </cell>
          <cell r="O570">
            <v>50</v>
          </cell>
          <cell r="P570">
            <v>50</v>
          </cell>
          <cell r="Q570">
            <v>50</v>
          </cell>
          <cell r="R570">
            <v>50</v>
          </cell>
          <cell r="S570">
            <v>50</v>
          </cell>
          <cell r="T570">
            <v>50</v>
          </cell>
          <cell r="U570">
            <v>50</v>
          </cell>
          <cell r="V570">
            <v>50</v>
          </cell>
          <cell r="W570">
            <v>50</v>
          </cell>
          <cell r="X570">
            <v>50</v>
          </cell>
          <cell r="Y570">
            <v>50</v>
          </cell>
          <cell r="Z570">
            <v>50</v>
          </cell>
          <cell r="AA570">
            <v>50</v>
          </cell>
          <cell r="AB570">
            <v>45</v>
          </cell>
          <cell r="AC570">
            <v>50</v>
          </cell>
          <cell r="AD570">
            <v>50</v>
          </cell>
          <cell r="AE570">
            <v>49</v>
          </cell>
          <cell r="AF570">
            <v>51</v>
          </cell>
          <cell r="AG570">
            <v>56</v>
          </cell>
          <cell r="AH570">
            <v>58</v>
          </cell>
          <cell r="AI570">
            <v>58</v>
          </cell>
          <cell r="AJ570">
            <v>58</v>
          </cell>
          <cell r="AK570">
            <v>58</v>
          </cell>
          <cell r="AL570">
            <v>59</v>
          </cell>
          <cell r="AM570">
            <v>58</v>
          </cell>
          <cell r="AN570">
            <v>46</v>
          </cell>
          <cell r="AO570">
            <v>46</v>
          </cell>
          <cell r="AP570">
            <v>50</v>
          </cell>
          <cell r="AQ570">
            <v>49</v>
          </cell>
          <cell r="AR570">
            <v>51</v>
          </cell>
          <cell r="AS570">
            <v>56</v>
          </cell>
          <cell r="AT570">
            <v>58</v>
          </cell>
          <cell r="AU570">
            <v>58</v>
          </cell>
          <cell r="AV570">
            <v>58</v>
          </cell>
          <cell r="AW570">
            <v>58</v>
          </cell>
          <cell r="AX570">
            <v>58</v>
          </cell>
          <cell r="AY570">
            <v>58</v>
          </cell>
          <cell r="AZ570" t="str">
            <v>Ambulatorio</v>
          </cell>
          <cell r="BA570" t="str">
            <v>Ambulatorio</v>
          </cell>
          <cell r="BB570" t="str">
            <v>Ambulatorio</v>
          </cell>
          <cell r="BC570" t="str">
            <v>Ambulatorio</v>
          </cell>
          <cell r="BD570" t="str">
            <v>Ambulatorio</v>
          </cell>
          <cell r="BE570" t="str">
            <v>Ambulatorio</v>
          </cell>
          <cell r="BF570" t="str">
            <v>Ambulatorio</v>
          </cell>
          <cell r="BG570" t="str">
            <v>Ambulatorio</v>
          </cell>
          <cell r="BH570" t="str">
            <v>Ambulatorio</v>
          </cell>
          <cell r="BI570" t="str">
            <v>Ambulatorio</v>
          </cell>
          <cell r="BJ570" t="str">
            <v>Ambulatorio</v>
          </cell>
          <cell r="BK570" t="str">
            <v>Ambulatorio</v>
          </cell>
          <cell r="BL570" t="str">
            <v>Ambulatorio</v>
          </cell>
        </row>
        <row r="571">
          <cell r="D571">
            <v>1100467</v>
          </cell>
          <cell r="E571" t="str">
            <v>PEE - LLAPEMN</v>
          </cell>
          <cell r="F571" t="str">
            <v>DEPRODE</v>
          </cell>
          <cell r="G571">
            <v>20032</v>
          </cell>
          <cell r="H571" t="str">
            <v>P - PROGRAMAS</v>
          </cell>
          <cell r="I571" t="str">
            <v>PEE</v>
          </cell>
          <cell r="J571" t="str">
            <v>PUERTO MONTT</v>
          </cell>
          <cell r="K571" t="str">
            <v>Correo</v>
          </cell>
          <cell r="L571">
            <v>43686</v>
          </cell>
          <cell r="M571">
            <v>42461</v>
          </cell>
          <cell r="N571">
            <v>43800</v>
          </cell>
          <cell r="O571">
            <v>58</v>
          </cell>
          <cell r="P571">
            <v>58</v>
          </cell>
          <cell r="Q571">
            <v>58</v>
          </cell>
          <cell r="R571">
            <v>58</v>
          </cell>
          <cell r="S571">
            <v>58</v>
          </cell>
          <cell r="T571">
            <v>58</v>
          </cell>
          <cell r="U571">
            <v>58</v>
          </cell>
          <cell r="V571">
            <v>58</v>
          </cell>
          <cell r="W571">
            <v>58</v>
          </cell>
          <cell r="X571">
            <v>58</v>
          </cell>
          <cell r="Y571">
            <v>58</v>
          </cell>
          <cell r="Z571">
            <v>58</v>
          </cell>
          <cell r="AA571">
            <v>58</v>
          </cell>
          <cell r="AB571">
            <v>91</v>
          </cell>
          <cell r="AC571">
            <v>92</v>
          </cell>
          <cell r="AD571">
            <v>88</v>
          </cell>
          <cell r="AE571">
            <v>90</v>
          </cell>
          <cell r="AF571">
            <v>90</v>
          </cell>
          <cell r="AG571">
            <v>87</v>
          </cell>
          <cell r="AH571">
            <v>92</v>
          </cell>
          <cell r="AI571">
            <v>90</v>
          </cell>
          <cell r="AJ571">
            <v>88</v>
          </cell>
          <cell r="AK571">
            <v>87</v>
          </cell>
          <cell r="AL571">
            <v>87</v>
          </cell>
          <cell r="AM571">
            <v>83</v>
          </cell>
          <cell r="AN571">
            <v>87</v>
          </cell>
          <cell r="AO571">
            <v>86</v>
          </cell>
          <cell r="AP571">
            <v>86</v>
          </cell>
          <cell r="AQ571">
            <v>85</v>
          </cell>
          <cell r="AR571">
            <v>86</v>
          </cell>
          <cell r="AS571">
            <v>85</v>
          </cell>
          <cell r="AT571">
            <v>85</v>
          </cell>
          <cell r="AU571">
            <v>85</v>
          </cell>
          <cell r="AV571">
            <v>85</v>
          </cell>
          <cell r="AW571">
            <v>82</v>
          </cell>
          <cell r="AX571">
            <v>78</v>
          </cell>
          <cell r="AY571">
            <v>76</v>
          </cell>
          <cell r="AZ571" t="str">
            <v>Ambulatorio</v>
          </cell>
          <cell r="BA571" t="str">
            <v>Ambulatorio</v>
          </cell>
          <cell r="BB571" t="str">
            <v>Ambulatorio</v>
          </cell>
          <cell r="BC571" t="str">
            <v>Ambulatorio</v>
          </cell>
          <cell r="BD571" t="str">
            <v>Ambulatorio</v>
          </cell>
          <cell r="BE571" t="str">
            <v>Ambulatorio</v>
          </cell>
          <cell r="BF571" t="str">
            <v>Ambulatorio</v>
          </cell>
          <cell r="BG571" t="str">
            <v>Ambulatorio</v>
          </cell>
          <cell r="BH571" t="str">
            <v>Ambulatorio</v>
          </cell>
          <cell r="BI571" t="str">
            <v>Ambulatorio</v>
          </cell>
          <cell r="BJ571" t="str">
            <v>Ambulatorio</v>
          </cell>
          <cell r="BK571" t="str">
            <v>Ambulatorio</v>
          </cell>
          <cell r="BL571" t="str">
            <v>Ambulatorio</v>
          </cell>
        </row>
        <row r="572">
          <cell r="D572">
            <v>1120154</v>
          </cell>
          <cell r="E572" t="str">
            <v>PEE - CENTRO DE ACOGIDA ONG RAICES MAGALLANES</v>
          </cell>
          <cell r="F572" t="str">
            <v>DEPRODE</v>
          </cell>
          <cell r="G572">
            <v>20032</v>
          </cell>
          <cell r="H572" t="str">
            <v>P - PROGRAMAS</v>
          </cell>
          <cell r="I572" t="str">
            <v>PEE</v>
          </cell>
          <cell r="J572" t="str">
            <v>PUNTA ARENAS</v>
          </cell>
          <cell r="K572">
            <v>83</v>
          </cell>
          <cell r="L572">
            <v>43229</v>
          </cell>
          <cell r="M572">
            <v>42857</v>
          </cell>
          <cell r="N572">
            <v>43588</v>
          </cell>
          <cell r="O572">
            <v>37</v>
          </cell>
          <cell r="P572">
            <v>37</v>
          </cell>
          <cell r="Q572">
            <v>37</v>
          </cell>
          <cell r="R572">
            <v>37</v>
          </cell>
          <cell r="S572">
            <v>37</v>
          </cell>
          <cell r="T572">
            <v>37</v>
          </cell>
          <cell r="U572">
            <v>37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45</v>
          </cell>
          <cell r="AC572">
            <v>47</v>
          </cell>
          <cell r="AD572">
            <v>46</v>
          </cell>
          <cell r="AE572">
            <v>46</v>
          </cell>
          <cell r="AF572">
            <v>43</v>
          </cell>
          <cell r="AG572">
            <v>5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45</v>
          </cell>
          <cell r="AO572">
            <v>47</v>
          </cell>
          <cell r="AP572">
            <v>47</v>
          </cell>
          <cell r="AQ572">
            <v>45</v>
          </cell>
          <cell r="AR572">
            <v>45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 t="str">
            <v>Ambulatorio</v>
          </cell>
          <cell r="BA572" t="str">
            <v>Ambulatorio</v>
          </cell>
          <cell r="BB572" t="str">
            <v>Ambulatorio</v>
          </cell>
          <cell r="BC572" t="str">
            <v>Ambulatorio</v>
          </cell>
          <cell r="BD572" t="str">
            <v>Ambulatorio</v>
          </cell>
          <cell r="BE572" t="str">
            <v>Ambulatorio</v>
          </cell>
          <cell r="BF572" t="str">
            <v>Ambulatorio</v>
          </cell>
          <cell r="BG572" t="str">
            <v>Ambulatorio</v>
          </cell>
          <cell r="BH572" t="str">
            <v>Ambulatorio</v>
          </cell>
          <cell r="BI572" t="str">
            <v>Ambulatorio</v>
          </cell>
          <cell r="BJ572" t="str">
            <v>Ambulatorio</v>
          </cell>
          <cell r="BK572" t="str">
            <v>Ambulatorio</v>
          </cell>
          <cell r="BL572" t="str">
            <v>Ambulatorio</v>
          </cell>
        </row>
        <row r="573">
          <cell r="D573">
            <v>1120171</v>
          </cell>
          <cell r="E573" t="str">
            <v>PEE - CENTRO DE ACOGIDA ONG RAICES MAGALLANES</v>
          </cell>
          <cell r="F573" t="str">
            <v>DEPRODE</v>
          </cell>
          <cell r="G573">
            <v>20032</v>
          </cell>
          <cell r="H573" t="str">
            <v>P - PROGRAMAS</v>
          </cell>
          <cell r="I573" t="str">
            <v>PEE</v>
          </cell>
          <cell r="J573" t="str">
            <v>PUNTA ARENAS</v>
          </cell>
          <cell r="K573">
            <v>83</v>
          </cell>
          <cell r="L573">
            <v>43587</v>
          </cell>
          <cell r="M573">
            <v>43589</v>
          </cell>
          <cell r="N573">
            <v>43955</v>
          </cell>
          <cell r="O573">
            <v>37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37</v>
          </cell>
          <cell r="V573">
            <v>37</v>
          </cell>
          <cell r="W573">
            <v>37</v>
          </cell>
          <cell r="X573">
            <v>37</v>
          </cell>
          <cell r="Y573">
            <v>37</v>
          </cell>
          <cell r="Z573">
            <v>37</v>
          </cell>
          <cell r="AA573">
            <v>37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44</v>
          </cell>
          <cell r="AH573">
            <v>49</v>
          </cell>
          <cell r="AI573">
            <v>48</v>
          </cell>
          <cell r="AJ573">
            <v>49</v>
          </cell>
          <cell r="AK573">
            <v>48</v>
          </cell>
          <cell r="AL573">
            <v>48</v>
          </cell>
          <cell r="AM573">
            <v>48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1</v>
          </cell>
          <cell r="AT573">
            <v>47</v>
          </cell>
          <cell r="AU573">
            <v>48</v>
          </cell>
          <cell r="AV573">
            <v>49</v>
          </cell>
          <cell r="AW573">
            <v>47</v>
          </cell>
          <cell r="AX573">
            <v>48</v>
          </cell>
          <cell r="AY573">
            <v>47</v>
          </cell>
          <cell r="AZ573" t="str">
            <v>Ambulatorio</v>
          </cell>
          <cell r="BA573" t="str">
            <v>Ambulatorio</v>
          </cell>
          <cell r="BB573" t="str">
            <v>Ambulatorio</v>
          </cell>
          <cell r="BC573" t="str">
            <v>Ambulatorio</v>
          </cell>
          <cell r="BD573" t="str">
            <v>Ambulatorio</v>
          </cell>
          <cell r="BE573" t="str">
            <v>Ambulatorio</v>
          </cell>
          <cell r="BF573" t="str">
            <v>Ambulatorio</v>
          </cell>
          <cell r="BG573" t="str">
            <v>Ambulatorio</v>
          </cell>
          <cell r="BH573" t="str">
            <v>Ambulatorio</v>
          </cell>
          <cell r="BI573" t="str">
            <v>Ambulatorio</v>
          </cell>
          <cell r="BJ573" t="str">
            <v>Ambulatorio</v>
          </cell>
          <cell r="BK573" t="str">
            <v>Ambulatorio</v>
          </cell>
          <cell r="BL573" t="str">
            <v>Ambulatorio</v>
          </cell>
        </row>
        <row r="574">
          <cell r="D574">
            <v>1131662</v>
          </cell>
          <cell r="E574" t="str">
            <v>PEE - CENTRO REMOLINOS</v>
          </cell>
          <cell r="F574" t="str">
            <v>DEPRODE</v>
          </cell>
          <cell r="G574">
            <v>20032</v>
          </cell>
          <cell r="H574" t="str">
            <v>P - PROGRAMAS</v>
          </cell>
          <cell r="I574" t="str">
            <v>PEE</v>
          </cell>
          <cell r="J574" t="str">
            <v>LA FLORIDA</v>
          </cell>
          <cell r="K574" t="str">
            <v>MEMO 081</v>
          </cell>
          <cell r="L574">
            <v>43502</v>
          </cell>
          <cell r="M574">
            <v>42511</v>
          </cell>
          <cell r="N574">
            <v>43508</v>
          </cell>
          <cell r="O574">
            <v>70</v>
          </cell>
          <cell r="P574">
            <v>70</v>
          </cell>
          <cell r="Q574">
            <v>70</v>
          </cell>
          <cell r="R574">
            <v>70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71</v>
          </cell>
          <cell r="AC574">
            <v>71</v>
          </cell>
          <cell r="AD574">
            <v>24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71</v>
          </cell>
          <cell r="AO574">
            <v>71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 t="str">
            <v>Ambulatorio</v>
          </cell>
          <cell r="BA574" t="str">
            <v>Ambulatorio</v>
          </cell>
          <cell r="BB574" t="str">
            <v>Ambulatorio</v>
          </cell>
          <cell r="BC574" t="str">
            <v>Ambulatorio</v>
          </cell>
          <cell r="BD574" t="str">
            <v>Ambulatorio</v>
          </cell>
          <cell r="BE574" t="str">
            <v>Ambulatorio</v>
          </cell>
          <cell r="BF574" t="str">
            <v>Ambulatorio</v>
          </cell>
          <cell r="BG574" t="str">
            <v>Ambulatorio</v>
          </cell>
          <cell r="BH574" t="str">
            <v>Ambulatorio</v>
          </cell>
          <cell r="BI574" t="str">
            <v>Ambulatorio</v>
          </cell>
          <cell r="BJ574" t="str">
            <v>Ambulatorio</v>
          </cell>
          <cell r="BK574" t="str">
            <v>Ambulatorio</v>
          </cell>
          <cell r="BL574" t="str">
            <v>Ambulatorio</v>
          </cell>
        </row>
        <row r="575">
          <cell r="D575">
            <v>1131670</v>
          </cell>
          <cell r="E575" t="str">
            <v>PEE - CENTRO DE ACOGIDA ONG RAICES PONIENTE</v>
          </cell>
          <cell r="F575" t="str">
            <v>DEPRODE</v>
          </cell>
          <cell r="G575">
            <v>20032</v>
          </cell>
          <cell r="H575" t="str">
            <v>P - PROGRAMAS</v>
          </cell>
          <cell r="I575" t="str">
            <v>PEE</v>
          </cell>
          <cell r="J575" t="str">
            <v>PUDAHUEL</v>
          </cell>
          <cell r="K575" t="str">
            <v>MEMO 305</v>
          </cell>
          <cell r="L575">
            <v>43651</v>
          </cell>
          <cell r="M575">
            <v>42492</v>
          </cell>
          <cell r="N575">
            <v>43800</v>
          </cell>
          <cell r="O575">
            <v>65</v>
          </cell>
          <cell r="P575">
            <v>65</v>
          </cell>
          <cell r="Q575">
            <v>65</v>
          </cell>
          <cell r="R575">
            <v>65</v>
          </cell>
          <cell r="S575">
            <v>65</v>
          </cell>
          <cell r="T575">
            <v>65</v>
          </cell>
          <cell r="U575">
            <v>65</v>
          </cell>
          <cell r="V575">
            <v>65</v>
          </cell>
          <cell r="W575">
            <v>65</v>
          </cell>
          <cell r="X575">
            <v>65</v>
          </cell>
          <cell r="Y575">
            <v>65</v>
          </cell>
          <cell r="Z575">
            <v>65</v>
          </cell>
          <cell r="AA575">
            <v>65</v>
          </cell>
          <cell r="AB575">
            <v>55</v>
          </cell>
          <cell r="AC575">
            <v>55</v>
          </cell>
          <cell r="AD575">
            <v>57</v>
          </cell>
          <cell r="AE575">
            <v>59</v>
          </cell>
          <cell r="AF575">
            <v>59</v>
          </cell>
          <cell r="AG575">
            <v>60</v>
          </cell>
          <cell r="AH575">
            <v>57</v>
          </cell>
          <cell r="AI575">
            <v>60</v>
          </cell>
          <cell r="AJ575">
            <v>59</v>
          </cell>
          <cell r="AK575">
            <v>61</v>
          </cell>
          <cell r="AL575">
            <v>57</v>
          </cell>
          <cell r="AM575">
            <v>55</v>
          </cell>
          <cell r="AN575">
            <v>55</v>
          </cell>
          <cell r="AO575">
            <v>57</v>
          </cell>
          <cell r="AP575">
            <v>58</v>
          </cell>
          <cell r="AQ575">
            <v>59</v>
          </cell>
          <cell r="AR575">
            <v>59</v>
          </cell>
          <cell r="AS575">
            <v>58</v>
          </cell>
          <cell r="AT575">
            <v>58</v>
          </cell>
          <cell r="AU575">
            <v>58</v>
          </cell>
          <cell r="AV575">
            <v>58</v>
          </cell>
          <cell r="AW575">
            <v>55</v>
          </cell>
          <cell r="AX575">
            <v>53</v>
          </cell>
          <cell r="AY575">
            <v>52</v>
          </cell>
          <cell r="AZ575" t="str">
            <v>Ambulatorio</v>
          </cell>
          <cell r="BA575" t="str">
            <v>Ambulatorio</v>
          </cell>
          <cell r="BB575" t="str">
            <v>Ambulatorio</v>
          </cell>
          <cell r="BC575" t="str">
            <v>Ambulatorio</v>
          </cell>
          <cell r="BD575" t="str">
            <v>Ambulatorio</v>
          </cell>
          <cell r="BE575" t="str">
            <v>Ambulatorio</v>
          </cell>
          <cell r="BF575" t="str">
            <v>Ambulatorio</v>
          </cell>
          <cell r="BG575" t="str">
            <v>Ambulatorio</v>
          </cell>
          <cell r="BH575" t="str">
            <v>Ambulatorio</v>
          </cell>
          <cell r="BI575" t="str">
            <v>Ambulatorio</v>
          </cell>
          <cell r="BJ575" t="str">
            <v>Ambulatorio</v>
          </cell>
          <cell r="BK575" t="str">
            <v>Ambulatorio</v>
          </cell>
          <cell r="BL575" t="str">
            <v>Ambulatorio</v>
          </cell>
        </row>
        <row r="576">
          <cell r="D576">
            <v>1131671</v>
          </cell>
          <cell r="E576" t="str">
            <v>PEE - CENTRO DE ACOGIDA ONG RAICES SUR</v>
          </cell>
          <cell r="F576" t="str">
            <v>DEPRODE</v>
          </cell>
          <cell r="G576">
            <v>20032</v>
          </cell>
          <cell r="H576" t="str">
            <v>P - PROGRAMAS</v>
          </cell>
          <cell r="I576" t="str">
            <v>PEE</v>
          </cell>
          <cell r="J576" t="str">
            <v>SAN MIGUEL</v>
          </cell>
          <cell r="K576" t="str">
            <v>MEMO 305</v>
          </cell>
          <cell r="L576">
            <v>43651</v>
          </cell>
          <cell r="M576">
            <v>42492</v>
          </cell>
          <cell r="N576">
            <v>43800</v>
          </cell>
          <cell r="O576">
            <v>65</v>
          </cell>
          <cell r="P576">
            <v>65</v>
          </cell>
          <cell r="Q576">
            <v>65</v>
          </cell>
          <cell r="R576">
            <v>65</v>
          </cell>
          <cell r="S576">
            <v>65</v>
          </cell>
          <cell r="T576">
            <v>65</v>
          </cell>
          <cell r="U576">
            <v>65</v>
          </cell>
          <cell r="V576">
            <v>65</v>
          </cell>
          <cell r="W576">
            <v>65</v>
          </cell>
          <cell r="X576">
            <v>65</v>
          </cell>
          <cell r="Y576">
            <v>65</v>
          </cell>
          <cell r="Z576">
            <v>65</v>
          </cell>
          <cell r="AA576">
            <v>65</v>
          </cell>
          <cell r="AB576">
            <v>56</v>
          </cell>
          <cell r="AC576">
            <v>59</v>
          </cell>
          <cell r="AD576">
            <v>55</v>
          </cell>
          <cell r="AE576">
            <v>56</v>
          </cell>
          <cell r="AF576">
            <v>62</v>
          </cell>
          <cell r="AG576">
            <v>52</v>
          </cell>
          <cell r="AH576">
            <v>53</v>
          </cell>
          <cell r="AI576">
            <v>55</v>
          </cell>
          <cell r="AJ576">
            <v>56</v>
          </cell>
          <cell r="AK576">
            <v>57</v>
          </cell>
          <cell r="AL576">
            <v>51</v>
          </cell>
          <cell r="AM576">
            <v>57</v>
          </cell>
          <cell r="AN576">
            <v>61</v>
          </cell>
          <cell r="AO576">
            <v>64</v>
          </cell>
          <cell r="AP576">
            <v>64</v>
          </cell>
          <cell r="AQ576">
            <v>65</v>
          </cell>
          <cell r="AR576">
            <v>53</v>
          </cell>
          <cell r="AS576">
            <v>56</v>
          </cell>
          <cell r="AT576">
            <v>56</v>
          </cell>
          <cell r="AU576">
            <v>61</v>
          </cell>
          <cell r="AV576">
            <v>63</v>
          </cell>
          <cell r="AW576">
            <v>66</v>
          </cell>
          <cell r="AX576">
            <v>66</v>
          </cell>
          <cell r="AY576">
            <v>66</v>
          </cell>
          <cell r="AZ576" t="str">
            <v>Ambulatorio</v>
          </cell>
          <cell r="BA576" t="str">
            <v>Ambulatorio</v>
          </cell>
          <cell r="BB576" t="str">
            <v>Ambulatorio</v>
          </cell>
          <cell r="BC576" t="str">
            <v>Ambulatorio</v>
          </cell>
          <cell r="BD576" t="str">
            <v>Ambulatorio</v>
          </cell>
          <cell r="BE576" t="str">
            <v>Ambulatorio</v>
          </cell>
          <cell r="BF576" t="str">
            <v>Ambulatorio</v>
          </cell>
          <cell r="BG576" t="str">
            <v>Ambulatorio</v>
          </cell>
          <cell r="BH576" t="str">
            <v>Ambulatorio</v>
          </cell>
          <cell r="BI576" t="str">
            <v>Ambulatorio</v>
          </cell>
          <cell r="BJ576" t="str">
            <v>Ambulatorio</v>
          </cell>
          <cell r="BK576" t="str">
            <v>Ambulatorio</v>
          </cell>
          <cell r="BL576" t="str">
            <v>Ambulatorio</v>
          </cell>
        </row>
        <row r="577">
          <cell r="D577">
            <v>1131682</v>
          </cell>
          <cell r="E577" t="str">
            <v>PEE - ESCI SANTIAGO</v>
          </cell>
          <cell r="F577" t="str">
            <v>DEPRODE</v>
          </cell>
          <cell r="G577">
            <v>20032</v>
          </cell>
          <cell r="H577" t="str">
            <v>P - PROGRAMAS</v>
          </cell>
          <cell r="I577" t="str">
            <v>PEE</v>
          </cell>
          <cell r="J577" t="str">
            <v>SANTIAGO</v>
          </cell>
          <cell r="K577" t="str">
            <v>MEMO 305</v>
          </cell>
          <cell r="L577">
            <v>43651</v>
          </cell>
          <cell r="M577">
            <v>42515</v>
          </cell>
          <cell r="N577">
            <v>43800</v>
          </cell>
          <cell r="O577">
            <v>70</v>
          </cell>
          <cell r="P577">
            <v>70</v>
          </cell>
          <cell r="Q577">
            <v>70</v>
          </cell>
          <cell r="R577">
            <v>70</v>
          </cell>
          <cell r="S577">
            <v>70</v>
          </cell>
          <cell r="T577">
            <v>70</v>
          </cell>
          <cell r="U577">
            <v>70</v>
          </cell>
          <cell r="V577">
            <v>70</v>
          </cell>
          <cell r="W577">
            <v>70</v>
          </cell>
          <cell r="X577">
            <v>70</v>
          </cell>
          <cell r="Y577">
            <v>70</v>
          </cell>
          <cell r="Z577">
            <v>70</v>
          </cell>
          <cell r="AA577">
            <v>70</v>
          </cell>
          <cell r="AB577">
            <v>67</v>
          </cell>
          <cell r="AC577">
            <v>61</v>
          </cell>
          <cell r="AD577">
            <v>60</v>
          </cell>
          <cell r="AE577">
            <v>64</v>
          </cell>
          <cell r="AF577">
            <v>65</v>
          </cell>
          <cell r="AG577">
            <v>64</v>
          </cell>
          <cell r="AH577">
            <v>69</v>
          </cell>
          <cell r="AI577">
            <v>70</v>
          </cell>
          <cell r="AJ577">
            <v>70</v>
          </cell>
          <cell r="AK577">
            <v>70</v>
          </cell>
          <cell r="AL577">
            <v>70</v>
          </cell>
          <cell r="AM577">
            <v>70</v>
          </cell>
          <cell r="AN577">
            <v>63</v>
          </cell>
          <cell r="AO577">
            <v>61</v>
          </cell>
          <cell r="AP577">
            <v>61</v>
          </cell>
          <cell r="AQ577">
            <v>63</v>
          </cell>
          <cell r="AR577">
            <v>64</v>
          </cell>
          <cell r="AS577">
            <v>64</v>
          </cell>
          <cell r="AT577">
            <v>66</v>
          </cell>
          <cell r="AU577">
            <v>69</v>
          </cell>
          <cell r="AV577">
            <v>71</v>
          </cell>
          <cell r="AW577">
            <v>69</v>
          </cell>
          <cell r="AX577">
            <v>71</v>
          </cell>
          <cell r="AY577">
            <v>71</v>
          </cell>
          <cell r="AZ577" t="str">
            <v>Ambulatorio</v>
          </cell>
          <cell r="BA577" t="str">
            <v>Ambulatorio</v>
          </cell>
          <cell r="BB577" t="str">
            <v>Ambulatorio</v>
          </cell>
          <cell r="BC577" t="str">
            <v>Ambulatorio</v>
          </cell>
          <cell r="BD577" t="str">
            <v>Ambulatorio</v>
          </cell>
          <cell r="BE577" t="str">
            <v>Ambulatorio</v>
          </cell>
          <cell r="BF577" t="str">
            <v>Ambulatorio</v>
          </cell>
          <cell r="BG577" t="str">
            <v>Ambulatorio</v>
          </cell>
          <cell r="BH577" t="str">
            <v>Ambulatorio</v>
          </cell>
          <cell r="BI577" t="str">
            <v>Ambulatorio</v>
          </cell>
          <cell r="BJ577" t="str">
            <v>Ambulatorio</v>
          </cell>
          <cell r="BK577" t="str">
            <v>Ambulatorio</v>
          </cell>
          <cell r="BL577" t="str">
            <v>Ambulatorio</v>
          </cell>
        </row>
        <row r="578">
          <cell r="D578">
            <v>1132001</v>
          </cell>
          <cell r="E578" t="str">
            <v>PEE - BEITA</v>
          </cell>
          <cell r="F578" t="str">
            <v>DEPRODE</v>
          </cell>
          <cell r="G578">
            <v>20032</v>
          </cell>
          <cell r="H578" t="str">
            <v>P - PROGRAMAS</v>
          </cell>
          <cell r="I578" t="str">
            <v>PEE</v>
          </cell>
          <cell r="J578" t="str">
            <v>LA FLORIDA</v>
          </cell>
          <cell r="K578">
            <v>1331</v>
          </cell>
          <cell r="L578">
            <v>43579</v>
          </cell>
          <cell r="M578">
            <v>43507</v>
          </cell>
          <cell r="N578">
            <v>43872</v>
          </cell>
          <cell r="O578">
            <v>70</v>
          </cell>
          <cell r="P578">
            <v>0</v>
          </cell>
          <cell r="Q578">
            <v>0</v>
          </cell>
          <cell r="R578">
            <v>0</v>
          </cell>
          <cell r="S578">
            <v>70</v>
          </cell>
          <cell r="T578">
            <v>70</v>
          </cell>
          <cell r="U578">
            <v>70</v>
          </cell>
          <cell r="V578">
            <v>70</v>
          </cell>
          <cell r="W578">
            <v>70</v>
          </cell>
          <cell r="X578">
            <v>70</v>
          </cell>
          <cell r="Y578">
            <v>70</v>
          </cell>
          <cell r="Z578">
            <v>70</v>
          </cell>
          <cell r="AA578">
            <v>70</v>
          </cell>
          <cell r="AB578">
            <v>0</v>
          </cell>
          <cell r="AC578">
            <v>0</v>
          </cell>
          <cell r="AD578">
            <v>0</v>
          </cell>
          <cell r="AE578">
            <v>69</v>
          </cell>
          <cell r="AF578">
            <v>68</v>
          </cell>
          <cell r="AG578">
            <v>71</v>
          </cell>
          <cell r="AH578">
            <v>73</v>
          </cell>
          <cell r="AI578">
            <v>70</v>
          </cell>
          <cell r="AJ578">
            <v>70</v>
          </cell>
          <cell r="AK578">
            <v>69</v>
          </cell>
          <cell r="AL578">
            <v>70</v>
          </cell>
          <cell r="AM578">
            <v>71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69</v>
          </cell>
          <cell r="AS578">
            <v>70</v>
          </cell>
          <cell r="AT578">
            <v>70</v>
          </cell>
          <cell r="AU578">
            <v>70</v>
          </cell>
          <cell r="AV578">
            <v>70</v>
          </cell>
          <cell r="AW578">
            <v>69</v>
          </cell>
          <cell r="AX578">
            <v>67</v>
          </cell>
          <cell r="AY578">
            <v>70</v>
          </cell>
          <cell r="AZ578" t="str">
            <v>Ambulatorio</v>
          </cell>
          <cell r="BA578" t="str">
            <v>Ambulatorio</v>
          </cell>
          <cell r="BB578" t="str">
            <v>Ambulatorio</v>
          </cell>
          <cell r="BC578" t="str">
            <v>Ambulatorio</v>
          </cell>
          <cell r="BD578" t="str">
            <v>Ambulatorio</v>
          </cell>
          <cell r="BE578" t="str">
            <v>Ambulatorio</v>
          </cell>
          <cell r="BF578" t="str">
            <v>Ambulatorio</v>
          </cell>
          <cell r="BG578" t="str">
            <v>Ambulatorio</v>
          </cell>
          <cell r="BH578" t="str">
            <v>Ambulatorio</v>
          </cell>
          <cell r="BI578" t="str">
            <v>Ambulatorio</v>
          </cell>
          <cell r="BJ578" t="str">
            <v>Ambulatorio</v>
          </cell>
          <cell r="BK578" t="str">
            <v>Ambulatorio</v>
          </cell>
          <cell r="BL578" t="str">
            <v>Ambulatorio</v>
          </cell>
        </row>
        <row r="579">
          <cell r="D579">
            <v>1140134</v>
          </cell>
          <cell r="E579" t="str">
            <v>PEE - RUKALAF VALDIVIA</v>
          </cell>
          <cell r="F579" t="str">
            <v>DEPRODE</v>
          </cell>
          <cell r="G579">
            <v>20032</v>
          </cell>
          <cell r="H579" t="str">
            <v>P - PROGRAMAS</v>
          </cell>
          <cell r="I579" t="str">
            <v>PEE</v>
          </cell>
          <cell r="J579" t="str">
            <v>VALDIVIA</v>
          </cell>
          <cell r="K579">
            <v>498</v>
          </cell>
          <cell r="L579">
            <v>43424</v>
          </cell>
          <cell r="M579">
            <v>42843</v>
          </cell>
          <cell r="N579">
            <v>43940</v>
          </cell>
          <cell r="O579">
            <v>40</v>
          </cell>
          <cell r="P579">
            <v>40</v>
          </cell>
          <cell r="Q579">
            <v>40</v>
          </cell>
          <cell r="R579">
            <v>40</v>
          </cell>
          <cell r="S579">
            <v>40</v>
          </cell>
          <cell r="T579">
            <v>40</v>
          </cell>
          <cell r="U579">
            <v>40</v>
          </cell>
          <cell r="V579">
            <v>40</v>
          </cell>
          <cell r="W579">
            <v>40</v>
          </cell>
          <cell r="X579">
            <v>40</v>
          </cell>
          <cell r="Y579">
            <v>40</v>
          </cell>
          <cell r="Z579">
            <v>40</v>
          </cell>
          <cell r="AA579">
            <v>40</v>
          </cell>
          <cell r="AB579">
            <v>43</v>
          </cell>
          <cell r="AC579">
            <v>46</v>
          </cell>
          <cell r="AD579">
            <v>46</v>
          </cell>
          <cell r="AE579">
            <v>46</v>
          </cell>
          <cell r="AF579">
            <v>47</v>
          </cell>
          <cell r="AG579">
            <v>47</v>
          </cell>
          <cell r="AH579">
            <v>45</v>
          </cell>
          <cell r="AI579">
            <v>44</v>
          </cell>
          <cell r="AJ579">
            <v>44</v>
          </cell>
          <cell r="AK579">
            <v>42</v>
          </cell>
          <cell r="AL579">
            <v>42</v>
          </cell>
          <cell r="AM579">
            <v>44</v>
          </cell>
          <cell r="AN579">
            <v>43</v>
          </cell>
          <cell r="AO579">
            <v>44</v>
          </cell>
          <cell r="AP579">
            <v>43</v>
          </cell>
          <cell r="AQ579">
            <v>46</v>
          </cell>
          <cell r="AR579">
            <v>44</v>
          </cell>
          <cell r="AS579">
            <v>44</v>
          </cell>
          <cell r="AT579">
            <v>43</v>
          </cell>
          <cell r="AU579">
            <v>43</v>
          </cell>
          <cell r="AV579">
            <v>41</v>
          </cell>
          <cell r="AW579">
            <v>40</v>
          </cell>
          <cell r="AX579">
            <v>41</v>
          </cell>
          <cell r="AY579">
            <v>44</v>
          </cell>
          <cell r="AZ579" t="str">
            <v>Ambulatorio</v>
          </cell>
          <cell r="BA579" t="str">
            <v>Ambulatorio</v>
          </cell>
          <cell r="BB579" t="str">
            <v>Ambulatorio</v>
          </cell>
          <cell r="BC579" t="str">
            <v>Ambulatorio</v>
          </cell>
          <cell r="BD579" t="str">
            <v>Ambulatorio</v>
          </cell>
          <cell r="BE579" t="str">
            <v>Ambulatorio</v>
          </cell>
          <cell r="BF579" t="str">
            <v>Ambulatorio</v>
          </cell>
          <cell r="BG579" t="str">
            <v>Ambulatorio</v>
          </cell>
          <cell r="BH579" t="str">
            <v>Ambulatorio</v>
          </cell>
          <cell r="BI579" t="str">
            <v>Ambulatorio</v>
          </cell>
          <cell r="BJ579" t="str">
            <v>Ambulatorio</v>
          </cell>
          <cell r="BK579" t="str">
            <v>Ambulatorio</v>
          </cell>
          <cell r="BL579" t="str">
            <v>Ambulatorio</v>
          </cell>
        </row>
        <row r="580">
          <cell r="D580">
            <v>1150068</v>
          </cell>
          <cell r="E580" t="str">
            <v>PEE - ARMAÑA</v>
          </cell>
          <cell r="F580" t="str">
            <v>DEPRODE</v>
          </cell>
          <cell r="G580">
            <v>20032</v>
          </cell>
          <cell r="H580" t="str">
            <v>P - PROGRAMAS</v>
          </cell>
          <cell r="I580" t="str">
            <v>PEE</v>
          </cell>
          <cell r="J580" t="str">
            <v>ARICA</v>
          </cell>
          <cell r="K580" t="str">
            <v>MEMO 039</v>
          </cell>
          <cell r="L580">
            <v>43483</v>
          </cell>
          <cell r="M580">
            <v>42461</v>
          </cell>
          <cell r="N580">
            <v>43508</v>
          </cell>
          <cell r="O580">
            <v>46</v>
          </cell>
          <cell r="P580">
            <v>46</v>
          </cell>
          <cell r="Q580">
            <v>46</v>
          </cell>
          <cell r="R580">
            <v>46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42</v>
          </cell>
          <cell r="AC580">
            <v>43</v>
          </cell>
          <cell r="AD580">
            <v>40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42</v>
          </cell>
          <cell r="AO580">
            <v>43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 t="str">
            <v>Ambulatorio</v>
          </cell>
          <cell r="BA580" t="str">
            <v>Ambulatorio</v>
          </cell>
          <cell r="BB580" t="str">
            <v>Ambulatorio</v>
          </cell>
          <cell r="BC580" t="str">
            <v>Ambulatorio</v>
          </cell>
          <cell r="BD580" t="str">
            <v>Ambulatorio</v>
          </cell>
          <cell r="BE580" t="str">
            <v>Ambulatorio</v>
          </cell>
          <cell r="BF580" t="str">
            <v>Ambulatorio</v>
          </cell>
          <cell r="BG580" t="str">
            <v>Ambulatorio</v>
          </cell>
          <cell r="BH580" t="str">
            <v>Ambulatorio</v>
          </cell>
          <cell r="BI580" t="str">
            <v>Ambulatorio</v>
          </cell>
          <cell r="BJ580" t="str">
            <v>Ambulatorio</v>
          </cell>
          <cell r="BK580" t="str">
            <v>Ambulatorio</v>
          </cell>
          <cell r="BL580" t="str">
            <v>Ambulatorio</v>
          </cell>
        </row>
        <row r="581">
          <cell r="D581">
            <v>1150092</v>
          </cell>
          <cell r="E581" t="str">
            <v>PEE - ARMAÑA</v>
          </cell>
          <cell r="F581" t="str">
            <v>DEPRODE</v>
          </cell>
          <cell r="G581">
            <v>20032</v>
          </cell>
          <cell r="H581" t="str">
            <v>P - PROGRAMAS</v>
          </cell>
          <cell r="I581" t="str">
            <v>PEE</v>
          </cell>
          <cell r="J581" t="str">
            <v>ARICA</v>
          </cell>
          <cell r="K581">
            <v>36</v>
          </cell>
          <cell r="L581">
            <v>43518</v>
          </cell>
          <cell r="M581">
            <v>43507</v>
          </cell>
          <cell r="N581">
            <v>43872</v>
          </cell>
          <cell r="O581">
            <v>46</v>
          </cell>
          <cell r="P581">
            <v>0</v>
          </cell>
          <cell r="Q581">
            <v>0</v>
          </cell>
          <cell r="R581">
            <v>46</v>
          </cell>
          <cell r="S581">
            <v>46</v>
          </cell>
          <cell r="T581">
            <v>46</v>
          </cell>
          <cell r="U581">
            <v>46</v>
          </cell>
          <cell r="V581">
            <v>46</v>
          </cell>
          <cell r="W581">
            <v>46</v>
          </cell>
          <cell r="X581">
            <v>46</v>
          </cell>
          <cell r="Y581">
            <v>46</v>
          </cell>
          <cell r="Z581">
            <v>46</v>
          </cell>
          <cell r="AA581">
            <v>46</v>
          </cell>
          <cell r="AB581">
            <v>0</v>
          </cell>
          <cell r="AC581">
            <v>0</v>
          </cell>
          <cell r="AD581">
            <v>42</v>
          </cell>
          <cell r="AE581">
            <v>46</v>
          </cell>
          <cell r="AF581">
            <v>45</v>
          </cell>
          <cell r="AG581">
            <v>45</v>
          </cell>
          <cell r="AH581">
            <v>46</v>
          </cell>
          <cell r="AI581">
            <v>46</v>
          </cell>
          <cell r="AJ581">
            <v>45</v>
          </cell>
          <cell r="AK581">
            <v>46</v>
          </cell>
          <cell r="AL581">
            <v>47</v>
          </cell>
          <cell r="AM581">
            <v>46</v>
          </cell>
          <cell r="AN581">
            <v>0</v>
          </cell>
          <cell r="AO581">
            <v>0</v>
          </cell>
          <cell r="AP581">
            <v>0</v>
          </cell>
          <cell r="AQ581">
            <v>44</v>
          </cell>
          <cell r="AR581">
            <v>44</v>
          </cell>
          <cell r="AS581">
            <v>44</v>
          </cell>
          <cell r="AT581">
            <v>46</v>
          </cell>
          <cell r="AU581">
            <v>44</v>
          </cell>
          <cell r="AV581">
            <v>43</v>
          </cell>
          <cell r="AW581">
            <v>45</v>
          </cell>
          <cell r="AX581">
            <v>46</v>
          </cell>
          <cell r="AY581">
            <v>42</v>
          </cell>
          <cell r="AZ581" t="str">
            <v>Ambulatorio</v>
          </cell>
          <cell r="BA581" t="str">
            <v>Ambulatorio</v>
          </cell>
          <cell r="BB581" t="str">
            <v>Ambulatorio</v>
          </cell>
          <cell r="BC581" t="str">
            <v>Ambulatorio</v>
          </cell>
          <cell r="BD581" t="str">
            <v>Ambulatorio</v>
          </cell>
          <cell r="BE581" t="str">
            <v>Ambulatorio</v>
          </cell>
          <cell r="BF581" t="str">
            <v>Ambulatorio</v>
          </cell>
          <cell r="BG581" t="str">
            <v>Ambulatorio</v>
          </cell>
          <cell r="BH581" t="str">
            <v>Ambulatorio</v>
          </cell>
          <cell r="BI581" t="str">
            <v>Ambulatorio</v>
          </cell>
          <cell r="BJ581" t="str">
            <v>Ambulatorio</v>
          </cell>
          <cell r="BK581" t="str">
            <v>Ambulatorio</v>
          </cell>
          <cell r="BL581" t="str">
            <v>Ambulatorio</v>
          </cell>
        </row>
        <row r="582">
          <cell r="D582">
            <v>1010121</v>
          </cell>
          <cell r="E582" t="str">
            <v>PER - CENTRO RESIDENCIAL TENIENTE HERNAN MERINO CORREA</v>
          </cell>
          <cell r="F582" t="str">
            <v>DEPRODE</v>
          </cell>
          <cell r="G582">
            <v>20032</v>
          </cell>
          <cell r="H582" t="str">
            <v>P - PROGRAMAS</v>
          </cell>
          <cell r="I582" t="str">
            <v>PER</v>
          </cell>
          <cell r="J582" t="str">
            <v>IQUIQUE</v>
          </cell>
          <cell r="K582" t="str">
            <v>MEMO 555</v>
          </cell>
          <cell r="L582">
            <v>43746</v>
          </cell>
          <cell r="M582">
            <v>40725</v>
          </cell>
          <cell r="N582">
            <v>43800</v>
          </cell>
          <cell r="O582">
            <v>16</v>
          </cell>
          <cell r="P582">
            <v>16</v>
          </cell>
          <cell r="Q582">
            <v>16</v>
          </cell>
          <cell r="R582">
            <v>16</v>
          </cell>
          <cell r="S582">
            <v>16</v>
          </cell>
          <cell r="T582">
            <v>16</v>
          </cell>
          <cell r="U582">
            <v>16</v>
          </cell>
          <cell r="V582">
            <v>16</v>
          </cell>
          <cell r="W582">
            <v>16</v>
          </cell>
          <cell r="X582">
            <v>16</v>
          </cell>
          <cell r="Y582">
            <v>16</v>
          </cell>
          <cell r="Z582">
            <v>16</v>
          </cell>
          <cell r="AA582">
            <v>16</v>
          </cell>
          <cell r="AB582">
            <v>24</v>
          </cell>
          <cell r="AC582">
            <v>24</v>
          </cell>
          <cell r="AD582">
            <v>21</v>
          </cell>
          <cell r="AE582">
            <v>25</v>
          </cell>
          <cell r="AF582">
            <v>24</v>
          </cell>
          <cell r="AG582">
            <v>28</v>
          </cell>
          <cell r="AH582">
            <v>31</v>
          </cell>
          <cell r="AI582">
            <v>28</v>
          </cell>
          <cell r="AJ582">
            <v>27</v>
          </cell>
          <cell r="AK582">
            <v>22</v>
          </cell>
          <cell r="AL582">
            <v>24</v>
          </cell>
          <cell r="AM582">
            <v>24</v>
          </cell>
          <cell r="AN582" t="str">
            <v>Adosado</v>
          </cell>
          <cell r="AO582" t="str">
            <v>Adosado</v>
          </cell>
          <cell r="AP582" t="str">
            <v>Adosado</v>
          </cell>
          <cell r="AQ582" t="str">
            <v>Adosado</v>
          </cell>
          <cell r="AR582" t="str">
            <v>Adosado</v>
          </cell>
          <cell r="AS582" t="str">
            <v>Adosado</v>
          </cell>
          <cell r="AT582" t="str">
            <v>Adosado</v>
          </cell>
          <cell r="AU582" t="str">
            <v>Adosado</v>
          </cell>
          <cell r="AV582" t="str">
            <v>Adosado</v>
          </cell>
          <cell r="AW582" t="str">
            <v>Adosado</v>
          </cell>
          <cell r="AX582" t="str">
            <v>Adosado</v>
          </cell>
          <cell r="AY582" t="str">
            <v>Adosado</v>
          </cell>
          <cell r="AZ582" t="str">
            <v>Adosado</v>
          </cell>
          <cell r="BA582" t="str">
            <v>Adosado</v>
          </cell>
          <cell r="BB582" t="str">
            <v>Adosado</v>
          </cell>
          <cell r="BC582" t="str">
            <v>Adosado</v>
          </cell>
          <cell r="BD582" t="str">
            <v>Adosado</v>
          </cell>
          <cell r="BE582" t="str">
            <v>Adosado</v>
          </cell>
          <cell r="BF582" t="str">
            <v>Adosado</v>
          </cell>
          <cell r="BG582" t="str">
            <v>Adosado</v>
          </cell>
          <cell r="BH582" t="str">
            <v>Adosado</v>
          </cell>
          <cell r="BI582" t="str">
            <v>Adosado</v>
          </cell>
          <cell r="BJ582" t="str">
            <v>Adosado</v>
          </cell>
          <cell r="BK582" t="str">
            <v>Adosado</v>
          </cell>
          <cell r="BL582" t="str">
            <v>Adosado</v>
          </cell>
        </row>
        <row r="583">
          <cell r="D583">
            <v>1010158</v>
          </cell>
          <cell r="E583" t="str">
            <v>PER - CODITFAM RESIDENCIAL IQUIQUE</v>
          </cell>
          <cell r="F583" t="str">
            <v>DEPRODE</v>
          </cell>
          <cell r="G583">
            <v>20032</v>
          </cell>
          <cell r="H583" t="str">
            <v>P - PROGRAMAS</v>
          </cell>
          <cell r="I583" t="str">
            <v>PER</v>
          </cell>
          <cell r="J583" t="str">
            <v>IQUIQUE</v>
          </cell>
          <cell r="K583">
            <v>250</v>
          </cell>
          <cell r="L583">
            <v>43619</v>
          </cell>
          <cell r="M583">
            <v>42157</v>
          </cell>
          <cell r="N583">
            <v>43831</v>
          </cell>
          <cell r="O583">
            <v>20</v>
          </cell>
          <cell r="P583">
            <v>20</v>
          </cell>
          <cell r="Q583">
            <v>20</v>
          </cell>
          <cell r="R583">
            <v>20</v>
          </cell>
          <cell r="S583">
            <v>20</v>
          </cell>
          <cell r="T583">
            <v>20</v>
          </cell>
          <cell r="U583">
            <v>20</v>
          </cell>
          <cell r="V583">
            <v>20</v>
          </cell>
          <cell r="W583">
            <v>20</v>
          </cell>
          <cell r="X583">
            <v>20</v>
          </cell>
          <cell r="Y583">
            <v>20</v>
          </cell>
          <cell r="Z583">
            <v>20</v>
          </cell>
          <cell r="AA583">
            <v>20</v>
          </cell>
          <cell r="AB583">
            <v>29</v>
          </cell>
          <cell r="AC583">
            <v>17</v>
          </cell>
          <cell r="AD583">
            <v>23</v>
          </cell>
          <cell r="AE583">
            <v>21</v>
          </cell>
          <cell r="AF583">
            <v>22</v>
          </cell>
          <cell r="AG583">
            <v>26</v>
          </cell>
          <cell r="AH583">
            <v>25</v>
          </cell>
          <cell r="AI583">
            <v>21</v>
          </cell>
          <cell r="AJ583">
            <v>23</v>
          </cell>
          <cell r="AK583">
            <v>22</v>
          </cell>
          <cell r="AL583">
            <v>22</v>
          </cell>
          <cell r="AM583">
            <v>21</v>
          </cell>
          <cell r="AN583" t="str">
            <v>Adosado</v>
          </cell>
          <cell r="AO583" t="str">
            <v>Adosado</v>
          </cell>
          <cell r="AP583" t="str">
            <v>Adosado</v>
          </cell>
          <cell r="AQ583" t="str">
            <v>Adosado</v>
          </cell>
          <cell r="AR583" t="str">
            <v>Adosado</v>
          </cell>
          <cell r="AS583" t="str">
            <v>Adosado</v>
          </cell>
          <cell r="AT583" t="str">
            <v>Adosado</v>
          </cell>
          <cell r="AU583" t="str">
            <v>Adosado</v>
          </cell>
          <cell r="AV583" t="str">
            <v>Adosado</v>
          </cell>
          <cell r="AW583" t="str">
            <v>Adosado</v>
          </cell>
          <cell r="AX583" t="str">
            <v>Adosado</v>
          </cell>
          <cell r="AY583" t="str">
            <v>Adosado</v>
          </cell>
          <cell r="AZ583" t="str">
            <v>Adosado</v>
          </cell>
          <cell r="BA583" t="str">
            <v>Adosado</v>
          </cell>
          <cell r="BB583" t="str">
            <v>Adosado</v>
          </cell>
          <cell r="BC583" t="str">
            <v>Adosado</v>
          </cell>
          <cell r="BD583" t="str">
            <v>Adosado</v>
          </cell>
          <cell r="BE583" t="str">
            <v>Adosado</v>
          </cell>
          <cell r="BF583" t="str">
            <v>Adosado</v>
          </cell>
          <cell r="BG583" t="str">
            <v>Adosado</v>
          </cell>
          <cell r="BH583" t="str">
            <v>Adosado</v>
          </cell>
          <cell r="BI583" t="str">
            <v>Adosado</v>
          </cell>
          <cell r="BJ583" t="str">
            <v>Adosado</v>
          </cell>
          <cell r="BK583" t="str">
            <v>Adosado</v>
          </cell>
          <cell r="BL583" t="str">
            <v>Adosado</v>
          </cell>
        </row>
        <row r="584">
          <cell r="D584">
            <v>1010188</v>
          </cell>
          <cell r="E584" t="str">
            <v>PER - RESIDENCIA NIDO AMIGO DE TARAPACA</v>
          </cell>
          <cell r="F584" t="str">
            <v>DEPRODE</v>
          </cell>
          <cell r="G584">
            <v>20032</v>
          </cell>
          <cell r="H584" t="str">
            <v>P - PROGRAMAS</v>
          </cell>
          <cell r="I584" t="str">
            <v>PER</v>
          </cell>
          <cell r="J584" t="str">
            <v>IQUIQUE</v>
          </cell>
          <cell r="K584">
            <v>133</v>
          </cell>
          <cell r="L584">
            <v>43557</v>
          </cell>
          <cell r="M584">
            <v>42825</v>
          </cell>
          <cell r="N584">
            <v>43923</v>
          </cell>
          <cell r="O584">
            <v>30</v>
          </cell>
          <cell r="P584">
            <v>30</v>
          </cell>
          <cell r="Q584">
            <v>30</v>
          </cell>
          <cell r="R584">
            <v>30</v>
          </cell>
          <cell r="S584">
            <v>30</v>
          </cell>
          <cell r="T584">
            <v>30</v>
          </cell>
          <cell r="U584">
            <v>30</v>
          </cell>
          <cell r="V584">
            <v>30</v>
          </cell>
          <cell r="W584">
            <v>30</v>
          </cell>
          <cell r="X584">
            <v>30</v>
          </cell>
          <cell r="Y584">
            <v>30</v>
          </cell>
          <cell r="Z584">
            <v>30</v>
          </cell>
          <cell r="AA584">
            <v>30</v>
          </cell>
          <cell r="AB584">
            <v>35</v>
          </cell>
          <cell r="AC584">
            <v>42</v>
          </cell>
          <cell r="AD584">
            <v>42</v>
          </cell>
          <cell r="AE584">
            <v>39</v>
          </cell>
          <cell r="AF584">
            <v>40</v>
          </cell>
          <cell r="AG584">
            <v>38</v>
          </cell>
          <cell r="AH584">
            <v>37</v>
          </cell>
          <cell r="AI584">
            <v>35</v>
          </cell>
          <cell r="AJ584">
            <v>39</v>
          </cell>
          <cell r="AK584">
            <v>38</v>
          </cell>
          <cell r="AL584">
            <v>32</v>
          </cell>
          <cell r="AM584">
            <v>28</v>
          </cell>
          <cell r="AN584" t="str">
            <v>Adosado</v>
          </cell>
          <cell r="AO584" t="str">
            <v>Adosado</v>
          </cell>
          <cell r="AP584" t="str">
            <v>Adosado</v>
          </cell>
          <cell r="AQ584" t="str">
            <v>Adosado</v>
          </cell>
          <cell r="AR584" t="str">
            <v>Adosado</v>
          </cell>
          <cell r="AS584" t="str">
            <v>Adosado</v>
          </cell>
          <cell r="AT584" t="str">
            <v>Adosado</v>
          </cell>
          <cell r="AU584" t="str">
            <v>Adosado</v>
          </cell>
          <cell r="AV584" t="str">
            <v>Adosado</v>
          </cell>
          <cell r="AW584" t="str">
            <v>Adosado</v>
          </cell>
          <cell r="AX584" t="str">
            <v>Adosado</v>
          </cell>
          <cell r="AY584" t="str">
            <v>Adosado</v>
          </cell>
          <cell r="AZ584" t="str">
            <v>Adosado</v>
          </cell>
          <cell r="BA584" t="str">
            <v>Adosado</v>
          </cell>
          <cell r="BB584" t="str">
            <v>Adosado</v>
          </cell>
          <cell r="BC584" t="str">
            <v>Adosado</v>
          </cell>
          <cell r="BD584" t="str">
            <v>Adosado</v>
          </cell>
          <cell r="BE584" t="str">
            <v>Adosado</v>
          </cell>
          <cell r="BF584" t="str">
            <v>Adosado</v>
          </cell>
          <cell r="BG584" t="str">
            <v>Adosado</v>
          </cell>
          <cell r="BH584" t="str">
            <v>Adosado</v>
          </cell>
          <cell r="BI584" t="str">
            <v>Adosado</v>
          </cell>
          <cell r="BJ584" t="str">
            <v>Adosado</v>
          </cell>
          <cell r="BK584" t="str">
            <v>Adosado</v>
          </cell>
          <cell r="BL584" t="str">
            <v>Adosado</v>
          </cell>
        </row>
        <row r="585">
          <cell r="D585">
            <v>1010230</v>
          </cell>
          <cell r="E585" t="str">
            <v>PER - NUESTRA SEÑORA DE LA ESPERANZA</v>
          </cell>
          <cell r="F585" t="str">
            <v>DEPRODE</v>
          </cell>
          <cell r="G585">
            <v>20032</v>
          </cell>
          <cell r="H585" t="str">
            <v>P - PROGRAMAS</v>
          </cell>
          <cell r="I585" t="str">
            <v>PER</v>
          </cell>
          <cell r="J585" t="str">
            <v>IQUIQUE</v>
          </cell>
          <cell r="K585">
            <v>450</v>
          </cell>
          <cell r="L585">
            <v>43738</v>
          </cell>
          <cell r="M585">
            <v>43739</v>
          </cell>
          <cell r="N585">
            <v>44106</v>
          </cell>
          <cell r="O585">
            <v>29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</v>
          </cell>
          <cell r="AA585">
            <v>29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26</v>
          </cell>
          <cell r="AM585">
            <v>29</v>
          </cell>
          <cell r="AN585" t="str">
            <v>Adosado</v>
          </cell>
          <cell r="AO585" t="str">
            <v>Adosado</v>
          </cell>
          <cell r="AP585" t="str">
            <v>Adosado</v>
          </cell>
          <cell r="AQ585" t="str">
            <v>Adosado</v>
          </cell>
          <cell r="AR585" t="str">
            <v>Adosado</v>
          </cell>
          <cell r="AS585" t="str">
            <v>Adosado</v>
          </cell>
          <cell r="AT585" t="str">
            <v>Adosado</v>
          </cell>
          <cell r="AU585" t="str">
            <v>Adosado</v>
          </cell>
          <cell r="AV585" t="str">
            <v>Adosado</v>
          </cell>
          <cell r="AW585" t="str">
            <v>Adosado</v>
          </cell>
          <cell r="AX585" t="str">
            <v>Adosado</v>
          </cell>
          <cell r="AY585" t="str">
            <v>Adosado</v>
          </cell>
          <cell r="AZ585" t="str">
            <v>Adosado</v>
          </cell>
          <cell r="BA585" t="str">
            <v>Adosado</v>
          </cell>
          <cell r="BB585" t="str">
            <v>Adosado</v>
          </cell>
          <cell r="BC585" t="str">
            <v>Adosado</v>
          </cell>
          <cell r="BD585" t="str">
            <v>Adosado</v>
          </cell>
          <cell r="BE585" t="str">
            <v>Adosado</v>
          </cell>
          <cell r="BF585" t="str">
            <v>Adosado</v>
          </cell>
          <cell r="BG585" t="str">
            <v>Adosado</v>
          </cell>
          <cell r="BH585" t="str">
            <v>Adosado</v>
          </cell>
          <cell r="BI585" t="str">
            <v>Adosado</v>
          </cell>
          <cell r="BJ585" t="str">
            <v>Adosado</v>
          </cell>
          <cell r="BK585" t="str">
            <v>Adosado</v>
          </cell>
          <cell r="BL585" t="str">
            <v>Adosado</v>
          </cell>
        </row>
        <row r="586">
          <cell r="D586">
            <v>1020182</v>
          </cell>
          <cell r="E586" t="str">
            <v>PER - LAURA VICUÑA</v>
          </cell>
          <cell r="F586" t="str">
            <v>DEPRODE</v>
          </cell>
          <cell r="G586">
            <v>20032</v>
          </cell>
          <cell r="H586" t="str">
            <v>P - PROGRAMAS</v>
          </cell>
          <cell r="I586" t="str">
            <v>PER</v>
          </cell>
          <cell r="J586" t="str">
            <v>ANTOFAGASTA</v>
          </cell>
          <cell r="K586" t="str">
            <v>MEMO 605</v>
          </cell>
          <cell r="L586">
            <v>43798</v>
          </cell>
          <cell r="M586">
            <v>40725</v>
          </cell>
          <cell r="N586">
            <v>43922</v>
          </cell>
          <cell r="O586">
            <v>15</v>
          </cell>
          <cell r="P586">
            <v>15</v>
          </cell>
          <cell r="Q586">
            <v>15</v>
          </cell>
          <cell r="R586">
            <v>15</v>
          </cell>
          <cell r="S586">
            <v>15</v>
          </cell>
          <cell r="T586">
            <v>15</v>
          </cell>
          <cell r="U586">
            <v>15</v>
          </cell>
          <cell r="V586">
            <v>15</v>
          </cell>
          <cell r="W586">
            <v>15</v>
          </cell>
          <cell r="X586">
            <v>15</v>
          </cell>
          <cell r="Y586">
            <v>15</v>
          </cell>
          <cell r="Z586">
            <v>0</v>
          </cell>
          <cell r="AA586">
            <v>0</v>
          </cell>
          <cell r="AB586">
            <v>15</v>
          </cell>
          <cell r="AC586">
            <v>17</v>
          </cell>
          <cell r="AD586">
            <v>15</v>
          </cell>
          <cell r="AE586">
            <v>16</v>
          </cell>
          <cell r="AF586">
            <v>15</v>
          </cell>
          <cell r="AG586">
            <v>17</v>
          </cell>
          <cell r="AH586">
            <v>15</v>
          </cell>
          <cell r="AI586">
            <v>16</v>
          </cell>
          <cell r="AJ586">
            <v>14</v>
          </cell>
          <cell r="AK586">
            <v>17</v>
          </cell>
          <cell r="AL586">
            <v>0</v>
          </cell>
          <cell r="AM586">
            <v>0</v>
          </cell>
          <cell r="AN586" t="str">
            <v>Adosado</v>
          </cell>
          <cell r="AO586" t="str">
            <v>Adosado</v>
          </cell>
          <cell r="AP586" t="str">
            <v>Adosado</v>
          </cell>
          <cell r="AQ586" t="str">
            <v>Adosado</v>
          </cell>
          <cell r="AR586" t="str">
            <v>Adosado</v>
          </cell>
          <cell r="AS586" t="str">
            <v>Adosado</v>
          </cell>
          <cell r="AT586" t="str">
            <v>Adosado</v>
          </cell>
          <cell r="AU586" t="str">
            <v>Adosado</v>
          </cell>
          <cell r="AV586" t="str">
            <v>Adosado</v>
          </cell>
          <cell r="AW586" t="str">
            <v>Adosado</v>
          </cell>
          <cell r="AX586" t="str">
            <v>Adosado</v>
          </cell>
          <cell r="AY586" t="str">
            <v>Adosado</v>
          </cell>
          <cell r="AZ586" t="str">
            <v>Adosado</v>
          </cell>
          <cell r="BA586" t="str">
            <v>Adosado</v>
          </cell>
          <cell r="BB586" t="str">
            <v>Adosado</v>
          </cell>
          <cell r="BC586" t="str">
            <v>Adosado</v>
          </cell>
          <cell r="BD586" t="str">
            <v>Adosado</v>
          </cell>
          <cell r="BE586" t="str">
            <v>Adosado</v>
          </cell>
          <cell r="BF586" t="str">
            <v>Adosado</v>
          </cell>
          <cell r="BG586" t="str">
            <v>Adosado</v>
          </cell>
          <cell r="BH586" t="str">
            <v>Adosado</v>
          </cell>
          <cell r="BI586" t="str">
            <v>Adosado</v>
          </cell>
          <cell r="BJ586" t="str">
            <v>Adosado</v>
          </cell>
          <cell r="BK586" t="str">
            <v>Adosado</v>
          </cell>
          <cell r="BL586" t="str">
            <v>Adosado</v>
          </cell>
        </row>
        <row r="587">
          <cell r="D587">
            <v>1020249</v>
          </cell>
          <cell r="E587" t="str">
            <v>PER - TIERRA DE NIÑOS</v>
          </cell>
          <cell r="F587" t="str">
            <v>DEPRODE</v>
          </cell>
          <cell r="G587">
            <v>20032</v>
          </cell>
          <cell r="H587" t="str">
            <v>P - PROGRAMAS</v>
          </cell>
          <cell r="I587" t="str">
            <v>PER</v>
          </cell>
          <cell r="J587" t="str">
            <v>CALAMA</v>
          </cell>
          <cell r="K587" t="str">
            <v>MEMO 326/B</v>
          </cell>
          <cell r="L587">
            <v>43698</v>
          </cell>
          <cell r="M587">
            <v>42284</v>
          </cell>
          <cell r="N587">
            <v>43678</v>
          </cell>
          <cell r="O587">
            <v>34</v>
          </cell>
          <cell r="P587">
            <v>34</v>
          </cell>
          <cell r="Q587">
            <v>34</v>
          </cell>
          <cell r="R587">
            <v>34</v>
          </cell>
          <cell r="S587">
            <v>34</v>
          </cell>
          <cell r="T587">
            <v>34</v>
          </cell>
          <cell r="U587">
            <v>34</v>
          </cell>
          <cell r="V587">
            <v>34</v>
          </cell>
          <cell r="W587">
            <v>34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36</v>
          </cell>
          <cell r="AC587">
            <v>40</v>
          </cell>
          <cell r="AD587">
            <v>30</v>
          </cell>
          <cell r="AE587">
            <v>36</v>
          </cell>
          <cell r="AF587">
            <v>41</v>
          </cell>
          <cell r="AG587">
            <v>43</v>
          </cell>
          <cell r="AH587">
            <v>43</v>
          </cell>
          <cell r="AI587">
            <v>37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 t="str">
            <v>Adosado</v>
          </cell>
          <cell r="AO587" t="str">
            <v>Adosado</v>
          </cell>
          <cell r="AP587" t="str">
            <v>Adosado</v>
          </cell>
          <cell r="AQ587" t="str">
            <v>Adosado</v>
          </cell>
          <cell r="AR587" t="str">
            <v>Adosado</v>
          </cell>
          <cell r="AS587" t="str">
            <v>Adosado</v>
          </cell>
          <cell r="AT587" t="str">
            <v>Adosado</v>
          </cell>
          <cell r="AU587" t="str">
            <v>Adosado</v>
          </cell>
          <cell r="AV587" t="str">
            <v>Adosado</v>
          </cell>
          <cell r="AW587" t="str">
            <v>Adosado</v>
          </cell>
          <cell r="AX587" t="str">
            <v>Adosado</v>
          </cell>
          <cell r="AY587" t="str">
            <v>Adosado</v>
          </cell>
          <cell r="AZ587" t="str">
            <v>Adosado</v>
          </cell>
          <cell r="BA587" t="str">
            <v>Adosado</v>
          </cell>
          <cell r="BB587" t="str">
            <v>Adosado</v>
          </cell>
          <cell r="BC587" t="str">
            <v>Adosado</v>
          </cell>
          <cell r="BD587" t="str">
            <v>Adosado</v>
          </cell>
          <cell r="BE587" t="str">
            <v>Adosado</v>
          </cell>
          <cell r="BF587" t="str">
            <v>Adosado</v>
          </cell>
          <cell r="BG587" t="str">
            <v>Adosado</v>
          </cell>
          <cell r="BH587" t="str">
            <v>Adosado</v>
          </cell>
          <cell r="BI587" t="str">
            <v>Adosado</v>
          </cell>
          <cell r="BJ587" t="str">
            <v>Adosado</v>
          </cell>
          <cell r="BK587" t="str">
            <v>Adosado</v>
          </cell>
          <cell r="BL587" t="str">
            <v>Adosado</v>
          </cell>
        </row>
        <row r="588">
          <cell r="D588">
            <v>1020251</v>
          </cell>
          <cell r="E588" t="str">
            <v>PER - CASA AMOR Y VIDA NIÑOS NIÑAS</v>
          </cell>
          <cell r="F588" t="str">
            <v>DEPRODE</v>
          </cell>
          <cell r="G588">
            <v>20032</v>
          </cell>
          <cell r="H588" t="str">
            <v>P - PROGRAMAS</v>
          </cell>
          <cell r="I588" t="str">
            <v>PER</v>
          </cell>
          <cell r="J588" t="str">
            <v>ANTOFAGASTA</v>
          </cell>
          <cell r="K588" t="str">
            <v>MEMO 319</v>
          </cell>
          <cell r="L588">
            <v>43658</v>
          </cell>
          <cell r="M588">
            <v>42284</v>
          </cell>
          <cell r="N588">
            <v>43831</v>
          </cell>
          <cell r="O588">
            <v>35</v>
          </cell>
          <cell r="P588">
            <v>35</v>
          </cell>
          <cell r="Q588">
            <v>35</v>
          </cell>
          <cell r="R588">
            <v>35</v>
          </cell>
          <cell r="S588">
            <v>35</v>
          </cell>
          <cell r="T588">
            <v>35</v>
          </cell>
          <cell r="U588">
            <v>35</v>
          </cell>
          <cell r="V588">
            <v>35</v>
          </cell>
          <cell r="W588">
            <v>35</v>
          </cell>
          <cell r="X588">
            <v>35</v>
          </cell>
          <cell r="Y588">
            <v>35</v>
          </cell>
          <cell r="Z588">
            <v>35</v>
          </cell>
          <cell r="AA588">
            <v>35</v>
          </cell>
          <cell r="AB588">
            <v>29</v>
          </cell>
          <cell r="AC588">
            <v>32</v>
          </cell>
          <cell r="AD588">
            <v>33</v>
          </cell>
          <cell r="AE588">
            <v>33</v>
          </cell>
          <cell r="AF588">
            <v>37</v>
          </cell>
          <cell r="AG588">
            <v>31</v>
          </cell>
          <cell r="AH588">
            <v>24</v>
          </cell>
          <cell r="AI588">
            <v>23</v>
          </cell>
          <cell r="AJ588">
            <v>29</v>
          </cell>
          <cell r="AK588">
            <v>32</v>
          </cell>
          <cell r="AL588">
            <v>35</v>
          </cell>
          <cell r="AM588">
            <v>27</v>
          </cell>
          <cell r="AN588" t="str">
            <v>Adosado</v>
          </cell>
          <cell r="AO588" t="str">
            <v>Adosado</v>
          </cell>
          <cell r="AP588" t="str">
            <v>Adosado</v>
          </cell>
          <cell r="AQ588" t="str">
            <v>Adosado</v>
          </cell>
          <cell r="AR588" t="str">
            <v>Adosado</v>
          </cell>
          <cell r="AS588" t="str">
            <v>Adosado</v>
          </cell>
          <cell r="AT588" t="str">
            <v>Adosado</v>
          </cell>
          <cell r="AU588" t="str">
            <v>Adosado</v>
          </cell>
          <cell r="AV588" t="str">
            <v>Adosado</v>
          </cell>
          <cell r="AW588" t="str">
            <v>Adosado</v>
          </cell>
          <cell r="AX588" t="str">
            <v>Adosado</v>
          </cell>
          <cell r="AY588" t="str">
            <v>Adosado</v>
          </cell>
          <cell r="AZ588" t="str">
            <v>Adosado</v>
          </cell>
          <cell r="BA588" t="str">
            <v>Adosado</v>
          </cell>
          <cell r="BB588" t="str">
            <v>Adosado</v>
          </cell>
          <cell r="BC588" t="str">
            <v>Adosado</v>
          </cell>
          <cell r="BD588" t="str">
            <v>Adosado</v>
          </cell>
          <cell r="BE588" t="str">
            <v>Adosado</v>
          </cell>
          <cell r="BF588" t="str">
            <v>Adosado</v>
          </cell>
          <cell r="BG588" t="str">
            <v>Adosado</v>
          </cell>
          <cell r="BH588" t="str">
            <v>Adosado</v>
          </cell>
          <cell r="BI588" t="str">
            <v>Adosado</v>
          </cell>
          <cell r="BJ588" t="str">
            <v>Adosado</v>
          </cell>
          <cell r="BK588" t="str">
            <v>Adosado</v>
          </cell>
          <cell r="BL588" t="str">
            <v>Adosado</v>
          </cell>
        </row>
        <row r="589">
          <cell r="D589">
            <v>1020330</v>
          </cell>
          <cell r="E589" t="str">
            <v>PER - RESIDENCIA YAMILE GARAY BALTAZAR</v>
          </cell>
          <cell r="F589" t="str">
            <v>DEPRODE</v>
          </cell>
          <cell r="G589">
            <v>20032</v>
          </cell>
          <cell r="H589" t="str">
            <v>P - PROGRAMAS</v>
          </cell>
          <cell r="I589" t="str">
            <v>PER</v>
          </cell>
          <cell r="J589" t="str">
            <v>CALAMA</v>
          </cell>
          <cell r="K589" t="str">
            <v>MEMO 559</v>
          </cell>
          <cell r="L589">
            <v>43712</v>
          </cell>
          <cell r="M589">
            <v>43678</v>
          </cell>
          <cell r="N589">
            <v>43831</v>
          </cell>
          <cell r="O589">
            <v>34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34</v>
          </cell>
          <cell r="Y589">
            <v>34</v>
          </cell>
          <cell r="Z589">
            <v>34</v>
          </cell>
          <cell r="AA589">
            <v>34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32</v>
          </cell>
          <cell r="AK589">
            <v>30</v>
          </cell>
          <cell r="AL589">
            <v>30</v>
          </cell>
          <cell r="AM589">
            <v>29</v>
          </cell>
          <cell r="AN589" t="str">
            <v>Adosado</v>
          </cell>
          <cell r="AO589" t="str">
            <v>Adosado</v>
          </cell>
          <cell r="AP589" t="str">
            <v>Adosado</v>
          </cell>
          <cell r="AQ589" t="str">
            <v>Adosado</v>
          </cell>
          <cell r="AR589" t="str">
            <v>Adosado</v>
          </cell>
          <cell r="AS589" t="str">
            <v>Adosado</v>
          </cell>
          <cell r="AT589" t="str">
            <v>Adosado</v>
          </cell>
          <cell r="AU589" t="str">
            <v>Adosado</v>
          </cell>
          <cell r="AV589" t="str">
            <v>Adosado</v>
          </cell>
          <cell r="AW589" t="str">
            <v>Adosado</v>
          </cell>
          <cell r="AX589" t="str">
            <v>Adosado</v>
          </cell>
          <cell r="AY589" t="str">
            <v>Adosado</v>
          </cell>
          <cell r="AZ589" t="str">
            <v>Adosado</v>
          </cell>
          <cell r="BA589" t="str">
            <v>Adosado</v>
          </cell>
          <cell r="BB589" t="str">
            <v>Adosado</v>
          </cell>
          <cell r="BC589" t="str">
            <v>Adosado</v>
          </cell>
          <cell r="BD589" t="str">
            <v>Adosado</v>
          </cell>
          <cell r="BE589" t="str">
            <v>Adosado</v>
          </cell>
          <cell r="BF589" t="str">
            <v>Adosado</v>
          </cell>
          <cell r="BG589" t="str">
            <v>Adosado</v>
          </cell>
          <cell r="BH589" t="str">
            <v>Adosado</v>
          </cell>
          <cell r="BI589" t="str">
            <v>Adosado</v>
          </cell>
          <cell r="BJ589" t="str">
            <v>Adosado</v>
          </cell>
          <cell r="BK589" t="str">
            <v>Adosado</v>
          </cell>
          <cell r="BL589" t="str">
            <v>Adosado</v>
          </cell>
        </row>
        <row r="590">
          <cell r="D590">
            <v>1030276</v>
          </cell>
          <cell r="E590" t="str">
            <v>PER - RESIDENCIA ALMA</v>
          </cell>
          <cell r="F590" t="str">
            <v>DEPRODE</v>
          </cell>
          <cell r="G590">
            <v>20032</v>
          </cell>
          <cell r="H590" t="str">
            <v>P - PROGRAMAS</v>
          </cell>
          <cell r="I590" t="str">
            <v>PER</v>
          </cell>
          <cell r="J590" t="str">
            <v>VALLENAR</v>
          </cell>
          <cell r="K590" t="str">
            <v>MEMO 563</v>
          </cell>
          <cell r="L590">
            <v>43748</v>
          </cell>
          <cell r="M590">
            <v>42856</v>
          </cell>
          <cell r="N590">
            <v>43831</v>
          </cell>
          <cell r="O590">
            <v>20</v>
          </cell>
          <cell r="P590">
            <v>20</v>
          </cell>
          <cell r="Q590">
            <v>20</v>
          </cell>
          <cell r="R590">
            <v>20</v>
          </cell>
          <cell r="S590">
            <v>20</v>
          </cell>
          <cell r="T590">
            <v>20</v>
          </cell>
          <cell r="U590">
            <v>20</v>
          </cell>
          <cell r="V590">
            <v>20</v>
          </cell>
          <cell r="W590">
            <v>20</v>
          </cell>
          <cell r="X590">
            <v>20</v>
          </cell>
          <cell r="Y590">
            <v>20</v>
          </cell>
          <cell r="Z590">
            <v>20</v>
          </cell>
          <cell r="AA590">
            <v>20</v>
          </cell>
          <cell r="AB590">
            <v>18</v>
          </cell>
          <cell r="AC590">
            <v>18</v>
          </cell>
          <cell r="AD590">
            <v>17</v>
          </cell>
          <cell r="AE590">
            <v>16</v>
          </cell>
          <cell r="AF590">
            <v>18</v>
          </cell>
          <cell r="AG590">
            <v>17</v>
          </cell>
          <cell r="AH590">
            <v>22</v>
          </cell>
          <cell r="AI590">
            <v>21</v>
          </cell>
          <cell r="AJ590">
            <v>18</v>
          </cell>
          <cell r="AK590">
            <v>20</v>
          </cell>
          <cell r="AL590">
            <v>18</v>
          </cell>
          <cell r="AM590">
            <v>19</v>
          </cell>
          <cell r="AN590" t="str">
            <v>Adosado</v>
          </cell>
          <cell r="AO590" t="str">
            <v>Adosado</v>
          </cell>
          <cell r="AP590" t="str">
            <v>Adosado</v>
          </cell>
          <cell r="AQ590" t="str">
            <v>Adosado</v>
          </cell>
          <cell r="AR590" t="str">
            <v>Adosado</v>
          </cell>
          <cell r="AS590" t="str">
            <v>Adosado</v>
          </cell>
          <cell r="AT590" t="str">
            <v>Adosado</v>
          </cell>
          <cell r="AU590" t="str">
            <v>Adosado</v>
          </cell>
          <cell r="AV590" t="str">
            <v>Adosado</v>
          </cell>
          <cell r="AW590" t="str">
            <v>Adosado</v>
          </cell>
          <cell r="AX590" t="str">
            <v>Adosado</v>
          </cell>
          <cell r="AY590" t="str">
            <v>Adosado</v>
          </cell>
          <cell r="AZ590" t="str">
            <v>Adosado</v>
          </cell>
          <cell r="BA590" t="str">
            <v>Adosado</v>
          </cell>
          <cell r="BB590" t="str">
            <v>Adosado</v>
          </cell>
          <cell r="BC590" t="str">
            <v>Adosado</v>
          </cell>
          <cell r="BD590" t="str">
            <v>Adosado</v>
          </cell>
          <cell r="BE590" t="str">
            <v>Adosado</v>
          </cell>
          <cell r="BF590" t="str">
            <v>Adosado</v>
          </cell>
          <cell r="BG590" t="str">
            <v>Adosado</v>
          </cell>
          <cell r="BH590" t="str">
            <v>Adosado</v>
          </cell>
          <cell r="BI590" t="str">
            <v>Adosado</v>
          </cell>
          <cell r="BJ590" t="str">
            <v>Adosado</v>
          </cell>
          <cell r="BK590" t="str">
            <v>Adosado</v>
          </cell>
          <cell r="BL590" t="str">
            <v>Adosado</v>
          </cell>
        </row>
        <row r="591">
          <cell r="D591">
            <v>1030278</v>
          </cell>
          <cell r="E591" t="str">
            <v>PER - NAZARETH</v>
          </cell>
          <cell r="F591" t="str">
            <v>DEPRODE</v>
          </cell>
          <cell r="G591">
            <v>20032</v>
          </cell>
          <cell r="H591" t="str">
            <v>P - PROGRAMAS</v>
          </cell>
          <cell r="I591" t="str">
            <v>PER</v>
          </cell>
          <cell r="J591" t="str">
            <v>COPIAPÓ</v>
          </cell>
          <cell r="K591" t="str">
            <v>MEMO 563</v>
          </cell>
          <cell r="L591">
            <v>43748</v>
          </cell>
          <cell r="M591">
            <v>42962</v>
          </cell>
          <cell r="N591">
            <v>43831</v>
          </cell>
          <cell r="O591">
            <v>30</v>
          </cell>
          <cell r="P591">
            <v>30</v>
          </cell>
          <cell r="Q591">
            <v>30</v>
          </cell>
          <cell r="R591">
            <v>30</v>
          </cell>
          <cell r="S591">
            <v>30</v>
          </cell>
          <cell r="T591">
            <v>30</v>
          </cell>
          <cell r="U591">
            <v>30</v>
          </cell>
          <cell r="V591">
            <v>30</v>
          </cell>
          <cell r="W591">
            <v>30</v>
          </cell>
          <cell r="X591">
            <v>30</v>
          </cell>
          <cell r="Y591">
            <v>30</v>
          </cell>
          <cell r="Z591">
            <v>30</v>
          </cell>
          <cell r="AA591">
            <v>30</v>
          </cell>
          <cell r="AB591">
            <v>34</v>
          </cell>
          <cell r="AC591">
            <v>41</v>
          </cell>
          <cell r="AD591">
            <v>31</v>
          </cell>
          <cell r="AE591">
            <v>31</v>
          </cell>
          <cell r="AF591">
            <v>32</v>
          </cell>
          <cell r="AG591">
            <v>36</v>
          </cell>
          <cell r="AH591">
            <v>30</v>
          </cell>
          <cell r="AI591">
            <v>30</v>
          </cell>
          <cell r="AJ591">
            <v>26</v>
          </cell>
          <cell r="AK591">
            <v>26</v>
          </cell>
          <cell r="AL591">
            <v>27</v>
          </cell>
          <cell r="AM591">
            <v>28</v>
          </cell>
          <cell r="AN591" t="str">
            <v>Adosado</v>
          </cell>
          <cell r="AO591" t="str">
            <v>Adosado</v>
          </cell>
          <cell r="AP591" t="str">
            <v>Adosado</v>
          </cell>
          <cell r="AQ591" t="str">
            <v>Adosado</v>
          </cell>
          <cell r="AR591" t="str">
            <v>Adosado</v>
          </cell>
          <cell r="AS591" t="str">
            <v>Adosado</v>
          </cell>
          <cell r="AT591" t="str">
            <v>Adosado</v>
          </cell>
          <cell r="AU591" t="str">
            <v>Adosado</v>
          </cell>
          <cell r="AV591" t="str">
            <v>Adosado</v>
          </cell>
          <cell r="AW591" t="str">
            <v>Adosado</v>
          </cell>
          <cell r="AX591" t="str">
            <v>Adosado</v>
          </cell>
          <cell r="AY591" t="str">
            <v>Adosado</v>
          </cell>
          <cell r="AZ591" t="str">
            <v>Adosado</v>
          </cell>
          <cell r="BA591" t="str">
            <v>Adosado</v>
          </cell>
          <cell r="BB591" t="str">
            <v>Adosado</v>
          </cell>
          <cell r="BC591" t="str">
            <v>Adosado</v>
          </cell>
          <cell r="BD591" t="str">
            <v>Adosado</v>
          </cell>
          <cell r="BE591" t="str">
            <v>Adosado</v>
          </cell>
          <cell r="BF591" t="str">
            <v>Adosado</v>
          </cell>
          <cell r="BG591" t="str">
            <v>Adosado</v>
          </cell>
          <cell r="BH591" t="str">
            <v>Adosado</v>
          </cell>
          <cell r="BI591" t="str">
            <v>Adosado</v>
          </cell>
          <cell r="BJ591" t="str">
            <v>Adosado</v>
          </cell>
          <cell r="BK591" t="str">
            <v>Adosado</v>
          </cell>
          <cell r="BL591" t="str">
            <v>Adosado</v>
          </cell>
        </row>
        <row r="592">
          <cell r="D592">
            <v>1030289</v>
          </cell>
          <cell r="E592" t="str">
            <v>PER - RESIDENCIA FREIRINA</v>
          </cell>
          <cell r="F592" t="str">
            <v>DEPRODE</v>
          </cell>
          <cell r="G592">
            <v>20032</v>
          </cell>
          <cell r="H592" t="str">
            <v>P - PROGRAMAS</v>
          </cell>
          <cell r="I592" t="str">
            <v>PER</v>
          </cell>
          <cell r="J592" t="str">
            <v>FREIRINA</v>
          </cell>
          <cell r="K592">
            <v>3383</v>
          </cell>
          <cell r="L592">
            <v>43098</v>
          </cell>
          <cell r="M592">
            <v>43101</v>
          </cell>
          <cell r="N592">
            <v>43831</v>
          </cell>
          <cell r="O592">
            <v>20</v>
          </cell>
          <cell r="P592">
            <v>20</v>
          </cell>
          <cell r="Q592">
            <v>20</v>
          </cell>
          <cell r="R592">
            <v>20</v>
          </cell>
          <cell r="S592">
            <v>20</v>
          </cell>
          <cell r="T592">
            <v>20</v>
          </cell>
          <cell r="U592">
            <v>20</v>
          </cell>
          <cell r="V592">
            <v>20</v>
          </cell>
          <cell r="W592">
            <v>20</v>
          </cell>
          <cell r="X592">
            <v>20</v>
          </cell>
          <cell r="Y592">
            <v>20</v>
          </cell>
          <cell r="Z592">
            <v>20</v>
          </cell>
          <cell r="AA592">
            <v>20</v>
          </cell>
          <cell r="AB592">
            <v>27</v>
          </cell>
          <cell r="AC592">
            <v>27</v>
          </cell>
          <cell r="AD592">
            <v>27</v>
          </cell>
          <cell r="AE592">
            <v>26</v>
          </cell>
          <cell r="AF592">
            <v>26</v>
          </cell>
          <cell r="AG592">
            <v>26</v>
          </cell>
          <cell r="AH592">
            <v>25</v>
          </cell>
          <cell r="AI592">
            <v>23</v>
          </cell>
          <cell r="AJ592">
            <v>22</v>
          </cell>
          <cell r="AK592">
            <v>24</v>
          </cell>
          <cell r="AL592">
            <v>28</v>
          </cell>
          <cell r="AM592">
            <v>25</v>
          </cell>
          <cell r="AN592" t="str">
            <v>Adosado</v>
          </cell>
          <cell r="AO592" t="str">
            <v>Adosado</v>
          </cell>
          <cell r="AP592" t="str">
            <v>Adosado</v>
          </cell>
          <cell r="AQ592" t="str">
            <v>Adosado</v>
          </cell>
          <cell r="AR592" t="str">
            <v>Adosado</v>
          </cell>
          <cell r="AS592" t="str">
            <v>Adosado</v>
          </cell>
          <cell r="AT592" t="str">
            <v>Adosado</v>
          </cell>
          <cell r="AU592" t="str">
            <v>Adosado</v>
          </cell>
          <cell r="AV592" t="str">
            <v>Adosado</v>
          </cell>
          <cell r="AW592" t="str">
            <v>Adosado</v>
          </cell>
          <cell r="AX592" t="str">
            <v>Adosado</v>
          </cell>
          <cell r="AY592" t="str">
            <v>Adosado</v>
          </cell>
          <cell r="AZ592" t="str">
            <v>Adosado</v>
          </cell>
          <cell r="BA592" t="str">
            <v>Adosado</v>
          </cell>
          <cell r="BB592" t="str">
            <v>Adosado</v>
          </cell>
          <cell r="BC592" t="str">
            <v>Adosado</v>
          </cell>
          <cell r="BD592" t="str">
            <v>Adosado</v>
          </cell>
          <cell r="BE592" t="str">
            <v>Adosado</v>
          </cell>
          <cell r="BF592" t="str">
            <v>Adosado</v>
          </cell>
          <cell r="BG592" t="str">
            <v>Adosado</v>
          </cell>
          <cell r="BH592" t="str">
            <v>Adosado</v>
          </cell>
          <cell r="BI592" t="str">
            <v>Adosado</v>
          </cell>
          <cell r="BJ592" t="str">
            <v>Adosado</v>
          </cell>
          <cell r="BK592" t="str">
            <v>Adosado</v>
          </cell>
          <cell r="BL592" t="str">
            <v>Adosado</v>
          </cell>
        </row>
        <row r="593">
          <cell r="D593">
            <v>1030291</v>
          </cell>
          <cell r="E593" t="str">
            <v>PER - AYUN RENACE</v>
          </cell>
          <cell r="F593" t="str">
            <v>DEPRODE</v>
          </cell>
          <cell r="G593">
            <v>20032</v>
          </cell>
          <cell r="H593" t="str">
            <v>P - PROGRAMAS</v>
          </cell>
          <cell r="I593" t="str">
            <v>PER</v>
          </cell>
          <cell r="J593" t="str">
            <v>CHAÑARAL</v>
          </cell>
          <cell r="K593">
            <v>3386</v>
          </cell>
          <cell r="L593">
            <v>43098</v>
          </cell>
          <cell r="M593">
            <v>43101</v>
          </cell>
          <cell r="N593">
            <v>44013</v>
          </cell>
          <cell r="O593">
            <v>20</v>
          </cell>
          <cell r="P593">
            <v>20</v>
          </cell>
          <cell r="Q593">
            <v>20</v>
          </cell>
          <cell r="R593">
            <v>20</v>
          </cell>
          <cell r="S593">
            <v>20</v>
          </cell>
          <cell r="T593">
            <v>20</v>
          </cell>
          <cell r="U593">
            <v>20</v>
          </cell>
          <cell r="V593">
            <v>20</v>
          </cell>
          <cell r="W593">
            <v>20</v>
          </cell>
          <cell r="X593">
            <v>20</v>
          </cell>
          <cell r="Y593">
            <v>20</v>
          </cell>
          <cell r="Z593">
            <v>20</v>
          </cell>
          <cell r="AA593">
            <v>20</v>
          </cell>
          <cell r="AB593">
            <v>21</v>
          </cell>
          <cell r="AC593">
            <v>17</v>
          </cell>
          <cell r="AD593">
            <v>23</v>
          </cell>
          <cell r="AE593">
            <v>22</v>
          </cell>
          <cell r="AF593">
            <v>23</v>
          </cell>
          <cell r="AG593">
            <v>20</v>
          </cell>
          <cell r="AH593">
            <v>17</v>
          </cell>
          <cell r="AI593">
            <v>16</v>
          </cell>
          <cell r="AJ593">
            <v>20</v>
          </cell>
          <cell r="AK593">
            <v>17</v>
          </cell>
          <cell r="AL593">
            <v>19</v>
          </cell>
          <cell r="AM593">
            <v>22</v>
          </cell>
          <cell r="AN593" t="str">
            <v>Adosado</v>
          </cell>
          <cell r="AO593" t="str">
            <v>Adosado</v>
          </cell>
          <cell r="AP593" t="str">
            <v>Adosado</v>
          </cell>
          <cell r="AQ593" t="str">
            <v>Adosado</v>
          </cell>
          <cell r="AR593" t="str">
            <v>Adosado</v>
          </cell>
          <cell r="AS593" t="str">
            <v>Adosado</v>
          </cell>
          <cell r="AT593" t="str">
            <v>Adosado</v>
          </cell>
          <cell r="AU593" t="str">
            <v>Adosado</v>
          </cell>
          <cell r="AV593" t="str">
            <v>Adosado</v>
          </cell>
          <cell r="AW593" t="str">
            <v>Adosado</v>
          </cell>
          <cell r="AX593" t="str">
            <v>Adosado</v>
          </cell>
          <cell r="AY593" t="str">
            <v>Adosado</v>
          </cell>
          <cell r="AZ593" t="str">
            <v>Adosado</v>
          </cell>
          <cell r="BA593" t="str">
            <v>Adosado</v>
          </cell>
          <cell r="BB593" t="str">
            <v>Adosado</v>
          </cell>
          <cell r="BC593" t="str">
            <v>Adosado</v>
          </cell>
          <cell r="BD593" t="str">
            <v>Adosado</v>
          </cell>
          <cell r="BE593" t="str">
            <v>Adosado</v>
          </cell>
          <cell r="BF593" t="str">
            <v>Adosado</v>
          </cell>
          <cell r="BG593" t="str">
            <v>Adosado</v>
          </cell>
          <cell r="BH593" t="str">
            <v>Adosado</v>
          </cell>
          <cell r="BI593" t="str">
            <v>Adosado</v>
          </cell>
          <cell r="BJ593" t="str">
            <v>Adosado</v>
          </cell>
          <cell r="BK593" t="str">
            <v>Adosado</v>
          </cell>
          <cell r="BL593" t="str">
            <v>Adosado</v>
          </cell>
        </row>
        <row r="594">
          <cell r="D594">
            <v>1040182</v>
          </cell>
          <cell r="E594" t="str">
            <v>PER - RIMANAKUY</v>
          </cell>
          <cell r="F594" t="str">
            <v>DEPRODE</v>
          </cell>
          <cell r="G594">
            <v>20032</v>
          </cell>
          <cell r="H594" t="str">
            <v>P - PROGRAMAS</v>
          </cell>
          <cell r="I594" t="str">
            <v>PER</v>
          </cell>
          <cell r="J594" t="str">
            <v>LA SERENA</v>
          </cell>
          <cell r="K594" t="str">
            <v>MEMO 257</v>
          </cell>
          <cell r="L594">
            <v>43622</v>
          </cell>
          <cell r="M594">
            <v>41100</v>
          </cell>
          <cell r="N594">
            <v>43739</v>
          </cell>
          <cell r="O594">
            <v>15</v>
          </cell>
          <cell r="P594">
            <v>15</v>
          </cell>
          <cell r="Q594">
            <v>15</v>
          </cell>
          <cell r="R594">
            <v>15</v>
          </cell>
          <cell r="S594">
            <v>15</v>
          </cell>
          <cell r="T594">
            <v>15</v>
          </cell>
          <cell r="U594">
            <v>15</v>
          </cell>
          <cell r="V594">
            <v>15</v>
          </cell>
          <cell r="W594">
            <v>15</v>
          </cell>
          <cell r="X594">
            <v>15</v>
          </cell>
          <cell r="Y594">
            <v>15</v>
          </cell>
          <cell r="Z594">
            <v>0</v>
          </cell>
          <cell r="AA594">
            <v>0</v>
          </cell>
          <cell r="AB594">
            <v>16</v>
          </cell>
          <cell r="AC594">
            <v>18</v>
          </cell>
          <cell r="AD594">
            <v>14</v>
          </cell>
          <cell r="AE594">
            <v>16</v>
          </cell>
          <cell r="AF594">
            <v>16</v>
          </cell>
          <cell r="AG594">
            <v>18</v>
          </cell>
          <cell r="AH594">
            <v>17</v>
          </cell>
          <cell r="AI594">
            <v>13</v>
          </cell>
          <cell r="AJ594">
            <v>8</v>
          </cell>
          <cell r="AK594">
            <v>13</v>
          </cell>
          <cell r="AL594">
            <v>0</v>
          </cell>
          <cell r="AM594">
            <v>0</v>
          </cell>
          <cell r="AN594" t="str">
            <v>Adosado</v>
          </cell>
          <cell r="AO594" t="str">
            <v>Adosado</v>
          </cell>
          <cell r="AP594" t="str">
            <v>Adosado</v>
          </cell>
          <cell r="AQ594" t="str">
            <v>Adosado</v>
          </cell>
          <cell r="AR594" t="str">
            <v>Adosado</v>
          </cell>
          <cell r="AS594" t="str">
            <v>Adosado</v>
          </cell>
          <cell r="AT594" t="str">
            <v>Adosado</v>
          </cell>
          <cell r="AU594" t="str">
            <v>Adosado</v>
          </cell>
          <cell r="AV594" t="str">
            <v>Adosado</v>
          </cell>
          <cell r="AW594" t="str">
            <v>Adosado</v>
          </cell>
          <cell r="AX594" t="str">
            <v>Adosado</v>
          </cell>
          <cell r="AY594" t="str">
            <v>Adosado</v>
          </cell>
          <cell r="AZ594" t="str">
            <v>Adosado</v>
          </cell>
          <cell r="BA594" t="str">
            <v>Adosado</v>
          </cell>
          <cell r="BB594" t="str">
            <v>Adosado</v>
          </cell>
          <cell r="BC594" t="str">
            <v>Adosado</v>
          </cell>
          <cell r="BD594" t="str">
            <v>Adosado</v>
          </cell>
          <cell r="BE594" t="str">
            <v>Adosado</v>
          </cell>
          <cell r="BF594" t="str">
            <v>Adosado</v>
          </cell>
          <cell r="BG594" t="str">
            <v>Adosado</v>
          </cell>
          <cell r="BH594" t="str">
            <v>Adosado</v>
          </cell>
          <cell r="BI594" t="str">
            <v>Adosado</v>
          </cell>
          <cell r="BJ594" t="str">
            <v>Adosado</v>
          </cell>
          <cell r="BK594" t="str">
            <v>Adosado</v>
          </cell>
          <cell r="BL594" t="str">
            <v>Adosado</v>
          </cell>
        </row>
        <row r="595">
          <cell r="D595">
            <v>1040267</v>
          </cell>
          <cell r="E595" t="str">
            <v>PER - LAURA VICUÑA</v>
          </cell>
          <cell r="F595" t="str">
            <v>DEPRODE</v>
          </cell>
          <cell r="G595">
            <v>20032</v>
          </cell>
          <cell r="H595" t="str">
            <v>P - PROGRAMAS</v>
          </cell>
          <cell r="I595" t="str">
            <v>PER</v>
          </cell>
          <cell r="J595" t="str">
            <v>LOS VILOS</v>
          </cell>
          <cell r="K595" t="str">
            <v>MEMO 554</v>
          </cell>
          <cell r="L595">
            <v>43746</v>
          </cell>
          <cell r="M595">
            <v>42408</v>
          </cell>
          <cell r="N595">
            <v>43831</v>
          </cell>
          <cell r="O595">
            <v>20</v>
          </cell>
          <cell r="P595">
            <v>20</v>
          </cell>
          <cell r="Q595">
            <v>20</v>
          </cell>
          <cell r="R595">
            <v>20</v>
          </cell>
          <cell r="S595">
            <v>20</v>
          </cell>
          <cell r="T595">
            <v>20</v>
          </cell>
          <cell r="U595">
            <v>20</v>
          </cell>
          <cell r="V595">
            <v>20</v>
          </cell>
          <cell r="W595">
            <v>20</v>
          </cell>
          <cell r="X595">
            <v>20</v>
          </cell>
          <cell r="Y595">
            <v>20</v>
          </cell>
          <cell r="Z595">
            <v>20</v>
          </cell>
          <cell r="AA595">
            <v>20</v>
          </cell>
          <cell r="AB595">
            <v>37</v>
          </cell>
          <cell r="AC595">
            <v>30</v>
          </cell>
          <cell r="AD595">
            <v>31</v>
          </cell>
          <cell r="AE595">
            <v>32</v>
          </cell>
          <cell r="AF595">
            <v>24</v>
          </cell>
          <cell r="AG595">
            <v>32</v>
          </cell>
          <cell r="AH595">
            <v>33</v>
          </cell>
          <cell r="AI595">
            <v>25</v>
          </cell>
          <cell r="AJ595">
            <v>32</v>
          </cell>
          <cell r="AK595">
            <v>28</v>
          </cell>
          <cell r="AL595">
            <v>22</v>
          </cell>
          <cell r="AM595">
            <v>17</v>
          </cell>
          <cell r="AN595" t="str">
            <v>Adosado</v>
          </cell>
          <cell r="AO595" t="str">
            <v>Adosado</v>
          </cell>
          <cell r="AP595" t="str">
            <v>Adosado</v>
          </cell>
          <cell r="AQ595" t="str">
            <v>Adosado</v>
          </cell>
          <cell r="AR595" t="str">
            <v>Adosado</v>
          </cell>
          <cell r="AS595" t="str">
            <v>Adosado</v>
          </cell>
          <cell r="AT595" t="str">
            <v>Adosado</v>
          </cell>
          <cell r="AU595" t="str">
            <v>Adosado</v>
          </cell>
          <cell r="AV595" t="str">
            <v>Adosado</v>
          </cell>
          <cell r="AW595" t="str">
            <v>Adosado</v>
          </cell>
          <cell r="AX595" t="str">
            <v>Adosado</v>
          </cell>
          <cell r="AY595" t="str">
            <v>Adosado</v>
          </cell>
          <cell r="AZ595" t="str">
            <v>Adosado</v>
          </cell>
          <cell r="BA595" t="str">
            <v>Adosado</v>
          </cell>
          <cell r="BB595" t="str">
            <v>Adosado</v>
          </cell>
          <cell r="BC595" t="str">
            <v>Adosado</v>
          </cell>
          <cell r="BD595" t="str">
            <v>Adosado</v>
          </cell>
          <cell r="BE595" t="str">
            <v>Adosado</v>
          </cell>
          <cell r="BF595" t="str">
            <v>Adosado</v>
          </cell>
          <cell r="BG595" t="str">
            <v>Adosado</v>
          </cell>
          <cell r="BH595" t="str">
            <v>Adosado</v>
          </cell>
          <cell r="BI595" t="str">
            <v>Adosado</v>
          </cell>
          <cell r="BJ595" t="str">
            <v>Adosado</v>
          </cell>
          <cell r="BK595" t="str">
            <v>Adosado</v>
          </cell>
          <cell r="BL595" t="str">
            <v>Adosado</v>
          </cell>
        </row>
        <row r="596">
          <cell r="D596">
            <v>1040291</v>
          </cell>
          <cell r="E596" t="str">
            <v>PER - CENTRO RESIDENCIAL DE PROTECCION OVALLE</v>
          </cell>
          <cell r="F596" t="str">
            <v>DEPRODE</v>
          </cell>
          <cell r="G596">
            <v>20032</v>
          </cell>
          <cell r="H596" t="str">
            <v>P - PROGRAMAS</v>
          </cell>
          <cell r="I596" t="str">
            <v>PER</v>
          </cell>
          <cell r="J596" t="str">
            <v>OVALLE</v>
          </cell>
          <cell r="K596" t="str">
            <v>264/B</v>
          </cell>
          <cell r="L596">
            <v>43675</v>
          </cell>
          <cell r="M596">
            <v>42753</v>
          </cell>
          <cell r="N596">
            <v>44215</v>
          </cell>
          <cell r="O596">
            <v>25</v>
          </cell>
          <cell r="P596">
            <v>15</v>
          </cell>
          <cell r="Q596">
            <v>15</v>
          </cell>
          <cell r="R596">
            <v>15</v>
          </cell>
          <cell r="S596">
            <v>15</v>
          </cell>
          <cell r="T596">
            <v>15</v>
          </cell>
          <cell r="U596">
            <v>15</v>
          </cell>
          <cell r="V596">
            <v>15</v>
          </cell>
          <cell r="W596">
            <v>15</v>
          </cell>
          <cell r="X596">
            <v>25</v>
          </cell>
          <cell r="Y596">
            <v>25</v>
          </cell>
          <cell r="Z596">
            <v>25</v>
          </cell>
          <cell r="AA596">
            <v>25</v>
          </cell>
          <cell r="AB596">
            <v>22</v>
          </cell>
          <cell r="AC596">
            <v>14</v>
          </cell>
          <cell r="AD596">
            <v>18</v>
          </cell>
          <cell r="AE596">
            <v>20</v>
          </cell>
          <cell r="AF596">
            <v>22</v>
          </cell>
          <cell r="AG596">
            <v>25</v>
          </cell>
          <cell r="AH596">
            <v>25</v>
          </cell>
          <cell r="AI596">
            <v>23</v>
          </cell>
          <cell r="AJ596">
            <v>25</v>
          </cell>
          <cell r="AK596">
            <v>22</v>
          </cell>
          <cell r="AL596">
            <v>22</v>
          </cell>
          <cell r="AM596">
            <v>21</v>
          </cell>
          <cell r="AN596" t="str">
            <v>Adosado</v>
          </cell>
          <cell r="AO596" t="str">
            <v>Adosado</v>
          </cell>
          <cell r="AP596" t="str">
            <v>Adosado</v>
          </cell>
          <cell r="AQ596" t="str">
            <v>Adosado</v>
          </cell>
          <cell r="AR596" t="str">
            <v>Adosado</v>
          </cell>
          <cell r="AS596" t="str">
            <v>Adosado</v>
          </cell>
          <cell r="AT596" t="str">
            <v>Adosado</v>
          </cell>
          <cell r="AU596" t="str">
            <v>Adosado</v>
          </cell>
          <cell r="AV596" t="str">
            <v>Adosado</v>
          </cell>
          <cell r="AW596" t="str">
            <v>Adosado</v>
          </cell>
          <cell r="AX596" t="str">
            <v>Adosado</v>
          </cell>
          <cell r="AY596" t="str">
            <v>Adosado</v>
          </cell>
          <cell r="AZ596" t="str">
            <v>Adosado</v>
          </cell>
          <cell r="BA596" t="str">
            <v>Adosado</v>
          </cell>
          <cell r="BB596" t="str">
            <v>Adosado</v>
          </cell>
          <cell r="BC596" t="str">
            <v>Adosado</v>
          </cell>
          <cell r="BD596" t="str">
            <v>Adosado</v>
          </cell>
          <cell r="BE596" t="str">
            <v>Adosado</v>
          </cell>
          <cell r="BF596" t="str">
            <v>Adosado</v>
          </cell>
          <cell r="BG596" t="str">
            <v>Adosado</v>
          </cell>
          <cell r="BH596" t="str">
            <v>Adosado</v>
          </cell>
          <cell r="BI596" t="str">
            <v>Adosado</v>
          </cell>
          <cell r="BJ596" t="str">
            <v>Adosado</v>
          </cell>
          <cell r="BK596" t="str">
            <v>Adosado</v>
          </cell>
          <cell r="BL596" t="str">
            <v>Adosado</v>
          </cell>
        </row>
        <row r="597">
          <cell r="D597">
            <v>1040318</v>
          </cell>
          <cell r="E597" t="str">
            <v>PER - CORPORACION PARA EL DESARROLLO INTEGRAL DE LA PROVIDENCIA DE CHOAPA ILLAPEL</v>
          </cell>
          <cell r="F597" t="str">
            <v>DEPRODE</v>
          </cell>
          <cell r="G597">
            <v>20032</v>
          </cell>
          <cell r="H597" t="str">
            <v>P - PROGRAMAS</v>
          </cell>
          <cell r="I597" t="str">
            <v>PER</v>
          </cell>
          <cell r="J597" t="str">
            <v>ILLAPEL</v>
          </cell>
          <cell r="K597" t="str">
            <v>MEMO 554</v>
          </cell>
          <cell r="L597">
            <v>43746</v>
          </cell>
          <cell r="M597">
            <v>43007</v>
          </cell>
          <cell r="N597">
            <v>43831</v>
          </cell>
          <cell r="O597">
            <v>33</v>
          </cell>
          <cell r="P597">
            <v>33</v>
          </cell>
          <cell r="Q597">
            <v>33</v>
          </cell>
          <cell r="R597">
            <v>33</v>
          </cell>
          <cell r="S597">
            <v>33</v>
          </cell>
          <cell r="T597">
            <v>33</v>
          </cell>
          <cell r="U597">
            <v>33</v>
          </cell>
          <cell r="V597">
            <v>33</v>
          </cell>
          <cell r="W597">
            <v>33</v>
          </cell>
          <cell r="X597">
            <v>33</v>
          </cell>
          <cell r="Y597">
            <v>33</v>
          </cell>
          <cell r="Z597">
            <v>33</v>
          </cell>
          <cell r="AA597">
            <v>33</v>
          </cell>
          <cell r="AB597">
            <v>32</v>
          </cell>
          <cell r="AC597">
            <v>30</v>
          </cell>
          <cell r="AD597">
            <v>30</v>
          </cell>
          <cell r="AE597">
            <v>30</v>
          </cell>
          <cell r="AF597">
            <v>29</v>
          </cell>
          <cell r="AG597">
            <v>32</v>
          </cell>
          <cell r="AH597">
            <v>31</v>
          </cell>
          <cell r="AI597">
            <v>29</v>
          </cell>
          <cell r="AJ597">
            <v>28</v>
          </cell>
          <cell r="AK597">
            <v>26</v>
          </cell>
          <cell r="AL597">
            <v>26</v>
          </cell>
          <cell r="AM597">
            <v>28</v>
          </cell>
          <cell r="AN597" t="str">
            <v>Adosado</v>
          </cell>
          <cell r="AO597" t="str">
            <v>Adosado</v>
          </cell>
          <cell r="AP597" t="str">
            <v>Adosado</v>
          </cell>
          <cell r="AQ597" t="str">
            <v>Adosado</v>
          </cell>
          <cell r="AR597" t="str">
            <v>Adosado</v>
          </cell>
          <cell r="AS597" t="str">
            <v>Adosado</v>
          </cell>
          <cell r="AT597" t="str">
            <v>Adosado</v>
          </cell>
          <cell r="AU597" t="str">
            <v>Adosado</v>
          </cell>
          <cell r="AV597" t="str">
            <v>Adosado</v>
          </cell>
          <cell r="AW597" t="str">
            <v>Adosado</v>
          </cell>
          <cell r="AX597" t="str">
            <v>Adosado</v>
          </cell>
          <cell r="AY597" t="str">
            <v>Adosado</v>
          </cell>
          <cell r="AZ597" t="str">
            <v>Adosado</v>
          </cell>
          <cell r="BA597" t="str">
            <v>Adosado</v>
          </cell>
          <cell r="BB597" t="str">
            <v>Adosado</v>
          </cell>
          <cell r="BC597" t="str">
            <v>Adosado</v>
          </cell>
          <cell r="BD597" t="str">
            <v>Adosado</v>
          </cell>
          <cell r="BE597" t="str">
            <v>Adosado</v>
          </cell>
          <cell r="BF597" t="str">
            <v>Adosado</v>
          </cell>
          <cell r="BG597" t="str">
            <v>Adosado</v>
          </cell>
          <cell r="BH597" t="str">
            <v>Adosado</v>
          </cell>
          <cell r="BI597" t="str">
            <v>Adosado</v>
          </cell>
          <cell r="BJ597" t="str">
            <v>Adosado</v>
          </cell>
          <cell r="BK597" t="str">
            <v>Adosado</v>
          </cell>
          <cell r="BL597" t="str">
            <v>Adosado</v>
          </cell>
        </row>
        <row r="598">
          <cell r="D598">
            <v>1040357</v>
          </cell>
          <cell r="E598" t="str">
            <v>PER - CENTRO DE VIDA CHILE</v>
          </cell>
          <cell r="F598" t="str">
            <v>DEPRODE</v>
          </cell>
          <cell r="G598">
            <v>20032</v>
          </cell>
          <cell r="H598" t="str">
            <v>P - PROGRAMAS</v>
          </cell>
          <cell r="I598" t="str">
            <v>PER</v>
          </cell>
          <cell r="J598" t="str">
            <v>LA SERENA</v>
          </cell>
          <cell r="K598" t="str">
            <v>30-B</v>
          </cell>
          <cell r="L598">
            <v>43489</v>
          </cell>
          <cell r="M598">
            <v>43497</v>
          </cell>
          <cell r="N598">
            <v>44044</v>
          </cell>
          <cell r="O598">
            <v>20</v>
          </cell>
          <cell r="P598">
            <v>0</v>
          </cell>
          <cell r="Q598">
            <v>0</v>
          </cell>
          <cell r="R598">
            <v>20</v>
          </cell>
          <cell r="S598">
            <v>20</v>
          </cell>
          <cell r="T598">
            <v>20</v>
          </cell>
          <cell r="U598">
            <v>20</v>
          </cell>
          <cell r="V598">
            <v>20</v>
          </cell>
          <cell r="W598">
            <v>20</v>
          </cell>
          <cell r="X598">
            <v>20</v>
          </cell>
          <cell r="Y598">
            <v>20</v>
          </cell>
          <cell r="Z598">
            <v>20</v>
          </cell>
          <cell r="AA598">
            <v>20</v>
          </cell>
          <cell r="AB598">
            <v>0</v>
          </cell>
          <cell r="AC598">
            <v>0</v>
          </cell>
          <cell r="AD598">
            <v>24</v>
          </cell>
          <cell r="AE598">
            <v>26</v>
          </cell>
          <cell r="AF598">
            <v>27</v>
          </cell>
          <cell r="AG598">
            <v>27</v>
          </cell>
          <cell r="AH598">
            <v>27</v>
          </cell>
          <cell r="AI598">
            <v>26</v>
          </cell>
          <cell r="AJ598">
            <v>26</v>
          </cell>
          <cell r="AK598">
            <v>26</v>
          </cell>
          <cell r="AL598">
            <v>26</v>
          </cell>
          <cell r="AM598">
            <v>27</v>
          </cell>
          <cell r="AN598" t="str">
            <v>Adosado</v>
          </cell>
          <cell r="AO598" t="str">
            <v>Adosado</v>
          </cell>
          <cell r="AP598" t="str">
            <v>Adosado</v>
          </cell>
          <cell r="AQ598" t="str">
            <v>Adosado</v>
          </cell>
          <cell r="AR598" t="str">
            <v>Adosado</v>
          </cell>
          <cell r="AS598" t="str">
            <v>Adosado</v>
          </cell>
          <cell r="AT598" t="str">
            <v>Adosado</v>
          </cell>
          <cell r="AU598" t="str">
            <v>Adosado</v>
          </cell>
          <cell r="AV598" t="str">
            <v>Adosado</v>
          </cell>
          <cell r="AW598" t="str">
            <v>Adosado</v>
          </cell>
          <cell r="AX598" t="str">
            <v>Adosado</v>
          </cell>
          <cell r="AY598" t="str">
            <v>Adosado</v>
          </cell>
          <cell r="AZ598" t="str">
            <v>Adosado</v>
          </cell>
          <cell r="BA598" t="str">
            <v>Adosado</v>
          </cell>
          <cell r="BB598" t="str">
            <v>Adosado</v>
          </cell>
          <cell r="BC598" t="str">
            <v>Adosado</v>
          </cell>
          <cell r="BD598" t="str">
            <v>Adosado</v>
          </cell>
          <cell r="BE598" t="str">
            <v>Adosado</v>
          </cell>
          <cell r="BF598" t="str">
            <v>Adosado</v>
          </cell>
          <cell r="BG598" t="str">
            <v>Adosado</v>
          </cell>
          <cell r="BH598" t="str">
            <v>Adosado</v>
          </cell>
          <cell r="BI598" t="str">
            <v>Adosado</v>
          </cell>
          <cell r="BJ598" t="str">
            <v>Adosado</v>
          </cell>
          <cell r="BK598" t="str">
            <v>Adosado</v>
          </cell>
          <cell r="BL598" t="str">
            <v>Adosado</v>
          </cell>
        </row>
        <row r="599">
          <cell r="D599">
            <v>1050596</v>
          </cell>
          <cell r="E599" t="str">
            <v>PER - ANITA CRUCHAGA</v>
          </cell>
          <cell r="F599" t="str">
            <v>DEPRODE</v>
          </cell>
          <cell r="G599">
            <v>20032</v>
          </cell>
          <cell r="H599" t="str">
            <v>P - PROGRAMAS</v>
          </cell>
          <cell r="I599" t="str">
            <v>PER</v>
          </cell>
          <cell r="J599" t="str">
            <v>VIÑA DEL MAR</v>
          </cell>
          <cell r="K599" t="str">
            <v>MEMO 539</v>
          </cell>
          <cell r="L599">
            <v>43741</v>
          </cell>
          <cell r="M599">
            <v>41115</v>
          </cell>
          <cell r="N599">
            <v>43831</v>
          </cell>
          <cell r="O599">
            <v>20</v>
          </cell>
          <cell r="P599">
            <v>20</v>
          </cell>
          <cell r="Q599">
            <v>20</v>
          </cell>
          <cell r="R599">
            <v>20</v>
          </cell>
          <cell r="S599">
            <v>20</v>
          </cell>
          <cell r="T599">
            <v>20</v>
          </cell>
          <cell r="U599">
            <v>20</v>
          </cell>
          <cell r="V599">
            <v>20</v>
          </cell>
          <cell r="W599">
            <v>20</v>
          </cell>
          <cell r="X599">
            <v>20</v>
          </cell>
          <cell r="Y599">
            <v>20</v>
          </cell>
          <cell r="Z599">
            <v>20</v>
          </cell>
          <cell r="AA599">
            <v>20</v>
          </cell>
          <cell r="AB599">
            <v>10</v>
          </cell>
          <cell r="AC599">
            <v>8</v>
          </cell>
          <cell r="AD599">
            <v>8</v>
          </cell>
          <cell r="AE599">
            <v>10</v>
          </cell>
          <cell r="AF599">
            <v>9</v>
          </cell>
          <cell r="AG599">
            <v>10</v>
          </cell>
          <cell r="AH599">
            <v>10</v>
          </cell>
          <cell r="AI599">
            <v>10</v>
          </cell>
          <cell r="AJ599">
            <v>11</v>
          </cell>
          <cell r="AK599">
            <v>10</v>
          </cell>
          <cell r="AL599">
            <v>10</v>
          </cell>
          <cell r="AM599">
            <v>4</v>
          </cell>
          <cell r="AN599" t="str">
            <v>Adosado</v>
          </cell>
          <cell r="AO599" t="str">
            <v>Adosado</v>
          </cell>
          <cell r="AP599" t="str">
            <v>Adosado</v>
          </cell>
          <cell r="AQ599" t="str">
            <v>Adosado</v>
          </cell>
          <cell r="AR599" t="str">
            <v>Adosado</v>
          </cell>
          <cell r="AS599" t="str">
            <v>Adosado</v>
          </cell>
          <cell r="AT599" t="str">
            <v>Adosado</v>
          </cell>
          <cell r="AU599" t="str">
            <v>Adosado</v>
          </cell>
          <cell r="AV599" t="str">
            <v>Adosado</v>
          </cell>
          <cell r="AW599" t="str">
            <v>Adosado</v>
          </cell>
          <cell r="AX599" t="str">
            <v>Adosado</v>
          </cell>
          <cell r="AY599" t="str">
            <v>Adosado</v>
          </cell>
          <cell r="AZ599" t="str">
            <v>Adosado</v>
          </cell>
          <cell r="BA599" t="str">
            <v>Adosado</v>
          </cell>
          <cell r="BB599" t="str">
            <v>Adosado</v>
          </cell>
          <cell r="BC599" t="str">
            <v>Adosado</v>
          </cell>
          <cell r="BD599" t="str">
            <v>Adosado</v>
          </cell>
          <cell r="BE599" t="str">
            <v>Adosado</v>
          </cell>
          <cell r="BF599" t="str">
            <v>Adosado</v>
          </cell>
          <cell r="BG599" t="str">
            <v>Adosado</v>
          </cell>
          <cell r="BH599" t="str">
            <v>Adosado</v>
          </cell>
          <cell r="BI599" t="str">
            <v>Adosado</v>
          </cell>
          <cell r="BJ599" t="str">
            <v>Adosado</v>
          </cell>
          <cell r="BK599" t="str">
            <v>Adosado</v>
          </cell>
          <cell r="BL599" t="str">
            <v>Adosado</v>
          </cell>
        </row>
        <row r="600">
          <cell r="D600">
            <v>1050600</v>
          </cell>
          <cell r="E600" t="str">
            <v>PER - CENTRO RESIDENCIAL FEMENINO DE LLO LLEO</v>
          </cell>
          <cell r="F600" t="str">
            <v>DEPRODE</v>
          </cell>
          <cell r="G600">
            <v>20032</v>
          </cell>
          <cell r="H600" t="str">
            <v>P - PROGRAMAS</v>
          </cell>
          <cell r="I600" t="str">
            <v>PER</v>
          </cell>
          <cell r="J600" t="str">
            <v>SAN ANTONIO</v>
          </cell>
          <cell r="K600" t="str">
            <v>008/D</v>
          </cell>
          <cell r="L600">
            <v>42941</v>
          </cell>
          <cell r="M600">
            <v>41115</v>
          </cell>
          <cell r="N600">
            <v>44871</v>
          </cell>
          <cell r="O600">
            <v>21</v>
          </cell>
          <cell r="P600">
            <v>21</v>
          </cell>
          <cell r="Q600">
            <v>21</v>
          </cell>
          <cell r="R600">
            <v>21</v>
          </cell>
          <cell r="S600">
            <v>21</v>
          </cell>
          <cell r="T600">
            <v>21</v>
          </cell>
          <cell r="U600">
            <v>21</v>
          </cell>
          <cell r="V600">
            <v>21</v>
          </cell>
          <cell r="W600">
            <v>21</v>
          </cell>
          <cell r="X600">
            <v>21</v>
          </cell>
          <cell r="Y600">
            <v>21</v>
          </cell>
          <cell r="Z600">
            <v>21</v>
          </cell>
          <cell r="AA600">
            <v>21</v>
          </cell>
          <cell r="AB600">
            <v>21</v>
          </cell>
          <cell r="AC600">
            <v>21</v>
          </cell>
          <cell r="AD600">
            <v>21</v>
          </cell>
          <cell r="AE600">
            <v>22</v>
          </cell>
          <cell r="AF600">
            <v>21</v>
          </cell>
          <cell r="AG600">
            <v>23</v>
          </cell>
          <cell r="AH600">
            <v>22</v>
          </cell>
          <cell r="AI600">
            <v>21</v>
          </cell>
          <cell r="AJ600">
            <v>23</v>
          </cell>
          <cell r="AK600">
            <v>23</v>
          </cell>
          <cell r="AL600">
            <v>23</v>
          </cell>
          <cell r="AM600">
            <v>21</v>
          </cell>
          <cell r="AN600" t="str">
            <v>Adosado</v>
          </cell>
          <cell r="AO600" t="str">
            <v>Adosado</v>
          </cell>
          <cell r="AP600" t="str">
            <v>Adosado</v>
          </cell>
          <cell r="AQ600" t="str">
            <v>Adosado</v>
          </cell>
          <cell r="AR600" t="str">
            <v>Adosado</v>
          </cell>
          <cell r="AS600" t="str">
            <v>Adosado</v>
          </cell>
          <cell r="AT600" t="str">
            <v>Adosado</v>
          </cell>
          <cell r="AU600" t="str">
            <v>Adosado</v>
          </cell>
          <cell r="AV600" t="str">
            <v>Adosado</v>
          </cell>
          <cell r="AW600" t="str">
            <v>Adosado</v>
          </cell>
          <cell r="AX600" t="str">
            <v>Adosado</v>
          </cell>
          <cell r="AY600" t="str">
            <v>Adosado</v>
          </cell>
          <cell r="AZ600" t="str">
            <v>Adosado</v>
          </cell>
          <cell r="BA600" t="str">
            <v>Adosado</v>
          </cell>
          <cell r="BB600" t="str">
            <v>Adosado</v>
          </cell>
          <cell r="BC600" t="str">
            <v>Adosado</v>
          </cell>
          <cell r="BD600" t="str">
            <v>Adosado</v>
          </cell>
          <cell r="BE600" t="str">
            <v>Adosado</v>
          </cell>
          <cell r="BF600" t="str">
            <v>Adosado</v>
          </cell>
          <cell r="BG600" t="str">
            <v>Adosado</v>
          </cell>
          <cell r="BH600" t="str">
            <v>Adosado</v>
          </cell>
          <cell r="BI600" t="str">
            <v>Adosado</v>
          </cell>
          <cell r="BJ600" t="str">
            <v>Adosado</v>
          </cell>
          <cell r="BK600" t="str">
            <v>Adosado</v>
          </cell>
          <cell r="BL600" t="str">
            <v>Adosado</v>
          </cell>
        </row>
        <row r="601">
          <cell r="D601">
            <v>1050609</v>
          </cell>
          <cell r="E601" t="str">
            <v>PER - CASA SAGRADA FAMILIA</v>
          </cell>
          <cell r="F601" t="str">
            <v>DEPRODE</v>
          </cell>
          <cell r="G601">
            <v>20032</v>
          </cell>
          <cell r="H601" t="str">
            <v>P - PROGRAMAS</v>
          </cell>
          <cell r="I601" t="str">
            <v>PER</v>
          </cell>
          <cell r="J601" t="str">
            <v>LOS ANDES</v>
          </cell>
          <cell r="K601" t="str">
            <v>MEMO 941</v>
          </cell>
          <cell r="L601">
            <v>43433</v>
          </cell>
          <cell r="M601">
            <v>41204</v>
          </cell>
          <cell r="N601">
            <v>43497</v>
          </cell>
          <cell r="O601">
            <v>20</v>
          </cell>
          <cell r="P601">
            <v>20</v>
          </cell>
          <cell r="Q601">
            <v>20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19</v>
          </cell>
          <cell r="AC601">
            <v>17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 t="str">
            <v>Adosado</v>
          </cell>
          <cell r="AO601" t="str">
            <v>Adosado</v>
          </cell>
          <cell r="AP601" t="str">
            <v>Adosado</v>
          </cell>
          <cell r="AQ601" t="str">
            <v>Adosado</v>
          </cell>
          <cell r="AR601" t="str">
            <v>Adosado</v>
          </cell>
          <cell r="AS601" t="str">
            <v>Adosado</v>
          </cell>
          <cell r="AT601" t="str">
            <v>Adosado</v>
          </cell>
          <cell r="AU601" t="str">
            <v>Adosado</v>
          </cell>
          <cell r="AV601" t="str">
            <v>Adosado</v>
          </cell>
          <cell r="AW601" t="str">
            <v>Adosado</v>
          </cell>
          <cell r="AX601" t="str">
            <v>Adosado</v>
          </cell>
          <cell r="AY601" t="str">
            <v>Adosado</v>
          </cell>
          <cell r="AZ601" t="str">
            <v>Adosado</v>
          </cell>
          <cell r="BA601" t="str">
            <v>Adosado</v>
          </cell>
          <cell r="BB601" t="str">
            <v>Adosado</v>
          </cell>
          <cell r="BC601" t="str">
            <v>Adosado</v>
          </cell>
          <cell r="BD601" t="str">
            <v>Adosado</v>
          </cell>
          <cell r="BE601" t="str">
            <v>Adosado</v>
          </cell>
          <cell r="BF601" t="str">
            <v>Adosado</v>
          </cell>
          <cell r="BG601" t="str">
            <v>Adosado</v>
          </cell>
          <cell r="BH601" t="str">
            <v>Adosado</v>
          </cell>
          <cell r="BI601" t="str">
            <v>Adosado</v>
          </cell>
          <cell r="BJ601" t="str">
            <v>Adosado</v>
          </cell>
          <cell r="BK601" t="str">
            <v>Adosado</v>
          </cell>
          <cell r="BL601" t="str">
            <v>Adosado</v>
          </cell>
        </row>
        <row r="602">
          <cell r="D602">
            <v>1050611</v>
          </cell>
          <cell r="E602" t="str">
            <v>PER - CASA LAURA VICUÑA</v>
          </cell>
          <cell r="F602" t="str">
            <v>DEPRODE</v>
          </cell>
          <cell r="G602">
            <v>20032</v>
          </cell>
          <cell r="H602" t="str">
            <v>P - PROGRAMAS</v>
          </cell>
          <cell r="I602" t="str">
            <v>PER</v>
          </cell>
          <cell r="J602" t="str">
            <v>LOS ANDES</v>
          </cell>
          <cell r="K602" t="str">
            <v>985/D</v>
          </cell>
          <cell r="L602">
            <v>42723</v>
          </cell>
          <cell r="M602">
            <v>41204</v>
          </cell>
          <cell r="N602">
            <v>44126</v>
          </cell>
          <cell r="O602">
            <v>20</v>
          </cell>
          <cell r="P602">
            <v>20</v>
          </cell>
          <cell r="Q602">
            <v>20</v>
          </cell>
          <cell r="R602">
            <v>20</v>
          </cell>
          <cell r="S602">
            <v>20</v>
          </cell>
          <cell r="T602">
            <v>20</v>
          </cell>
          <cell r="U602">
            <v>20</v>
          </cell>
          <cell r="V602">
            <v>20</v>
          </cell>
          <cell r="W602">
            <v>20</v>
          </cell>
          <cell r="X602">
            <v>20</v>
          </cell>
          <cell r="Y602">
            <v>20</v>
          </cell>
          <cell r="Z602">
            <v>20</v>
          </cell>
          <cell r="AA602">
            <v>20</v>
          </cell>
          <cell r="AB602">
            <v>21</v>
          </cell>
          <cell r="AC602">
            <v>19</v>
          </cell>
          <cell r="AD602">
            <v>17</v>
          </cell>
          <cell r="AE602">
            <v>19</v>
          </cell>
          <cell r="AF602">
            <v>18</v>
          </cell>
          <cell r="AG602">
            <v>21</v>
          </cell>
          <cell r="AH602">
            <v>21</v>
          </cell>
          <cell r="AI602">
            <v>16</v>
          </cell>
          <cell r="AJ602">
            <v>20</v>
          </cell>
          <cell r="AK602">
            <v>18</v>
          </cell>
          <cell r="AL602">
            <v>18</v>
          </cell>
          <cell r="AM602">
            <v>16</v>
          </cell>
          <cell r="AN602" t="str">
            <v>Adosado</v>
          </cell>
          <cell r="AO602" t="str">
            <v>Adosado</v>
          </cell>
          <cell r="AP602" t="str">
            <v>Adosado</v>
          </cell>
          <cell r="AQ602" t="str">
            <v>Adosado</v>
          </cell>
          <cell r="AR602" t="str">
            <v>Adosado</v>
          </cell>
          <cell r="AS602" t="str">
            <v>Adosado</v>
          </cell>
          <cell r="AT602" t="str">
            <v>Adosado</v>
          </cell>
          <cell r="AU602" t="str">
            <v>Adosado</v>
          </cell>
          <cell r="AV602" t="str">
            <v>Adosado</v>
          </cell>
          <cell r="AW602" t="str">
            <v>Adosado</v>
          </cell>
          <cell r="AX602" t="str">
            <v>Adosado</v>
          </cell>
          <cell r="AY602" t="str">
            <v>Adosado</v>
          </cell>
          <cell r="AZ602" t="str">
            <v>Adosado</v>
          </cell>
          <cell r="BA602" t="str">
            <v>Adosado</v>
          </cell>
          <cell r="BB602" t="str">
            <v>Adosado</v>
          </cell>
          <cell r="BC602" t="str">
            <v>Adosado</v>
          </cell>
          <cell r="BD602" t="str">
            <v>Adosado</v>
          </cell>
          <cell r="BE602" t="str">
            <v>Adosado</v>
          </cell>
          <cell r="BF602" t="str">
            <v>Adosado</v>
          </cell>
          <cell r="BG602" t="str">
            <v>Adosado</v>
          </cell>
          <cell r="BH602" t="str">
            <v>Adosado</v>
          </cell>
          <cell r="BI602" t="str">
            <v>Adosado</v>
          </cell>
          <cell r="BJ602" t="str">
            <v>Adosado</v>
          </cell>
          <cell r="BK602" t="str">
            <v>Adosado</v>
          </cell>
          <cell r="BL602" t="str">
            <v>Adosado</v>
          </cell>
        </row>
        <row r="603">
          <cell r="D603">
            <v>1050614</v>
          </cell>
          <cell r="E603" t="str">
            <v>PER - HOGAR SAN FRANCISCO DE BORJA</v>
          </cell>
          <cell r="F603" t="str">
            <v>DEPRODE</v>
          </cell>
          <cell r="G603">
            <v>20032</v>
          </cell>
          <cell r="H603" t="str">
            <v>P - PROGRAMAS</v>
          </cell>
          <cell r="I603" t="str">
            <v>PER</v>
          </cell>
          <cell r="J603" t="str">
            <v>VALPARAÍSO</v>
          </cell>
          <cell r="K603" t="str">
            <v>888/D</v>
          </cell>
          <cell r="L603">
            <v>42685</v>
          </cell>
          <cell r="M603">
            <v>41204</v>
          </cell>
          <cell r="N603">
            <v>44126</v>
          </cell>
          <cell r="O603">
            <v>15</v>
          </cell>
          <cell r="P603">
            <v>15</v>
          </cell>
          <cell r="Q603">
            <v>15</v>
          </cell>
          <cell r="R603">
            <v>15</v>
          </cell>
          <cell r="S603">
            <v>15</v>
          </cell>
          <cell r="T603">
            <v>15</v>
          </cell>
          <cell r="U603">
            <v>15</v>
          </cell>
          <cell r="V603">
            <v>15</v>
          </cell>
          <cell r="W603">
            <v>15</v>
          </cell>
          <cell r="X603">
            <v>15</v>
          </cell>
          <cell r="Y603">
            <v>15</v>
          </cell>
          <cell r="Z603">
            <v>15</v>
          </cell>
          <cell r="AA603">
            <v>15</v>
          </cell>
          <cell r="AB603">
            <v>17</v>
          </cell>
          <cell r="AC603">
            <v>18</v>
          </cell>
          <cell r="AD603">
            <v>17</v>
          </cell>
          <cell r="AE603">
            <v>20</v>
          </cell>
          <cell r="AF603">
            <v>20</v>
          </cell>
          <cell r="AG603">
            <v>19</v>
          </cell>
          <cell r="AH603">
            <v>20</v>
          </cell>
          <cell r="AI603">
            <v>20</v>
          </cell>
          <cell r="AJ603">
            <v>20</v>
          </cell>
          <cell r="AK603">
            <v>19</v>
          </cell>
          <cell r="AL603">
            <v>20</v>
          </cell>
          <cell r="AM603">
            <v>20</v>
          </cell>
          <cell r="AN603" t="str">
            <v>Adosado</v>
          </cell>
          <cell r="AO603" t="str">
            <v>Adosado</v>
          </cell>
          <cell r="AP603" t="str">
            <v>Adosado</v>
          </cell>
          <cell r="AQ603" t="str">
            <v>Adosado</v>
          </cell>
          <cell r="AR603" t="str">
            <v>Adosado</v>
          </cell>
          <cell r="AS603" t="str">
            <v>Adosado</v>
          </cell>
          <cell r="AT603" t="str">
            <v>Adosado</v>
          </cell>
          <cell r="AU603" t="str">
            <v>Adosado</v>
          </cell>
          <cell r="AV603" t="str">
            <v>Adosado</v>
          </cell>
          <cell r="AW603" t="str">
            <v>Adosado</v>
          </cell>
          <cell r="AX603" t="str">
            <v>Adosado</v>
          </cell>
          <cell r="AY603" t="str">
            <v>Adosado</v>
          </cell>
          <cell r="AZ603" t="str">
            <v>Adosado</v>
          </cell>
          <cell r="BA603" t="str">
            <v>Adosado</v>
          </cell>
          <cell r="BB603" t="str">
            <v>Adosado</v>
          </cell>
          <cell r="BC603" t="str">
            <v>Adosado</v>
          </cell>
          <cell r="BD603" t="str">
            <v>Adosado</v>
          </cell>
          <cell r="BE603" t="str">
            <v>Adosado</v>
          </cell>
          <cell r="BF603" t="str">
            <v>Adosado</v>
          </cell>
          <cell r="BG603" t="str">
            <v>Adosado</v>
          </cell>
          <cell r="BH603" t="str">
            <v>Adosado</v>
          </cell>
          <cell r="BI603" t="str">
            <v>Adosado</v>
          </cell>
          <cell r="BJ603" t="str">
            <v>Adosado</v>
          </cell>
          <cell r="BK603" t="str">
            <v>Adosado</v>
          </cell>
          <cell r="BL603" t="str">
            <v>Adosado</v>
          </cell>
        </row>
        <row r="604">
          <cell r="D604">
            <v>1050616</v>
          </cell>
          <cell r="E604" t="str">
            <v>PER - HOGAR SANTA CECILIA</v>
          </cell>
          <cell r="F604" t="str">
            <v>DEPRODE</v>
          </cell>
          <cell r="G604">
            <v>20032</v>
          </cell>
          <cell r="H604" t="str">
            <v>P - PROGRAMAS</v>
          </cell>
          <cell r="I604" t="str">
            <v>PER</v>
          </cell>
          <cell r="J604" t="str">
            <v>VALPARAÍSO</v>
          </cell>
          <cell r="K604" t="str">
            <v>898/D</v>
          </cell>
          <cell r="L604">
            <v>42692</v>
          </cell>
          <cell r="M604">
            <v>41204</v>
          </cell>
          <cell r="N604">
            <v>44126</v>
          </cell>
          <cell r="O604">
            <v>20</v>
          </cell>
          <cell r="P604">
            <v>20</v>
          </cell>
          <cell r="Q604">
            <v>20</v>
          </cell>
          <cell r="R604">
            <v>20</v>
          </cell>
          <cell r="S604">
            <v>20</v>
          </cell>
          <cell r="T604">
            <v>20</v>
          </cell>
          <cell r="U604">
            <v>20</v>
          </cell>
          <cell r="V604">
            <v>20</v>
          </cell>
          <cell r="W604">
            <v>20</v>
          </cell>
          <cell r="X604">
            <v>20</v>
          </cell>
          <cell r="Y604">
            <v>20</v>
          </cell>
          <cell r="Z604">
            <v>20</v>
          </cell>
          <cell r="AA604">
            <v>20</v>
          </cell>
          <cell r="AB604">
            <v>18</v>
          </cell>
          <cell r="AC604">
            <v>17</v>
          </cell>
          <cell r="AD604">
            <v>15</v>
          </cell>
          <cell r="AE604">
            <v>20</v>
          </cell>
          <cell r="AF604">
            <v>17</v>
          </cell>
          <cell r="AG604">
            <v>17</v>
          </cell>
          <cell r="AH604">
            <v>15</v>
          </cell>
          <cell r="AI604">
            <v>13</v>
          </cell>
          <cell r="AJ604">
            <v>15</v>
          </cell>
          <cell r="AK604">
            <v>16</v>
          </cell>
          <cell r="AL604">
            <v>17</v>
          </cell>
          <cell r="AM604">
            <v>17</v>
          </cell>
          <cell r="AN604" t="str">
            <v>Adosado</v>
          </cell>
          <cell r="AO604" t="str">
            <v>Adosado</v>
          </cell>
          <cell r="AP604" t="str">
            <v>Adosado</v>
          </cell>
          <cell r="AQ604" t="str">
            <v>Adosado</v>
          </cell>
          <cell r="AR604" t="str">
            <v>Adosado</v>
          </cell>
          <cell r="AS604" t="str">
            <v>Adosado</v>
          </cell>
          <cell r="AT604" t="str">
            <v>Adosado</v>
          </cell>
          <cell r="AU604" t="str">
            <v>Adosado</v>
          </cell>
          <cell r="AV604" t="str">
            <v>Adosado</v>
          </cell>
          <cell r="AW604" t="str">
            <v>Adosado</v>
          </cell>
          <cell r="AX604" t="str">
            <v>Adosado</v>
          </cell>
          <cell r="AY604" t="str">
            <v>Adosado</v>
          </cell>
          <cell r="AZ604" t="str">
            <v>Adosado</v>
          </cell>
          <cell r="BA604" t="str">
            <v>Adosado</v>
          </cell>
          <cell r="BB604" t="str">
            <v>Adosado</v>
          </cell>
          <cell r="BC604" t="str">
            <v>Adosado</v>
          </cell>
          <cell r="BD604" t="str">
            <v>Adosado</v>
          </cell>
          <cell r="BE604" t="str">
            <v>Adosado</v>
          </cell>
          <cell r="BF604" t="str">
            <v>Adosado</v>
          </cell>
          <cell r="BG604" t="str">
            <v>Adosado</v>
          </cell>
          <cell r="BH604" t="str">
            <v>Adosado</v>
          </cell>
          <cell r="BI604" t="str">
            <v>Adosado</v>
          </cell>
          <cell r="BJ604" t="str">
            <v>Adosado</v>
          </cell>
          <cell r="BK604" t="str">
            <v>Adosado</v>
          </cell>
          <cell r="BL604" t="str">
            <v>Adosado</v>
          </cell>
        </row>
        <row r="605">
          <cell r="D605">
            <v>1050658</v>
          </cell>
          <cell r="E605" t="str">
            <v>PER - RESIDENCIA DE NIÑOS Y JOVENES PABLO VI</v>
          </cell>
          <cell r="F605" t="str">
            <v>DEPRODE</v>
          </cell>
          <cell r="G605">
            <v>20032</v>
          </cell>
          <cell r="H605" t="str">
            <v>P - PROGRAMAS</v>
          </cell>
          <cell r="I605" t="str">
            <v>PER</v>
          </cell>
          <cell r="J605" t="str">
            <v>SAN FELIPE</v>
          </cell>
          <cell r="K605" t="str">
            <v>MEMO 539</v>
          </cell>
          <cell r="L605">
            <v>43741</v>
          </cell>
          <cell r="M605">
            <v>41603</v>
          </cell>
          <cell r="N605">
            <v>43831</v>
          </cell>
          <cell r="O605">
            <v>20</v>
          </cell>
          <cell r="P605">
            <v>20</v>
          </cell>
          <cell r="Q605">
            <v>20</v>
          </cell>
          <cell r="R605">
            <v>20</v>
          </cell>
          <cell r="S605">
            <v>20</v>
          </cell>
          <cell r="T605">
            <v>20</v>
          </cell>
          <cell r="U605">
            <v>20</v>
          </cell>
          <cell r="V605">
            <v>20</v>
          </cell>
          <cell r="W605">
            <v>20</v>
          </cell>
          <cell r="X605">
            <v>20</v>
          </cell>
          <cell r="Y605">
            <v>20</v>
          </cell>
          <cell r="Z605">
            <v>20</v>
          </cell>
          <cell r="AA605">
            <v>20</v>
          </cell>
          <cell r="AB605">
            <v>37</v>
          </cell>
          <cell r="AC605">
            <v>37</v>
          </cell>
          <cell r="AD605">
            <v>19</v>
          </cell>
          <cell r="AE605">
            <v>20</v>
          </cell>
          <cell r="AF605">
            <v>16</v>
          </cell>
          <cell r="AG605">
            <v>14</v>
          </cell>
          <cell r="AH605">
            <v>13</v>
          </cell>
          <cell r="AI605">
            <v>12</v>
          </cell>
          <cell r="AJ605">
            <v>12</v>
          </cell>
          <cell r="AK605">
            <v>11</v>
          </cell>
          <cell r="AL605">
            <v>11</v>
          </cell>
          <cell r="AM605">
            <v>11</v>
          </cell>
          <cell r="AN605" t="str">
            <v>Adosado</v>
          </cell>
          <cell r="AO605" t="str">
            <v>Adosado</v>
          </cell>
          <cell r="AP605" t="str">
            <v>Adosado</v>
          </cell>
          <cell r="AQ605" t="str">
            <v>Adosado</v>
          </cell>
          <cell r="AR605" t="str">
            <v>Adosado</v>
          </cell>
          <cell r="AS605" t="str">
            <v>Adosado</v>
          </cell>
          <cell r="AT605" t="str">
            <v>Adosado</v>
          </cell>
          <cell r="AU605" t="str">
            <v>Adosado</v>
          </cell>
          <cell r="AV605" t="str">
            <v>Adosado</v>
          </cell>
          <cell r="AW605" t="str">
            <v>Adosado</v>
          </cell>
          <cell r="AX605" t="str">
            <v>Adosado</v>
          </cell>
          <cell r="AY605" t="str">
            <v>Adosado</v>
          </cell>
          <cell r="AZ605" t="str">
            <v>Adosado</v>
          </cell>
          <cell r="BA605" t="str">
            <v>Adosado</v>
          </cell>
          <cell r="BB605" t="str">
            <v>Adosado</v>
          </cell>
          <cell r="BC605" t="str">
            <v>Adosado</v>
          </cell>
          <cell r="BD605" t="str">
            <v>Adosado</v>
          </cell>
          <cell r="BE605" t="str">
            <v>Adosado</v>
          </cell>
          <cell r="BF605" t="str">
            <v>Adosado</v>
          </cell>
          <cell r="BG605" t="str">
            <v>Adosado</v>
          </cell>
          <cell r="BH605" t="str">
            <v>Adosado</v>
          </cell>
          <cell r="BI605" t="str">
            <v>Adosado</v>
          </cell>
          <cell r="BJ605" t="str">
            <v>Adosado</v>
          </cell>
          <cell r="BK605" t="str">
            <v>Adosado</v>
          </cell>
          <cell r="BL605" t="str">
            <v>Adosado</v>
          </cell>
        </row>
        <row r="606">
          <cell r="D606">
            <v>1050663</v>
          </cell>
          <cell r="E606" t="str">
            <v>PER - HOGAR SANTA TERESITA DE LISEAUX</v>
          </cell>
          <cell r="F606" t="str">
            <v>DEPRODE</v>
          </cell>
          <cell r="G606">
            <v>20032</v>
          </cell>
          <cell r="H606" t="str">
            <v>P - PROGRAMAS</v>
          </cell>
          <cell r="I606" t="str">
            <v>PER</v>
          </cell>
          <cell r="J606" t="str">
            <v>VALPARAÍSO</v>
          </cell>
          <cell r="K606" t="str">
            <v>MEMO 562</v>
          </cell>
          <cell r="L606">
            <v>43748</v>
          </cell>
          <cell r="M606">
            <v>41639</v>
          </cell>
          <cell r="N606">
            <v>43831</v>
          </cell>
          <cell r="O606">
            <v>20</v>
          </cell>
          <cell r="P606">
            <v>20</v>
          </cell>
          <cell r="Q606">
            <v>20</v>
          </cell>
          <cell r="R606">
            <v>20</v>
          </cell>
          <cell r="S606">
            <v>20</v>
          </cell>
          <cell r="T606">
            <v>20</v>
          </cell>
          <cell r="U606">
            <v>20</v>
          </cell>
          <cell r="V606">
            <v>20</v>
          </cell>
          <cell r="W606">
            <v>20</v>
          </cell>
          <cell r="X606">
            <v>20</v>
          </cell>
          <cell r="Y606">
            <v>20</v>
          </cell>
          <cell r="Z606">
            <v>20</v>
          </cell>
          <cell r="AA606">
            <v>20</v>
          </cell>
          <cell r="AB606">
            <v>15</v>
          </cell>
          <cell r="AC606">
            <v>19</v>
          </cell>
          <cell r="AD606">
            <v>18</v>
          </cell>
          <cell r="AE606">
            <v>19</v>
          </cell>
          <cell r="AF606">
            <v>19</v>
          </cell>
          <cell r="AG606">
            <v>19</v>
          </cell>
          <cell r="AH606">
            <v>18</v>
          </cell>
          <cell r="AI606">
            <v>17</v>
          </cell>
          <cell r="AJ606">
            <v>14</v>
          </cell>
          <cell r="AK606">
            <v>14</v>
          </cell>
          <cell r="AL606">
            <v>11</v>
          </cell>
          <cell r="AM606">
            <v>11</v>
          </cell>
          <cell r="AN606" t="str">
            <v>Adosado</v>
          </cell>
          <cell r="AO606" t="str">
            <v>Adosado</v>
          </cell>
          <cell r="AP606" t="str">
            <v>Adosado</v>
          </cell>
          <cell r="AQ606" t="str">
            <v>Adosado</v>
          </cell>
          <cell r="AR606" t="str">
            <v>Adosado</v>
          </cell>
          <cell r="AS606" t="str">
            <v>Adosado</v>
          </cell>
          <cell r="AT606" t="str">
            <v>Adosado</v>
          </cell>
          <cell r="AU606" t="str">
            <v>Adosado</v>
          </cell>
          <cell r="AV606" t="str">
            <v>Adosado</v>
          </cell>
          <cell r="AW606" t="str">
            <v>Adosado</v>
          </cell>
          <cell r="AX606" t="str">
            <v>Adosado</v>
          </cell>
          <cell r="AY606" t="str">
            <v>Adosado</v>
          </cell>
          <cell r="AZ606" t="str">
            <v>Adosado</v>
          </cell>
          <cell r="BA606" t="str">
            <v>Adosado</v>
          </cell>
          <cell r="BB606" t="str">
            <v>Adosado</v>
          </cell>
          <cell r="BC606" t="str">
            <v>Adosado</v>
          </cell>
          <cell r="BD606" t="str">
            <v>Adosado</v>
          </cell>
          <cell r="BE606" t="str">
            <v>Adosado</v>
          </cell>
          <cell r="BF606" t="str">
            <v>Adosado</v>
          </cell>
          <cell r="BG606" t="str">
            <v>Adosado</v>
          </cell>
          <cell r="BH606" t="str">
            <v>Adosado</v>
          </cell>
          <cell r="BI606" t="str">
            <v>Adosado</v>
          </cell>
          <cell r="BJ606" t="str">
            <v>Adosado</v>
          </cell>
          <cell r="BK606" t="str">
            <v>Adosado</v>
          </cell>
          <cell r="BL606" t="str">
            <v>Adosado</v>
          </cell>
        </row>
        <row r="607">
          <cell r="D607">
            <v>1050735</v>
          </cell>
          <cell r="E607" t="str">
            <v>PER - RPP PUNTA DE TRALCA</v>
          </cell>
          <cell r="F607" t="str">
            <v>DEPRODE</v>
          </cell>
          <cell r="G607">
            <v>20032</v>
          </cell>
          <cell r="H607" t="str">
            <v>P - PROGRAMAS</v>
          </cell>
          <cell r="I607" t="str">
            <v>PER</v>
          </cell>
          <cell r="J607" t="str">
            <v>EL QUISCO</v>
          </cell>
          <cell r="K607" t="str">
            <v>MEMO 562</v>
          </cell>
          <cell r="L607">
            <v>43748</v>
          </cell>
          <cell r="M607">
            <v>42036</v>
          </cell>
          <cell r="N607">
            <v>43831</v>
          </cell>
          <cell r="O607">
            <v>18</v>
          </cell>
          <cell r="P607">
            <v>18</v>
          </cell>
          <cell r="Q607">
            <v>18</v>
          </cell>
          <cell r="R607">
            <v>18</v>
          </cell>
          <cell r="S607">
            <v>18</v>
          </cell>
          <cell r="T607">
            <v>18</v>
          </cell>
          <cell r="U607">
            <v>18</v>
          </cell>
          <cell r="V607">
            <v>18</v>
          </cell>
          <cell r="W607">
            <v>18</v>
          </cell>
          <cell r="X607">
            <v>18</v>
          </cell>
          <cell r="Y607">
            <v>18</v>
          </cell>
          <cell r="Z607">
            <v>18</v>
          </cell>
          <cell r="AA607">
            <v>18</v>
          </cell>
          <cell r="AB607">
            <v>6</v>
          </cell>
          <cell r="AC607">
            <v>7</v>
          </cell>
          <cell r="AD607">
            <v>7</v>
          </cell>
          <cell r="AE607">
            <v>7</v>
          </cell>
          <cell r="AF607">
            <v>7</v>
          </cell>
          <cell r="AG607">
            <v>7</v>
          </cell>
          <cell r="AH607">
            <v>7</v>
          </cell>
          <cell r="AI607">
            <v>7</v>
          </cell>
          <cell r="AJ607">
            <v>10</v>
          </cell>
          <cell r="AK607">
            <v>10</v>
          </cell>
          <cell r="AL607">
            <v>10</v>
          </cell>
          <cell r="AM607">
            <v>10</v>
          </cell>
          <cell r="AN607" t="str">
            <v>Adosado</v>
          </cell>
          <cell r="AO607" t="str">
            <v>Adosado</v>
          </cell>
          <cell r="AP607" t="str">
            <v>Adosado</v>
          </cell>
          <cell r="AQ607" t="str">
            <v>Adosado</v>
          </cell>
          <cell r="AR607" t="str">
            <v>Adosado</v>
          </cell>
          <cell r="AS607" t="str">
            <v>Adosado</v>
          </cell>
          <cell r="AT607" t="str">
            <v>Adosado</v>
          </cell>
          <cell r="AU607" t="str">
            <v>Adosado</v>
          </cell>
          <cell r="AV607" t="str">
            <v>Adosado</v>
          </cell>
          <cell r="AW607" t="str">
            <v>Adosado</v>
          </cell>
          <cell r="AX607" t="str">
            <v>Adosado</v>
          </cell>
          <cell r="AY607" t="str">
            <v>Adosado</v>
          </cell>
          <cell r="AZ607" t="str">
            <v>Adosado</v>
          </cell>
          <cell r="BA607" t="str">
            <v>Adosado</v>
          </cell>
          <cell r="BB607" t="str">
            <v>Adosado</v>
          </cell>
          <cell r="BC607" t="str">
            <v>Adosado</v>
          </cell>
          <cell r="BD607" t="str">
            <v>Adosado</v>
          </cell>
          <cell r="BE607" t="str">
            <v>Adosado</v>
          </cell>
          <cell r="BF607" t="str">
            <v>Adosado</v>
          </cell>
          <cell r="BG607" t="str">
            <v>Adosado</v>
          </cell>
          <cell r="BH607" t="str">
            <v>Adosado</v>
          </cell>
          <cell r="BI607" t="str">
            <v>Adosado</v>
          </cell>
          <cell r="BJ607" t="str">
            <v>Adosado</v>
          </cell>
          <cell r="BK607" t="str">
            <v>Adosado</v>
          </cell>
          <cell r="BL607" t="str">
            <v>Adosado</v>
          </cell>
        </row>
        <row r="608">
          <cell r="D608">
            <v>1050792</v>
          </cell>
          <cell r="E608" t="str">
            <v>PER - CAMPO LOS ESPINOS</v>
          </cell>
          <cell r="F608" t="str">
            <v>DEPRODE</v>
          </cell>
          <cell r="G608">
            <v>20032</v>
          </cell>
          <cell r="H608" t="str">
            <v>P - PROGRAMAS</v>
          </cell>
          <cell r="I608" t="str">
            <v>PER</v>
          </cell>
          <cell r="J608" t="str">
            <v>QUILLOTA</v>
          </cell>
          <cell r="K608" t="str">
            <v>MEMO 560</v>
          </cell>
          <cell r="L608">
            <v>43747</v>
          </cell>
          <cell r="M608">
            <v>42271</v>
          </cell>
          <cell r="N608">
            <v>43831</v>
          </cell>
          <cell r="O608">
            <v>18</v>
          </cell>
          <cell r="P608">
            <v>18</v>
          </cell>
          <cell r="Q608">
            <v>18</v>
          </cell>
          <cell r="R608">
            <v>18</v>
          </cell>
          <cell r="S608">
            <v>18</v>
          </cell>
          <cell r="T608">
            <v>18</v>
          </cell>
          <cell r="U608">
            <v>18</v>
          </cell>
          <cell r="V608">
            <v>18</v>
          </cell>
          <cell r="W608">
            <v>18</v>
          </cell>
          <cell r="X608">
            <v>18</v>
          </cell>
          <cell r="Y608">
            <v>18</v>
          </cell>
          <cell r="Z608">
            <v>18</v>
          </cell>
          <cell r="AA608">
            <v>18</v>
          </cell>
          <cell r="AB608">
            <v>22</v>
          </cell>
          <cell r="AC608">
            <v>21</v>
          </cell>
          <cell r="AD608">
            <v>21</v>
          </cell>
          <cell r="AE608">
            <v>5</v>
          </cell>
          <cell r="AF608">
            <v>23</v>
          </cell>
          <cell r="AG608">
            <v>23</v>
          </cell>
          <cell r="AH608">
            <v>23</v>
          </cell>
          <cell r="AI608">
            <v>22</v>
          </cell>
          <cell r="AJ608">
            <v>20</v>
          </cell>
          <cell r="AK608">
            <v>22</v>
          </cell>
          <cell r="AL608">
            <v>24</v>
          </cell>
          <cell r="AM608">
            <v>24</v>
          </cell>
          <cell r="AN608" t="str">
            <v>Adosado</v>
          </cell>
          <cell r="AO608" t="str">
            <v>Adosado</v>
          </cell>
          <cell r="AP608" t="str">
            <v>Adosado</v>
          </cell>
          <cell r="AQ608" t="str">
            <v>Adosado</v>
          </cell>
          <cell r="AR608" t="str">
            <v>Adosado</v>
          </cell>
          <cell r="AS608" t="str">
            <v>Adosado</v>
          </cell>
          <cell r="AT608" t="str">
            <v>Adosado</v>
          </cell>
          <cell r="AU608" t="str">
            <v>Adosado</v>
          </cell>
          <cell r="AV608" t="str">
            <v>Adosado</v>
          </cell>
          <cell r="AW608" t="str">
            <v>Adosado</v>
          </cell>
          <cell r="AX608" t="str">
            <v>Adosado</v>
          </cell>
          <cell r="AY608" t="str">
            <v>Adosado</v>
          </cell>
          <cell r="AZ608" t="str">
            <v>Adosado</v>
          </cell>
          <cell r="BA608" t="str">
            <v>Adosado</v>
          </cell>
          <cell r="BB608" t="str">
            <v>Adosado</v>
          </cell>
          <cell r="BC608" t="str">
            <v>Adosado</v>
          </cell>
          <cell r="BD608" t="str">
            <v>Adosado</v>
          </cell>
          <cell r="BE608" t="str">
            <v>Adosado</v>
          </cell>
          <cell r="BF608" t="str">
            <v>Adosado</v>
          </cell>
          <cell r="BG608" t="str">
            <v>Adosado</v>
          </cell>
          <cell r="BH608" t="str">
            <v>Adosado</v>
          </cell>
          <cell r="BI608" t="str">
            <v>Adosado</v>
          </cell>
          <cell r="BJ608" t="str">
            <v>Adosado</v>
          </cell>
          <cell r="BK608" t="str">
            <v>Adosado</v>
          </cell>
          <cell r="BL608" t="str">
            <v>Adosado</v>
          </cell>
        </row>
        <row r="609">
          <cell r="D609">
            <v>1050794</v>
          </cell>
          <cell r="E609" t="str">
            <v>PER - CASA DE JOVENES WALTER ZIELKE</v>
          </cell>
          <cell r="F609" t="str">
            <v>DEPRODE</v>
          </cell>
          <cell r="G609">
            <v>20032</v>
          </cell>
          <cell r="H609" t="str">
            <v>P - PROGRAMAS</v>
          </cell>
          <cell r="I609" t="str">
            <v>PER</v>
          </cell>
          <cell r="J609" t="str">
            <v>SAN FELIPE</v>
          </cell>
          <cell r="K609" t="str">
            <v>MEMO 539</v>
          </cell>
          <cell r="L609">
            <v>43741</v>
          </cell>
          <cell r="M609">
            <v>42271</v>
          </cell>
          <cell r="N609">
            <v>43831</v>
          </cell>
          <cell r="O609">
            <v>15</v>
          </cell>
          <cell r="P609">
            <v>15</v>
          </cell>
          <cell r="Q609">
            <v>15</v>
          </cell>
          <cell r="R609">
            <v>15</v>
          </cell>
          <cell r="S609">
            <v>15</v>
          </cell>
          <cell r="T609">
            <v>15</v>
          </cell>
          <cell r="U609">
            <v>15</v>
          </cell>
          <cell r="V609">
            <v>15</v>
          </cell>
          <cell r="W609">
            <v>15</v>
          </cell>
          <cell r="X609">
            <v>15</v>
          </cell>
          <cell r="Y609">
            <v>15</v>
          </cell>
          <cell r="Z609">
            <v>15</v>
          </cell>
          <cell r="AA609">
            <v>15</v>
          </cell>
          <cell r="AB609">
            <v>25</v>
          </cell>
          <cell r="AC609">
            <v>18</v>
          </cell>
          <cell r="AD609">
            <v>25</v>
          </cell>
          <cell r="AE609">
            <v>25</v>
          </cell>
          <cell r="AF609">
            <v>16</v>
          </cell>
          <cell r="AG609">
            <v>20</v>
          </cell>
          <cell r="AH609">
            <v>25</v>
          </cell>
          <cell r="AI609">
            <v>24</v>
          </cell>
          <cell r="AJ609">
            <v>19</v>
          </cell>
          <cell r="AK609">
            <v>23</v>
          </cell>
          <cell r="AL609">
            <v>19</v>
          </cell>
          <cell r="AM609">
            <v>20</v>
          </cell>
          <cell r="AN609" t="str">
            <v>Adosado</v>
          </cell>
          <cell r="AO609" t="str">
            <v>Adosado</v>
          </cell>
          <cell r="AP609" t="str">
            <v>Adosado</v>
          </cell>
          <cell r="AQ609" t="str">
            <v>Adosado</v>
          </cell>
          <cell r="AR609" t="str">
            <v>Adosado</v>
          </cell>
          <cell r="AS609" t="str">
            <v>Adosado</v>
          </cell>
          <cell r="AT609" t="str">
            <v>Adosado</v>
          </cell>
          <cell r="AU609" t="str">
            <v>Adosado</v>
          </cell>
          <cell r="AV609" t="str">
            <v>Adosado</v>
          </cell>
          <cell r="AW609" t="str">
            <v>Adosado</v>
          </cell>
          <cell r="AX609" t="str">
            <v>Adosado</v>
          </cell>
          <cell r="AY609" t="str">
            <v>Adosado</v>
          </cell>
          <cell r="AZ609" t="str">
            <v>Adosado</v>
          </cell>
          <cell r="BA609" t="str">
            <v>Adosado</v>
          </cell>
          <cell r="BB609" t="str">
            <v>Adosado</v>
          </cell>
          <cell r="BC609" t="str">
            <v>Adosado</v>
          </cell>
          <cell r="BD609" t="str">
            <v>Adosado</v>
          </cell>
          <cell r="BE609" t="str">
            <v>Adosado</v>
          </cell>
          <cell r="BF609" t="str">
            <v>Adosado</v>
          </cell>
          <cell r="BG609" t="str">
            <v>Adosado</v>
          </cell>
          <cell r="BH609" t="str">
            <v>Adosado</v>
          </cell>
          <cell r="BI609" t="str">
            <v>Adosado</v>
          </cell>
          <cell r="BJ609" t="str">
            <v>Adosado</v>
          </cell>
          <cell r="BK609" t="str">
            <v>Adosado</v>
          </cell>
          <cell r="BL609" t="str">
            <v>Adosado</v>
          </cell>
        </row>
        <row r="610">
          <cell r="D610">
            <v>1050801</v>
          </cell>
          <cell r="E610" t="str">
            <v>PER - HOGAR TERESA CORTES BROWN</v>
          </cell>
          <cell r="F610" t="str">
            <v>DEPRODE</v>
          </cell>
          <cell r="G610">
            <v>20032</v>
          </cell>
          <cell r="H610" t="str">
            <v>P - PROGRAMAS</v>
          </cell>
          <cell r="I610" t="str">
            <v>PER</v>
          </cell>
          <cell r="J610" t="str">
            <v>VIÑA DEL MAR</v>
          </cell>
          <cell r="K610" t="str">
            <v>171/D</v>
          </cell>
          <cell r="L610">
            <v>43504</v>
          </cell>
          <cell r="M610">
            <v>42271</v>
          </cell>
          <cell r="N610">
            <v>43554</v>
          </cell>
          <cell r="O610">
            <v>15</v>
          </cell>
          <cell r="P610">
            <v>15</v>
          </cell>
          <cell r="Q610">
            <v>15</v>
          </cell>
          <cell r="R610">
            <v>15</v>
          </cell>
          <cell r="S610">
            <v>15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25</v>
          </cell>
          <cell r="AC610">
            <v>26</v>
          </cell>
          <cell r="AD610">
            <v>25</v>
          </cell>
          <cell r="AE610">
            <v>12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 t="str">
            <v>Adosado</v>
          </cell>
          <cell r="AO610" t="str">
            <v>Adosado</v>
          </cell>
          <cell r="AP610" t="str">
            <v>Adosado</v>
          </cell>
          <cell r="AQ610" t="str">
            <v>Adosado</v>
          </cell>
          <cell r="AR610" t="str">
            <v>Adosado</v>
          </cell>
          <cell r="AS610" t="str">
            <v>Adosado</v>
          </cell>
          <cell r="AT610" t="str">
            <v>Adosado</v>
          </cell>
          <cell r="AU610" t="str">
            <v>Adosado</v>
          </cell>
          <cell r="AV610" t="str">
            <v>Adosado</v>
          </cell>
          <cell r="AW610" t="str">
            <v>Adosado</v>
          </cell>
          <cell r="AX610" t="str">
            <v>Adosado</v>
          </cell>
          <cell r="AY610" t="str">
            <v>Adosado</v>
          </cell>
          <cell r="AZ610" t="str">
            <v>Adosado</v>
          </cell>
          <cell r="BA610" t="str">
            <v>Adosado</v>
          </cell>
          <cell r="BB610" t="str">
            <v>Adosado</v>
          </cell>
          <cell r="BC610" t="str">
            <v>Adosado</v>
          </cell>
          <cell r="BD610" t="str">
            <v>Adosado</v>
          </cell>
          <cell r="BE610" t="str">
            <v>Adosado</v>
          </cell>
          <cell r="BF610" t="str">
            <v>Adosado</v>
          </cell>
          <cell r="BG610" t="str">
            <v>Adosado</v>
          </cell>
          <cell r="BH610" t="str">
            <v>Adosado</v>
          </cell>
          <cell r="BI610" t="str">
            <v>Adosado</v>
          </cell>
          <cell r="BJ610" t="str">
            <v>Adosado</v>
          </cell>
          <cell r="BK610" t="str">
            <v>Adosado</v>
          </cell>
          <cell r="BL610" t="str">
            <v>Adosado</v>
          </cell>
        </row>
        <row r="611">
          <cell r="D611">
            <v>1050879</v>
          </cell>
          <cell r="E611" t="str">
            <v>PER - RESIDENCIA ALEAH</v>
          </cell>
          <cell r="F611" t="str">
            <v>DEPRODE</v>
          </cell>
          <cell r="G611">
            <v>20032</v>
          </cell>
          <cell r="H611" t="str">
            <v>P - PROGRAMAS</v>
          </cell>
          <cell r="I611" t="str">
            <v>PER</v>
          </cell>
          <cell r="J611" t="str">
            <v>SAN ANTONIO</v>
          </cell>
          <cell r="K611" t="str">
            <v>MEMO 539</v>
          </cell>
          <cell r="L611">
            <v>43741</v>
          </cell>
          <cell r="M611">
            <v>42674</v>
          </cell>
          <cell r="N611">
            <v>43831</v>
          </cell>
          <cell r="O611">
            <v>21</v>
          </cell>
          <cell r="P611">
            <v>21</v>
          </cell>
          <cell r="Q611">
            <v>21</v>
          </cell>
          <cell r="R611">
            <v>21</v>
          </cell>
          <cell r="S611">
            <v>21</v>
          </cell>
          <cell r="T611">
            <v>21</v>
          </cell>
          <cell r="U611">
            <v>21</v>
          </cell>
          <cell r="V611">
            <v>21</v>
          </cell>
          <cell r="W611">
            <v>21</v>
          </cell>
          <cell r="X611">
            <v>21</v>
          </cell>
          <cell r="Y611">
            <v>21</v>
          </cell>
          <cell r="Z611">
            <v>21</v>
          </cell>
          <cell r="AA611">
            <v>21</v>
          </cell>
          <cell r="AB611">
            <v>21</v>
          </cell>
          <cell r="AC611">
            <v>21</v>
          </cell>
          <cell r="AD611">
            <v>20</v>
          </cell>
          <cell r="AE611">
            <v>19</v>
          </cell>
          <cell r="AF611">
            <v>21</v>
          </cell>
          <cell r="AG611">
            <v>21</v>
          </cell>
          <cell r="AH611">
            <v>25</v>
          </cell>
          <cell r="AI611">
            <v>23</v>
          </cell>
          <cell r="AJ611">
            <v>21</v>
          </cell>
          <cell r="AK611">
            <v>22</v>
          </cell>
          <cell r="AL611">
            <v>23</v>
          </cell>
          <cell r="AM611">
            <v>24</v>
          </cell>
          <cell r="AN611" t="str">
            <v>Adosado</v>
          </cell>
          <cell r="AO611" t="str">
            <v>Adosado</v>
          </cell>
          <cell r="AP611" t="str">
            <v>Adosado</v>
          </cell>
          <cell r="AQ611" t="str">
            <v>Adosado</v>
          </cell>
          <cell r="AR611" t="str">
            <v>Adosado</v>
          </cell>
          <cell r="AS611" t="str">
            <v>Adosado</v>
          </cell>
          <cell r="AT611" t="str">
            <v>Adosado</v>
          </cell>
          <cell r="AU611" t="str">
            <v>Adosado</v>
          </cell>
          <cell r="AV611" t="str">
            <v>Adosado</v>
          </cell>
          <cell r="AW611" t="str">
            <v>Adosado</v>
          </cell>
          <cell r="AX611" t="str">
            <v>Adosado</v>
          </cell>
          <cell r="AY611" t="str">
            <v>Adosado</v>
          </cell>
          <cell r="AZ611" t="str">
            <v>Adosado</v>
          </cell>
          <cell r="BA611" t="str">
            <v>Adosado</v>
          </cell>
          <cell r="BB611" t="str">
            <v>Adosado</v>
          </cell>
          <cell r="BC611" t="str">
            <v>Adosado</v>
          </cell>
          <cell r="BD611" t="str">
            <v>Adosado</v>
          </cell>
          <cell r="BE611" t="str">
            <v>Adosado</v>
          </cell>
          <cell r="BF611" t="str">
            <v>Adosado</v>
          </cell>
          <cell r="BG611" t="str">
            <v>Adosado</v>
          </cell>
          <cell r="BH611" t="str">
            <v>Adosado</v>
          </cell>
          <cell r="BI611" t="str">
            <v>Adosado</v>
          </cell>
          <cell r="BJ611" t="str">
            <v>Adosado</v>
          </cell>
          <cell r="BK611" t="str">
            <v>Adosado</v>
          </cell>
          <cell r="BL611" t="str">
            <v>Adosado</v>
          </cell>
        </row>
        <row r="612">
          <cell r="D612">
            <v>1050889</v>
          </cell>
          <cell r="E612" t="str">
            <v>PER - SAN PATRICIO</v>
          </cell>
          <cell r="F612" t="str">
            <v>DEPRODE</v>
          </cell>
          <cell r="G612">
            <v>20032</v>
          </cell>
          <cell r="H612" t="str">
            <v>P - PROGRAMAS</v>
          </cell>
          <cell r="I612" t="str">
            <v>PER</v>
          </cell>
          <cell r="J612" t="str">
            <v>LIMACHE</v>
          </cell>
          <cell r="K612" t="str">
            <v>MEMO 562</v>
          </cell>
          <cell r="L612">
            <v>43748</v>
          </cell>
          <cell r="M612">
            <v>42736</v>
          </cell>
          <cell r="N612">
            <v>43831</v>
          </cell>
          <cell r="O612">
            <v>22</v>
          </cell>
          <cell r="P612">
            <v>22</v>
          </cell>
          <cell r="Q612">
            <v>22</v>
          </cell>
          <cell r="R612">
            <v>22</v>
          </cell>
          <cell r="S612">
            <v>22</v>
          </cell>
          <cell r="T612">
            <v>22</v>
          </cell>
          <cell r="U612">
            <v>22</v>
          </cell>
          <cell r="V612">
            <v>22</v>
          </cell>
          <cell r="W612">
            <v>22</v>
          </cell>
          <cell r="X612">
            <v>22</v>
          </cell>
          <cell r="Y612">
            <v>22</v>
          </cell>
          <cell r="Z612">
            <v>22</v>
          </cell>
          <cell r="AA612">
            <v>22</v>
          </cell>
          <cell r="AB612">
            <v>20</v>
          </cell>
          <cell r="AC612">
            <v>20</v>
          </cell>
          <cell r="AD612">
            <v>23</v>
          </cell>
          <cell r="AE612">
            <v>29</v>
          </cell>
          <cell r="AF612">
            <v>25</v>
          </cell>
          <cell r="AG612">
            <v>28</v>
          </cell>
          <cell r="AH612">
            <v>25</v>
          </cell>
          <cell r="AI612">
            <v>25</v>
          </cell>
          <cell r="AJ612">
            <v>22</v>
          </cell>
          <cell r="AK612">
            <v>20</v>
          </cell>
          <cell r="AL612">
            <v>17</v>
          </cell>
          <cell r="AM612">
            <v>17</v>
          </cell>
          <cell r="AN612" t="str">
            <v>Adosado</v>
          </cell>
          <cell r="AO612" t="str">
            <v>Adosado</v>
          </cell>
          <cell r="AP612" t="str">
            <v>Adosado</v>
          </cell>
          <cell r="AQ612" t="str">
            <v>Adosado</v>
          </cell>
          <cell r="AR612" t="str">
            <v>Adosado</v>
          </cell>
          <cell r="AS612" t="str">
            <v>Adosado</v>
          </cell>
          <cell r="AT612" t="str">
            <v>Adosado</v>
          </cell>
          <cell r="AU612" t="str">
            <v>Adosado</v>
          </cell>
          <cell r="AV612" t="str">
            <v>Adosado</v>
          </cell>
          <cell r="AW612" t="str">
            <v>Adosado</v>
          </cell>
          <cell r="AX612" t="str">
            <v>Adosado</v>
          </cell>
          <cell r="AY612" t="str">
            <v>Adosado</v>
          </cell>
          <cell r="AZ612" t="str">
            <v>Adosado</v>
          </cell>
          <cell r="BA612" t="str">
            <v>Adosado</v>
          </cell>
          <cell r="BB612" t="str">
            <v>Adosado</v>
          </cell>
          <cell r="BC612" t="str">
            <v>Adosado</v>
          </cell>
          <cell r="BD612" t="str">
            <v>Adosado</v>
          </cell>
          <cell r="BE612" t="str">
            <v>Adosado</v>
          </cell>
          <cell r="BF612" t="str">
            <v>Adosado</v>
          </cell>
          <cell r="BG612" t="str">
            <v>Adosado</v>
          </cell>
          <cell r="BH612" t="str">
            <v>Adosado</v>
          </cell>
          <cell r="BI612" t="str">
            <v>Adosado</v>
          </cell>
          <cell r="BJ612" t="str">
            <v>Adosado</v>
          </cell>
          <cell r="BK612" t="str">
            <v>Adosado</v>
          </cell>
          <cell r="BL612" t="str">
            <v>Adosado</v>
          </cell>
        </row>
        <row r="613">
          <cell r="D613">
            <v>1050890</v>
          </cell>
          <cell r="E613" t="str">
            <v>PER - VIRGEN DE LOS DESAMPARADOS</v>
          </cell>
          <cell r="F613" t="str">
            <v>DEPRODE</v>
          </cell>
          <cell r="G613">
            <v>20032</v>
          </cell>
          <cell r="H613" t="str">
            <v>P - PROGRAMAS</v>
          </cell>
          <cell r="I613" t="str">
            <v>PER</v>
          </cell>
          <cell r="J613" t="str">
            <v>CALERA</v>
          </cell>
          <cell r="K613" t="str">
            <v>MEMO 320</v>
          </cell>
          <cell r="L613">
            <v>43658</v>
          </cell>
          <cell r="M613">
            <v>42736</v>
          </cell>
          <cell r="N613">
            <v>43831</v>
          </cell>
          <cell r="O613">
            <v>22</v>
          </cell>
          <cell r="P613">
            <v>22</v>
          </cell>
          <cell r="Q613">
            <v>22</v>
          </cell>
          <cell r="R613">
            <v>22</v>
          </cell>
          <cell r="S613">
            <v>22</v>
          </cell>
          <cell r="T613">
            <v>22</v>
          </cell>
          <cell r="U613">
            <v>22</v>
          </cell>
          <cell r="V613">
            <v>22</v>
          </cell>
          <cell r="W613">
            <v>22</v>
          </cell>
          <cell r="X613">
            <v>22</v>
          </cell>
          <cell r="Y613">
            <v>22</v>
          </cell>
          <cell r="Z613">
            <v>22</v>
          </cell>
          <cell r="AA613">
            <v>22</v>
          </cell>
          <cell r="AB613">
            <v>35</v>
          </cell>
          <cell r="AC613">
            <v>38</v>
          </cell>
          <cell r="AD613">
            <v>25</v>
          </cell>
          <cell r="AE613">
            <v>41</v>
          </cell>
          <cell r="AF613">
            <v>40</v>
          </cell>
          <cell r="AG613">
            <v>41</v>
          </cell>
          <cell r="AH613">
            <v>38</v>
          </cell>
          <cell r="AI613">
            <v>28</v>
          </cell>
          <cell r="AJ613">
            <v>14</v>
          </cell>
          <cell r="AK613">
            <v>27</v>
          </cell>
          <cell r="AL613">
            <v>38</v>
          </cell>
          <cell r="AM613">
            <v>39</v>
          </cell>
          <cell r="AN613" t="str">
            <v>Adosado</v>
          </cell>
          <cell r="AO613" t="str">
            <v>Adosado</v>
          </cell>
          <cell r="AP613" t="str">
            <v>Adosado</v>
          </cell>
          <cell r="AQ613" t="str">
            <v>Adosado</v>
          </cell>
          <cell r="AR613" t="str">
            <v>Adosado</v>
          </cell>
          <cell r="AS613" t="str">
            <v>Adosado</v>
          </cell>
          <cell r="AT613" t="str">
            <v>Adosado</v>
          </cell>
          <cell r="AU613" t="str">
            <v>Adosado</v>
          </cell>
          <cell r="AV613" t="str">
            <v>Adosado</v>
          </cell>
          <cell r="AW613" t="str">
            <v>Adosado</v>
          </cell>
          <cell r="AX613" t="str">
            <v>Adosado</v>
          </cell>
          <cell r="AY613" t="str">
            <v>Adosado</v>
          </cell>
          <cell r="AZ613" t="str">
            <v>Adosado</v>
          </cell>
          <cell r="BA613" t="str">
            <v>Adosado</v>
          </cell>
          <cell r="BB613" t="str">
            <v>Adosado</v>
          </cell>
          <cell r="BC613" t="str">
            <v>Adosado</v>
          </cell>
          <cell r="BD613" t="str">
            <v>Adosado</v>
          </cell>
          <cell r="BE613" t="str">
            <v>Adosado</v>
          </cell>
          <cell r="BF613" t="str">
            <v>Adosado</v>
          </cell>
          <cell r="BG613" t="str">
            <v>Adosado</v>
          </cell>
          <cell r="BH613" t="str">
            <v>Adosado</v>
          </cell>
          <cell r="BI613" t="str">
            <v>Adosado</v>
          </cell>
          <cell r="BJ613" t="str">
            <v>Adosado</v>
          </cell>
          <cell r="BK613" t="str">
            <v>Adosado</v>
          </cell>
          <cell r="BL613" t="str">
            <v>Adosado</v>
          </cell>
        </row>
        <row r="614">
          <cell r="D614">
            <v>1050891</v>
          </cell>
          <cell r="E614" t="str">
            <v>PER - PADRE PIENOVI</v>
          </cell>
          <cell r="F614" t="str">
            <v>DEPRODE</v>
          </cell>
          <cell r="G614">
            <v>20032</v>
          </cell>
          <cell r="H614" t="str">
            <v>P - PROGRAMAS</v>
          </cell>
          <cell r="I614" t="str">
            <v>PER</v>
          </cell>
          <cell r="J614" t="str">
            <v>VALPARAÍSO</v>
          </cell>
          <cell r="K614" t="str">
            <v>MEMO 330</v>
          </cell>
          <cell r="L614">
            <v>43675</v>
          </cell>
          <cell r="M614">
            <v>42736</v>
          </cell>
          <cell r="N614">
            <v>43831</v>
          </cell>
          <cell r="O614">
            <v>40</v>
          </cell>
          <cell r="P614">
            <v>40</v>
          </cell>
          <cell r="Q614">
            <v>40</v>
          </cell>
          <cell r="R614">
            <v>40</v>
          </cell>
          <cell r="S614">
            <v>40</v>
          </cell>
          <cell r="T614">
            <v>40</v>
          </cell>
          <cell r="U614">
            <v>40</v>
          </cell>
          <cell r="V614">
            <v>40</v>
          </cell>
          <cell r="W614">
            <v>40</v>
          </cell>
          <cell r="X614">
            <v>40</v>
          </cell>
          <cell r="Y614">
            <v>40</v>
          </cell>
          <cell r="Z614">
            <v>40</v>
          </cell>
          <cell r="AA614">
            <v>40</v>
          </cell>
          <cell r="AB614">
            <v>29</v>
          </cell>
          <cell r="AC614">
            <v>29</v>
          </cell>
          <cell r="AD614">
            <v>30</v>
          </cell>
          <cell r="AE614">
            <v>26</v>
          </cell>
          <cell r="AF614">
            <v>28</v>
          </cell>
          <cell r="AG614">
            <v>29</v>
          </cell>
          <cell r="AH614">
            <v>27</v>
          </cell>
          <cell r="AI614">
            <v>26</v>
          </cell>
          <cell r="AJ614">
            <v>28</v>
          </cell>
          <cell r="AK614">
            <v>30</v>
          </cell>
          <cell r="AL614">
            <v>27</v>
          </cell>
          <cell r="AM614">
            <v>29</v>
          </cell>
          <cell r="AN614" t="str">
            <v>Adosado</v>
          </cell>
          <cell r="AO614" t="str">
            <v>Adosado</v>
          </cell>
          <cell r="AP614" t="str">
            <v>Adosado</v>
          </cell>
          <cell r="AQ614" t="str">
            <v>Adosado</v>
          </cell>
          <cell r="AR614" t="str">
            <v>Adosado</v>
          </cell>
          <cell r="AS614" t="str">
            <v>Adosado</v>
          </cell>
          <cell r="AT614" t="str">
            <v>Adosado</v>
          </cell>
          <cell r="AU614" t="str">
            <v>Adosado</v>
          </cell>
          <cell r="AV614" t="str">
            <v>Adosado</v>
          </cell>
          <cell r="AW614" t="str">
            <v>Adosado</v>
          </cell>
          <cell r="AX614" t="str">
            <v>Adosado</v>
          </cell>
          <cell r="AY614" t="str">
            <v>Adosado</v>
          </cell>
          <cell r="AZ614" t="str">
            <v>Adosado</v>
          </cell>
          <cell r="BA614" t="str">
            <v>Adosado</v>
          </cell>
          <cell r="BB614" t="str">
            <v>Adosado</v>
          </cell>
          <cell r="BC614" t="str">
            <v>Adosado</v>
          </cell>
          <cell r="BD614" t="str">
            <v>Adosado</v>
          </cell>
          <cell r="BE614" t="str">
            <v>Adosado</v>
          </cell>
          <cell r="BF614" t="str">
            <v>Adosado</v>
          </cell>
          <cell r="BG614" t="str">
            <v>Adosado</v>
          </cell>
          <cell r="BH614" t="str">
            <v>Adosado</v>
          </cell>
          <cell r="BI614" t="str">
            <v>Adosado</v>
          </cell>
          <cell r="BJ614" t="str">
            <v>Adosado</v>
          </cell>
          <cell r="BK614" t="str">
            <v>Adosado</v>
          </cell>
          <cell r="BL614" t="str">
            <v>Adosado</v>
          </cell>
        </row>
        <row r="615">
          <cell r="D615">
            <v>1050892</v>
          </cell>
          <cell r="E615" t="str">
            <v>PER - MANUEL TEZANOS PINTO</v>
          </cell>
          <cell r="F615" t="str">
            <v>DEPRODE</v>
          </cell>
          <cell r="G615">
            <v>20032</v>
          </cell>
          <cell r="H615" t="str">
            <v>P - PROGRAMAS</v>
          </cell>
          <cell r="I615" t="str">
            <v>PER</v>
          </cell>
          <cell r="J615" t="str">
            <v>QUILLOTA</v>
          </cell>
          <cell r="K615" t="str">
            <v>MEMO 330</v>
          </cell>
          <cell r="L615">
            <v>43675</v>
          </cell>
          <cell r="M615">
            <v>42736</v>
          </cell>
          <cell r="N615">
            <v>43831</v>
          </cell>
          <cell r="O615">
            <v>22</v>
          </cell>
          <cell r="P615">
            <v>22</v>
          </cell>
          <cell r="Q615">
            <v>22</v>
          </cell>
          <cell r="R615">
            <v>22</v>
          </cell>
          <cell r="S615">
            <v>22</v>
          </cell>
          <cell r="T615">
            <v>22</v>
          </cell>
          <cell r="U615">
            <v>22</v>
          </cell>
          <cell r="V615">
            <v>22</v>
          </cell>
          <cell r="W615">
            <v>22</v>
          </cell>
          <cell r="X615">
            <v>22</v>
          </cell>
          <cell r="Y615">
            <v>22</v>
          </cell>
          <cell r="Z615">
            <v>22</v>
          </cell>
          <cell r="AA615">
            <v>22</v>
          </cell>
          <cell r="AB615">
            <v>29</v>
          </cell>
          <cell r="AC615">
            <v>30</v>
          </cell>
          <cell r="AD615">
            <v>31</v>
          </cell>
          <cell r="AE615">
            <v>32</v>
          </cell>
          <cell r="AF615">
            <v>31</v>
          </cell>
          <cell r="AG615">
            <v>34</v>
          </cell>
          <cell r="AH615">
            <v>34</v>
          </cell>
          <cell r="AI615">
            <v>35</v>
          </cell>
          <cell r="AJ615">
            <v>34</v>
          </cell>
          <cell r="AK615">
            <v>32</v>
          </cell>
          <cell r="AL615">
            <v>31</v>
          </cell>
          <cell r="AM615">
            <v>31</v>
          </cell>
          <cell r="AN615" t="str">
            <v>Adosado</v>
          </cell>
          <cell r="AO615" t="str">
            <v>Adosado</v>
          </cell>
          <cell r="AP615" t="str">
            <v>Adosado</v>
          </cell>
          <cell r="AQ615" t="str">
            <v>Adosado</v>
          </cell>
          <cell r="AR615" t="str">
            <v>Adosado</v>
          </cell>
          <cell r="AS615" t="str">
            <v>Adosado</v>
          </cell>
          <cell r="AT615" t="str">
            <v>Adosado</v>
          </cell>
          <cell r="AU615" t="str">
            <v>Adosado</v>
          </cell>
          <cell r="AV615" t="str">
            <v>Adosado</v>
          </cell>
          <cell r="AW615" t="str">
            <v>Adosado</v>
          </cell>
          <cell r="AX615" t="str">
            <v>Adosado</v>
          </cell>
          <cell r="AY615" t="str">
            <v>Adosado</v>
          </cell>
          <cell r="AZ615" t="str">
            <v>Adosado</v>
          </cell>
          <cell r="BA615" t="str">
            <v>Adosado</v>
          </cell>
          <cell r="BB615" t="str">
            <v>Adosado</v>
          </cell>
          <cell r="BC615" t="str">
            <v>Adosado</v>
          </cell>
          <cell r="BD615" t="str">
            <v>Adosado</v>
          </cell>
          <cell r="BE615" t="str">
            <v>Adosado</v>
          </cell>
          <cell r="BF615" t="str">
            <v>Adosado</v>
          </cell>
          <cell r="BG615" t="str">
            <v>Adosado</v>
          </cell>
          <cell r="BH615" t="str">
            <v>Adosado</v>
          </cell>
          <cell r="BI615" t="str">
            <v>Adosado</v>
          </cell>
          <cell r="BJ615" t="str">
            <v>Adosado</v>
          </cell>
          <cell r="BK615" t="str">
            <v>Adosado</v>
          </cell>
          <cell r="BL615" t="str">
            <v>Adosado</v>
          </cell>
        </row>
        <row r="616">
          <cell r="D616">
            <v>1050893</v>
          </cell>
          <cell r="E616" t="str">
            <v>PER - MONSEÑOR FELIX RUIZ ESCUDERO</v>
          </cell>
          <cell r="F616" t="str">
            <v>DEPRODE</v>
          </cell>
          <cell r="G616">
            <v>20032</v>
          </cell>
          <cell r="H616" t="str">
            <v>P - PROGRAMAS</v>
          </cell>
          <cell r="I616" t="str">
            <v>PER</v>
          </cell>
          <cell r="J616" t="str">
            <v>QUILPUÉ</v>
          </cell>
          <cell r="K616" t="str">
            <v>MEMO 562</v>
          </cell>
          <cell r="L616">
            <v>43748</v>
          </cell>
          <cell r="M616">
            <v>42736</v>
          </cell>
          <cell r="N616">
            <v>43831</v>
          </cell>
          <cell r="O616">
            <v>38</v>
          </cell>
          <cell r="P616">
            <v>38</v>
          </cell>
          <cell r="Q616">
            <v>38</v>
          </cell>
          <cell r="R616">
            <v>38</v>
          </cell>
          <cell r="S616">
            <v>38</v>
          </cell>
          <cell r="T616">
            <v>38</v>
          </cell>
          <cell r="U616">
            <v>38</v>
          </cell>
          <cell r="V616">
            <v>38</v>
          </cell>
          <cell r="W616">
            <v>38</v>
          </cell>
          <cell r="X616">
            <v>38</v>
          </cell>
          <cell r="Y616">
            <v>38</v>
          </cell>
          <cell r="Z616">
            <v>38</v>
          </cell>
          <cell r="AA616">
            <v>38</v>
          </cell>
          <cell r="AB616">
            <v>24</v>
          </cell>
          <cell r="AC616">
            <v>28</v>
          </cell>
          <cell r="AD616">
            <v>19</v>
          </cell>
          <cell r="AE616">
            <v>30</v>
          </cell>
          <cell r="AF616">
            <v>35</v>
          </cell>
          <cell r="AG616">
            <v>31</v>
          </cell>
          <cell r="AH616">
            <v>29</v>
          </cell>
          <cell r="AI616">
            <v>30</v>
          </cell>
          <cell r="AJ616">
            <v>27</v>
          </cell>
          <cell r="AK616">
            <v>34</v>
          </cell>
          <cell r="AL616">
            <v>31</v>
          </cell>
          <cell r="AM616">
            <v>31</v>
          </cell>
          <cell r="AN616" t="str">
            <v>Adosado</v>
          </cell>
          <cell r="AO616" t="str">
            <v>Adosado</v>
          </cell>
          <cell r="AP616" t="str">
            <v>Adosado</v>
          </cell>
          <cell r="AQ616" t="str">
            <v>Adosado</v>
          </cell>
          <cell r="AR616" t="str">
            <v>Adosado</v>
          </cell>
          <cell r="AS616" t="str">
            <v>Adosado</v>
          </cell>
          <cell r="AT616" t="str">
            <v>Adosado</v>
          </cell>
          <cell r="AU616" t="str">
            <v>Adosado</v>
          </cell>
          <cell r="AV616" t="str">
            <v>Adosado</v>
          </cell>
          <cell r="AW616" t="str">
            <v>Adosado</v>
          </cell>
          <cell r="AX616" t="str">
            <v>Adosado</v>
          </cell>
          <cell r="AY616" t="str">
            <v>Adosado</v>
          </cell>
          <cell r="AZ616" t="str">
            <v>Adosado</v>
          </cell>
          <cell r="BA616" t="str">
            <v>Adosado</v>
          </cell>
          <cell r="BB616" t="str">
            <v>Adosado</v>
          </cell>
          <cell r="BC616" t="str">
            <v>Adosado</v>
          </cell>
          <cell r="BD616" t="str">
            <v>Adosado</v>
          </cell>
          <cell r="BE616" t="str">
            <v>Adosado</v>
          </cell>
          <cell r="BF616" t="str">
            <v>Adosado</v>
          </cell>
          <cell r="BG616" t="str">
            <v>Adosado</v>
          </cell>
          <cell r="BH616" t="str">
            <v>Adosado</v>
          </cell>
          <cell r="BI616" t="str">
            <v>Adosado</v>
          </cell>
          <cell r="BJ616" t="str">
            <v>Adosado</v>
          </cell>
          <cell r="BK616" t="str">
            <v>Adosado</v>
          </cell>
          <cell r="BL616" t="str">
            <v>Adosado</v>
          </cell>
        </row>
        <row r="617">
          <cell r="D617">
            <v>1050895</v>
          </cell>
          <cell r="E617" t="str">
            <v>PER - NUESTRA SEÑORA DE LA VISITACION</v>
          </cell>
          <cell r="F617" t="str">
            <v>DEPRODE</v>
          </cell>
          <cell r="G617">
            <v>20032</v>
          </cell>
          <cell r="H617" t="str">
            <v>P - PROGRAMAS</v>
          </cell>
          <cell r="I617" t="str">
            <v>PER</v>
          </cell>
          <cell r="J617" t="str">
            <v>SAN FELIPE</v>
          </cell>
          <cell r="K617" t="str">
            <v>270/D</v>
          </cell>
          <cell r="L617">
            <v>43535</v>
          </cell>
          <cell r="M617">
            <v>42736</v>
          </cell>
          <cell r="N617">
            <v>44197</v>
          </cell>
          <cell r="O617">
            <v>22</v>
          </cell>
          <cell r="P617">
            <v>22</v>
          </cell>
          <cell r="Q617">
            <v>0</v>
          </cell>
          <cell r="R617">
            <v>22</v>
          </cell>
          <cell r="S617">
            <v>22</v>
          </cell>
          <cell r="T617">
            <v>22</v>
          </cell>
          <cell r="U617">
            <v>22</v>
          </cell>
          <cell r="V617">
            <v>22</v>
          </cell>
          <cell r="W617">
            <v>22</v>
          </cell>
          <cell r="X617">
            <v>22</v>
          </cell>
          <cell r="Y617">
            <v>22</v>
          </cell>
          <cell r="Z617">
            <v>22</v>
          </cell>
          <cell r="AA617">
            <v>22</v>
          </cell>
          <cell r="AB617">
            <v>18</v>
          </cell>
          <cell r="AC617">
            <v>0</v>
          </cell>
          <cell r="AD617">
            <v>20</v>
          </cell>
          <cell r="AE617">
            <v>21</v>
          </cell>
          <cell r="AF617">
            <v>23</v>
          </cell>
          <cell r="AG617">
            <v>20</v>
          </cell>
          <cell r="AH617">
            <v>20</v>
          </cell>
          <cell r="AI617">
            <v>19</v>
          </cell>
          <cell r="AJ617">
            <v>17</v>
          </cell>
          <cell r="AK617">
            <v>17</v>
          </cell>
          <cell r="AL617">
            <v>16</v>
          </cell>
          <cell r="AM617">
            <v>16</v>
          </cell>
          <cell r="AN617" t="str">
            <v>Adosado</v>
          </cell>
          <cell r="AO617" t="str">
            <v>Adosado</v>
          </cell>
          <cell r="AP617" t="str">
            <v>Adosado</v>
          </cell>
          <cell r="AQ617" t="str">
            <v>Adosado</v>
          </cell>
          <cell r="AR617" t="str">
            <v>Adosado</v>
          </cell>
          <cell r="AS617" t="str">
            <v>Adosado</v>
          </cell>
          <cell r="AT617" t="str">
            <v>Adosado</v>
          </cell>
          <cell r="AU617" t="str">
            <v>Adosado</v>
          </cell>
          <cell r="AV617" t="str">
            <v>Adosado</v>
          </cell>
          <cell r="AW617" t="str">
            <v>Adosado</v>
          </cell>
          <cell r="AX617" t="str">
            <v>Adosado</v>
          </cell>
          <cell r="AY617" t="str">
            <v>Adosado</v>
          </cell>
          <cell r="AZ617" t="str">
            <v>Adosado</v>
          </cell>
          <cell r="BA617" t="str">
            <v>Adosado</v>
          </cell>
          <cell r="BB617" t="str">
            <v>Adosado</v>
          </cell>
          <cell r="BC617" t="str">
            <v>Adosado</v>
          </cell>
          <cell r="BD617" t="str">
            <v>Adosado</v>
          </cell>
          <cell r="BE617" t="str">
            <v>Adosado</v>
          </cell>
          <cell r="BF617" t="str">
            <v>Adosado</v>
          </cell>
          <cell r="BG617" t="str">
            <v>Adosado</v>
          </cell>
          <cell r="BH617" t="str">
            <v>Adosado</v>
          </cell>
          <cell r="BI617" t="str">
            <v>Adosado</v>
          </cell>
          <cell r="BJ617" t="str">
            <v>Adosado</v>
          </cell>
          <cell r="BK617" t="str">
            <v>Adosado</v>
          </cell>
          <cell r="BL617" t="str">
            <v>Adosado</v>
          </cell>
        </row>
        <row r="618">
          <cell r="D618">
            <v>1050947</v>
          </cell>
          <cell r="E618" t="str">
            <v>PER - HOGAR DE NIÑOS ARTURO PRAT</v>
          </cell>
          <cell r="F618" t="str">
            <v>DEPRODE</v>
          </cell>
          <cell r="G618">
            <v>20032</v>
          </cell>
          <cell r="H618" t="str">
            <v>P - PROGRAMAS</v>
          </cell>
          <cell r="I618" t="str">
            <v>PER</v>
          </cell>
          <cell r="J618" t="str">
            <v>VALPARAÍSO</v>
          </cell>
          <cell r="K618" t="str">
            <v>MEMO 562</v>
          </cell>
          <cell r="L618">
            <v>43748</v>
          </cell>
          <cell r="M618">
            <v>42917</v>
          </cell>
          <cell r="N618">
            <v>43831</v>
          </cell>
          <cell r="O618">
            <v>50</v>
          </cell>
          <cell r="P618">
            <v>50</v>
          </cell>
          <cell r="Q618">
            <v>50</v>
          </cell>
          <cell r="R618">
            <v>50</v>
          </cell>
          <cell r="S618">
            <v>50</v>
          </cell>
          <cell r="T618">
            <v>50</v>
          </cell>
          <cell r="U618">
            <v>50</v>
          </cell>
          <cell r="V618">
            <v>50</v>
          </cell>
          <cell r="W618">
            <v>50</v>
          </cell>
          <cell r="X618">
            <v>50</v>
          </cell>
          <cell r="Y618">
            <v>50</v>
          </cell>
          <cell r="Z618">
            <v>0</v>
          </cell>
          <cell r="AA618">
            <v>0</v>
          </cell>
          <cell r="AB618">
            <v>40</v>
          </cell>
          <cell r="AC618">
            <v>40</v>
          </cell>
          <cell r="AD618">
            <v>38</v>
          </cell>
          <cell r="AE618">
            <v>38</v>
          </cell>
          <cell r="AF618">
            <v>38</v>
          </cell>
          <cell r="AG618">
            <v>35</v>
          </cell>
          <cell r="AH618">
            <v>40</v>
          </cell>
          <cell r="AI618">
            <v>39</v>
          </cell>
          <cell r="AJ618">
            <v>39</v>
          </cell>
          <cell r="AK618">
            <v>38</v>
          </cell>
          <cell r="AL618">
            <v>0</v>
          </cell>
          <cell r="AM618">
            <v>0</v>
          </cell>
          <cell r="AN618" t="str">
            <v>Adosado</v>
          </cell>
          <cell r="AO618" t="str">
            <v>Adosado</v>
          </cell>
          <cell r="AP618" t="str">
            <v>Adosado</v>
          </cell>
          <cell r="AQ618" t="str">
            <v>Adosado</v>
          </cell>
          <cell r="AR618" t="str">
            <v>Adosado</v>
          </cell>
          <cell r="AS618" t="str">
            <v>Adosado</v>
          </cell>
          <cell r="AT618" t="str">
            <v>Adosado</v>
          </cell>
          <cell r="AU618" t="str">
            <v>Adosado</v>
          </cell>
          <cell r="AV618" t="str">
            <v>Adosado</v>
          </cell>
          <cell r="AW618" t="str">
            <v>Adosado</v>
          </cell>
          <cell r="AX618" t="str">
            <v>Adosado</v>
          </cell>
          <cell r="AY618" t="str">
            <v>Adosado</v>
          </cell>
          <cell r="AZ618" t="str">
            <v>Adosado</v>
          </cell>
          <cell r="BA618" t="str">
            <v>Adosado</v>
          </cell>
          <cell r="BB618" t="str">
            <v>Adosado</v>
          </cell>
          <cell r="BC618" t="str">
            <v>Adosado</v>
          </cell>
          <cell r="BD618" t="str">
            <v>Adosado</v>
          </cell>
          <cell r="BE618" t="str">
            <v>Adosado</v>
          </cell>
          <cell r="BF618" t="str">
            <v>Adosado</v>
          </cell>
          <cell r="BG618" t="str">
            <v>Adosado</v>
          </cell>
          <cell r="BH618" t="str">
            <v>Adosado</v>
          </cell>
          <cell r="BI618" t="str">
            <v>Adosado</v>
          </cell>
          <cell r="BJ618" t="str">
            <v>Adosado</v>
          </cell>
          <cell r="BK618" t="str">
            <v>Adosado</v>
          </cell>
          <cell r="BL618" t="str">
            <v>Adosado</v>
          </cell>
        </row>
        <row r="619">
          <cell r="D619">
            <v>1050957</v>
          </cell>
          <cell r="E619" t="str">
            <v>PER - HOGAR DE LA NIÑA ADOLESCENTE</v>
          </cell>
          <cell r="F619" t="str">
            <v>DEPRODE</v>
          </cell>
          <cell r="G619">
            <v>20032</v>
          </cell>
          <cell r="H619" t="str">
            <v>P - PROGRAMAS</v>
          </cell>
          <cell r="I619" t="str">
            <v>PER</v>
          </cell>
          <cell r="J619" t="str">
            <v>VILLA ALEMANA</v>
          </cell>
          <cell r="K619" t="str">
            <v>1004/D</v>
          </cell>
          <cell r="L619">
            <v>43759</v>
          </cell>
          <cell r="M619">
            <v>43010</v>
          </cell>
          <cell r="N619">
            <v>44472</v>
          </cell>
          <cell r="O619">
            <v>31</v>
          </cell>
          <cell r="P619">
            <v>31</v>
          </cell>
          <cell r="Q619">
            <v>31</v>
          </cell>
          <cell r="R619">
            <v>31</v>
          </cell>
          <cell r="S619">
            <v>31</v>
          </cell>
          <cell r="T619">
            <v>31</v>
          </cell>
          <cell r="U619">
            <v>31</v>
          </cell>
          <cell r="V619">
            <v>31</v>
          </cell>
          <cell r="W619">
            <v>31</v>
          </cell>
          <cell r="X619">
            <v>31</v>
          </cell>
          <cell r="Y619">
            <v>31</v>
          </cell>
          <cell r="Z619">
            <v>31</v>
          </cell>
          <cell r="AA619">
            <v>31</v>
          </cell>
          <cell r="AB619">
            <v>26</v>
          </cell>
          <cell r="AC619">
            <v>28</v>
          </cell>
          <cell r="AD619">
            <v>30</v>
          </cell>
          <cell r="AE619">
            <v>31</v>
          </cell>
          <cell r="AF619">
            <v>29</v>
          </cell>
          <cell r="AG619">
            <v>29</v>
          </cell>
          <cell r="AH619">
            <v>26</v>
          </cell>
          <cell r="AI619">
            <v>27</v>
          </cell>
          <cell r="AJ619">
            <v>26</v>
          </cell>
          <cell r="AK619">
            <v>27</v>
          </cell>
          <cell r="AL619">
            <v>8</v>
          </cell>
          <cell r="AM619">
            <v>26</v>
          </cell>
          <cell r="AN619" t="str">
            <v>Adosado</v>
          </cell>
          <cell r="AO619" t="str">
            <v>Adosado</v>
          </cell>
          <cell r="AP619" t="str">
            <v>Adosado</v>
          </cell>
          <cell r="AQ619" t="str">
            <v>Adosado</v>
          </cell>
          <cell r="AR619" t="str">
            <v>Adosado</v>
          </cell>
          <cell r="AS619" t="str">
            <v>Adosado</v>
          </cell>
          <cell r="AT619" t="str">
            <v>Adosado</v>
          </cell>
          <cell r="AU619" t="str">
            <v>Adosado</v>
          </cell>
          <cell r="AV619" t="str">
            <v>Adosado</v>
          </cell>
          <cell r="AW619" t="str">
            <v>Adosado</v>
          </cell>
          <cell r="AX619" t="str">
            <v>Adosado</v>
          </cell>
          <cell r="AY619" t="str">
            <v>Adosado</v>
          </cell>
          <cell r="AZ619" t="str">
            <v>Adosado</v>
          </cell>
          <cell r="BA619" t="str">
            <v>Adosado</v>
          </cell>
          <cell r="BB619" t="str">
            <v>Adosado</v>
          </cell>
          <cell r="BC619" t="str">
            <v>Adosado</v>
          </cell>
          <cell r="BD619" t="str">
            <v>Adosado</v>
          </cell>
          <cell r="BE619" t="str">
            <v>Adosado</v>
          </cell>
          <cell r="BF619" t="str">
            <v>Adosado</v>
          </cell>
          <cell r="BG619" t="str">
            <v>Adosado</v>
          </cell>
          <cell r="BH619" t="str">
            <v>Adosado</v>
          </cell>
          <cell r="BI619" t="str">
            <v>Adosado</v>
          </cell>
          <cell r="BJ619" t="str">
            <v>Adosado</v>
          </cell>
          <cell r="BK619" t="str">
            <v>Adosado</v>
          </cell>
          <cell r="BL619" t="str">
            <v>Adosado</v>
          </cell>
        </row>
        <row r="620">
          <cell r="D620">
            <v>1050960</v>
          </cell>
          <cell r="E620" t="str">
            <v>PER - ANUNCIACION</v>
          </cell>
          <cell r="F620" t="str">
            <v>DEPRODE</v>
          </cell>
          <cell r="G620">
            <v>20032</v>
          </cell>
          <cell r="H620" t="str">
            <v>P - PROGRAMAS</v>
          </cell>
          <cell r="I620" t="str">
            <v>PER</v>
          </cell>
          <cell r="J620" t="str">
            <v>VALPARAÍSO</v>
          </cell>
          <cell r="K620" t="str">
            <v>403/D</v>
          </cell>
          <cell r="L620">
            <v>43573</v>
          </cell>
          <cell r="M620">
            <v>43028</v>
          </cell>
          <cell r="N620">
            <v>44124</v>
          </cell>
          <cell r="O620">
            <v>20</v>
          </cell>
          <cell r="P620">
            <v>20</v>
          </cell>
          <cell r="Q620">
            <v>20</v>
          </cell>
          <cell r="R620">
            <v>20</v>
          </cell>
          <cell r="S620">
            <v>20</v>
          </cell>
          <cell r="T620">
            <v>20</v>
          </cell>
          <cell r="U620">
            <v>20</v>
          </cell>
          <cell r="V620">
            <v>20</v>
          </cell>
          <cell r="W620">
            <v>20</v>
          </cell>
          <cell r="X620">
            <v>20</v>
          </cell>
          <cell r="Y620">
            <v>20</v>
          </cell>
          <cell r="Z620">
            <v>20</v>
          </cell>
          <cell r="AA620">
            <v>20</v>
          </cell>
          <cell r="AB620">
            <v>38</v>
          </cell>
          <cell r="AC620">
            <v>37</v>
          </cell>
          <cell r="AD620">
            <v>36</v>
          </cell>
          <cell r="AE620">
            <v>36</v>
          </cell>
          <cell r="AF620">
            <v>41</v>
          </cell>
          <cell r="AG620">
            <v>38</v>
          </cell>
          <cell r="AH620">
            <v>40</v>
          </cell>
          <cell r="AI620">
            <v>34</v>
          </cell>
          <cell r="AJ620">
            <v>35</v>
          </cell>
          <cell r="AK620">
            <v>33</v>
          </cell>
          <cell r="AL620">
            <v>34</v>
          </cell>
          <cell r="AM620">
            <v>35</v>
          </cell>
          <cell r="AN620" t="str">
            <v>Adosado</v>
          </cell>
          <cell r="AO620" t="str">
            <v>Adosado</v>
          </cell>
          <cell r="AP620" t="str">
            <v>Adosado</v>
          </cell>
          <cell r="AQ620" t="str">
            <v>Adosado</v>
          </cell>
          <cell r="AR620" t="str">
            <v>Adosado</v>
          </cell>
          <cell r="AS620" t="str">
            <v>Adosado</v>
          </cell>
          <cell r="AT620" t="str">
            <v>Adosado</v>
          </cell>
          <cell r="AU620" t="str">
            <v>Adosado</v>
          </cell>
          <cell r="AV620" t="str">
            <v>Adosado</v>
          </cell>
          <cell r="AW620" t="str">
            <v>Adosado</v>
          </cell>
          <cell r="AX620" t="str">
            <v>Adosado</v>
          </cell>
          <cell r="AY620" t="str">
            <v>Adosado</v>
          </cell>
          <cell r="AZ620" t="str">
            <v>Adosado</v>
          </cell>
          <cell r="BA620" t="str">
            <v>Adosado</v>
          </cell>
          <cell r="BB620" t="str">
            <v>Adosado</v>
          </cell>
          <cell r="BC620" t="str">
            <v>Adosado</v>
          </cell>
          <cell r="BD620" t="str">
            <v>Adosado</v>
          </cell>
          <cell r="BE620" t="str">
            <v>Adosado</v>
          </cell>
          <cell r="BF620" t="str">
            <v>Adosado</v>
          </cell>
          <cell r="BG620" t="str">
            <v>Adosado</v>
          </cell>
          <cell r="BH620" t="str">
            <v>Adosado</v>
          </cell>
          <cell r="BI620" t="str">
            <v>Adosado</v>
          </cell>
          <cell r="BJ620" t="str">
            <v>Adosado</v>
          </cell>
          <cell r="BK620" t="str">
            <v>Adosado</v>
          </cell>
          <cell r="BL620" t="str">
            <v>Adosado</v>
          </cell>
        </row>
        <row r="621">
          <cell r="D621">
            <v>1050972</v>
          </cell>
          <cell r="E621" t="str">
            <v>PER - HOGAR MARIA MADRE</v>
          </cell>
          <cell r="F621" t="str">
            <v>DEPRODE</v>
          </cell>
          <cell r="G621">
            <v>20032</v>
          </cell>
          <cell r="H621" t="str">
            <v>P - PROGRAMAS</v>
          </cell>
          <cell r="I621" t="str">
            <v>PER</v>
          </cell>
          <cell r="J621" t="str">
            <v>VIÑA DEL MAR</v>
          </cell>
          <cell r="K621" t="str">
            <v>1253/D</v>
          </cell>
          <cell r="L621">
            <v>43080</v>
          </cell>
          <cell r="M621">
            <v>43081</v>
          </cell>
          <cell r="N621">
            <v>43811</v>
          </cell>
          <cell r="O621">
            <v>20</v>
          </cell>
          <cell r="P621">
            <v>20</v>
          </cell>
          <cell r="Q621">
            <v>20</v>
          </cell>
          <cell r="R621">
            <v>20</v>
          </cell>
          <cell r="S621">
            <v>20</v>
          </cell>
          <cell r="T621">
            <v>20</v>
          </cell>
          <cell r="U621">
            <v>20</v>
          </cell>
          <cell r="V621">
            <v>20</v>
          </cell>
          <cell r="W621">
            <v>20</v>
          </cell>
          <cell r="X621">
            <v>20</v>
          </cell>
          <cell r="Y621">
            <v>20</v>
          </cell>
          <cell r="Z621">
            <v>20</v>
          </cell>
          <cell r="AA621">
            <v>20</v>
          </cell>
          <cell r="AB621">
            <v>16</v>
          </cell>
          <cell r="AC621">
            <v>18</v>
          </cell>
          <cell r="AD621">
            <v>19</v>
          </cell>
          <cell r="AE621">
            <v>19</v>
          </cell>
          <cell r="AF621">
            <v>20</v>
          </cell>
          <cell r="AG621">
            <v>20</v>
          </cell>
          <cell r="AH621">
            <v>22</v>
          </cell>
          <cell r="AI621">
            <v>24</v>
          </cell>
          <cell r="AJ621">
            <v>22</v>
          </cell>
          <cell r="AK621">
            <v>26</v>
          </cell>
          <cell r="AL621">
            <v>19</v>
          </cell>
          <cell r="AM621">
            <v>18</v>
          </cell>
          <cell r="AN621" t="str">
            <v>Adosado</v>
          </cell>
          <cell r="AO621" t="str">
            <v>Adosado</v>
          </cell>
          <cell r="AP621" t="str">
            <v>Adosado</v>
          </cell>
          <cell r="AQ621" t="str">
            <v>Adosado</v>
          </cell>
          <cell r="AR621" t="str">
            <v>Adosado</v>
          </cell>
          <cell r="AS621" t="str">
            <v>Adosado</v>
          </cell>
          <cell r="AT621" t="str">
            <v>Adosado</v>
          </cell>
          <cell r="AU621" t="str">
            <v>Adosado</v>
          </cell>
          <cell r="AV621" t="str">
            <v>Adosado</v>
          </cell>
          <cell r="AW621" t="str">
            <v>Adosado</v>
          </cell>
          <cell r="AX621" t="str">
            <v>Adosado</v>
          </cell>
          <cell r="AY621" t="str">
            <v>Adosado</v>
          </cell>
          <cell r="AZ621" t="str">
            <v>Adosado</v>
          </cell>
          <cell r="BA621" t="str">
            <v>Adosado</v>
          </cell>
          <cell r="BB621" t="str">
            <v>Adosado</v>
          </cell>
          <cell r="BC621" t="str">
            <v>Adosado</v>
          </cell>
          <cell r="BD621" t="str">
            <v>Adosado</v>
          </cell>
          <cell r="BE621" t="str">
            <v>Adosado</v>
          </cell>
          <cell r="BF621" t="str">
            <v>Adosado</v>
          </cell>
          <cell r="BG621" t="str">
            <v>Adosado</v>
          </cell>
          <cell r="BH621" t="str">
            <v>Adosado</v>
          </cell>
          <cell r="BI621" t="str">
            <v>Adosado</v>
          </cell>
          <cell r="BJ621" t="str">
            <v>Adosado</v>
          </cell>
          <cell r="BK621" t="str">
            <v>Adosado</v>
          </cell>
          <cell r="BL621" t="str">
            <v>Adosado</v>
          </cell>
        </row>
        <row r="622">
          <cell r="D622">
            <v>1050974</v>
          </cell>
          <cell r="E622" t="str">
            <v>PER - HOGAR NOCHE DE PAZ</v>
          </cell>
          <cell r="F622" t="str">
            <v>DEPRODE</v>
          </cell>
          <cell r="G622">
            <v>20032</v>
          </cell>
          <cell r="H622" t="str">
            <v>P - PROGRAMAS</v>
          </cell>
          <cell r="I622" t="str">
            <v>PER</v>
          </cell>
          <cell r="J622" t="str">
            <v>VIÑA DEL MAR</v>
          </cell>
          <cell r="K622" t="str">
            <v>1255/D</v>
          </cell>
          <cell r="L622">
            <v>43081</v>
          </cell>
          <cell r="M622">
            <v>43081</v>
          </cell>
          <cell r="N622">
            <v>43811</v>
          </cell>
          <cell r="O622">
            <v>20</v>
          </cell>
          <cell r="P622">
            <v>20</v>
          </cell>
          <cell r="Q622">
            <v>20</v>
          </cell>
          <cell r="R622">
            <v>20</v>
          </cell>
          <cell r="S622">
            <v>20</v>
          </cell>
          <cell r="T622">
            <v>20</v>
          </cell>
          <cell r="U622">
            <v>20</v>
          </cell>
          <cell r="V622">
            <v>20</v>
          </cell>
          <cell r="W622">
            <v>20</v>
          </cell>
          <cell r="X622">
            <v>20</v>
          </cell>
          <cell r="Y622">
            <v>20</v>
          </cell>
          <cell r="Z622">
            <v>20</v>
          </cell>
          <cell r="AA622">
            <v>20</v>
          </cell>
          <cell r="AB622">
            <v>19</v>
          </cell>
          <cell r="AC622">
            <v>16</v>
          </cell>
          <cell r="AD622">
            <v>17</v>
          </cell>
          <cell r="AE622">
            <v>17</v>
          </cell>
          <cell r="AF622">
            <v>19</v>
          </cell>
          <cell r="AG622">
            <v>20</v>
          </cell>
          <cell r="AH622">
            <v>20</v>
          </cell>
          <cell r="AI622">
            <v>20</v>
          </cell>
          <cell r="AJ622">
            <v>20</v>
          </cell>
          <cell r="AK622">
            <v>21</v>
          </cell>
          <cell r="AL622">
            <v>20</v>
          </cell>
          <cell r="AM622">
            <v>20</v>
          </cell>
          <cell r="AN622" t="str">
            <v>Adosado</v>
          </cell>
          <cell r="AO622" t="str">
            <v>Adosado</v>
          </cell>
          <cell r="AP622" t="str">
            <v>Adosado</v>
          </cell>
          <cell r="AQ622" t="str">
            <v>Adosado</v>
          </cell>
          <cell r="AR622" t="str">
            <v>Adosado</v>
          </cell>
          <cell r="AS622" t="str">
            <v>Adosado</v>
          </cell>
          <cell r="AT622" t="str">
            <v>Adosado</v>
          </cell>
          <cell r="AU622" t="str">
            <v>Adosado</v>
          </cell>
          <cell r="AV622" t="str">
            <v>Adosado</v>
          </cell>
          <cell r="AW622" t="str">
            <v>Adosado</v>
          </cell>
          <cell r="AX622" t="str">
            <v>Adosado</v>
          </cell>
          <cell r="AY622" t="str">
            <v>Adosado</v>
          </cell>
          <cell r="AZ622" t="str">
            <v>Adosado</v>
          </cell>
          <cell r="BA622" t="str">
            <v>Adosado</v>
          </cell>
          <cell r="BB622" t="str">
            <v>Adosado</v>
          </cell>
          <cell r="BC622" t="str">
            <v>Adosado</v>
          </cell>
          <cell r="BD622" t="str">
            <v>Adosado</v>
          </cell>
          <cell r="BE622" t="str">
            <v>Adosado</v>
          </cell>
          <cell r="BF622" t="str">
            <v>Adosado</v>
          </cell>
          <cell r="BG622" t="str">
            <v>Adosado</v>
          </cell>
          <cell r="BH622" t="str">
            <v>Adosado</v>
          </cell>
          <cell r="BI622" t="str">
            <v>Adosado</v>
          </cell>
          <cell r="BJ622" t="str">
            <v>Adosado</v>
          </cell>
          <cell r="BK622" t="str">
            <v>Adosado</v>
          </cell>
          <cell r="BL622" t="str">
            <v>Adosado</v>
          </cell>
        </row>
        <row r="623">
          <cell r="D623">
            <v>1050976</v>
          </cell>
          <cell r="E623" t="str">
            <v>PER - HOGAR PUNTA DE TRALCA</v>
          </cell>
          <cell r="F623" t="str">
            <v>DEPRODE</v>
          </cell>
          <cell r="G623">
            <v>20032</v>
          </cell>
          <cell r="H623" t="str">
            <v>P - PROGRAMAS</v>
          </cell>
          <cell r="I623" t="str">
            <v>PER</v>
          </cell>
          <cell r="J623" t="str">
            <v>EL QUISCO</v>
          </cell>
          <cell r="K623" t="str">
            <v>MEMO 452</v>
          </cell>
          <cell r="L623">
            <v>43689</v>
          </cell>
          <cell r="M623">
            <v>43081</v>
          </cell>
          <cell r="N623">
            <v>43831</v>
          </cell>
          <cell r="O623">
            <v>40</v>
          </cell>
          <cell r="P623">
            <v>40</v>
          </cell>
          <cell r="Q623">
            <v>40</v>
          </cell>
          <cell r="R623">
            <v>40</v>
          </cell>
          <cell r="S623">
            <v>40</v>
          </cell>
          <cell r="T623">
            <v>40</v>
          </cell>
          <cell r="U623">
            <v>40</v>
          </cell>
          <cell r="V623">
            <v>40</v>
          </cell>
          <cell r="W623">
            <v>40</v>
          </cell>
          <cell r="X623">
            <v>40</v>
          </cell>
          <cell r="Y623">
            <v>40</v>
          </cell>
          <cell r="Z623">
            <v>40</v>
          </cell>
          <cell r="AA623">
            <v>40</v>
          </cell>
          <cell r="AB623">
            <v>36</v>
          </cell>
          <cell r="AC623">
            <v>39</v>
          </cell>
          <cell r="AD623">
            <v>39</v>
          </cell>
          <cell r="AE623">
            <v>39</v>
          </cell>
          <cell r="AF623">
            <v>40</v>
          </cell>
          <cell r="AG623">
            <v>40</v>
          </cell>
          <cell r="AH623">
            <v>35</v>
          </cell>
          <cell r="AI623">
            <v>40</v>
          </cell>
          <cell r="AJ623">
            <v>39</v>
          </cell>
          <cell r="AK623">
            <v>40</v>
          </cell>
          <cell r="AL623">
            <v>37</v>
          </cell>
          <cell r="AM623">
            <v>39</v>
          </cell>
          <cell r="AN623" t="str">
            <v>Adosado</v>
          </cell>
          <cell r="AO623" t="str">
            <v>Adosado</v>
          </cell>
          <cell r="AP623" t="str">
            <v>Adosado</v>
          </cell>
          <cell r="AQ623" t="str">
            <v>Adosado</v>
          </cell>
          <cell r="AR623" t="str">
            <v>Adosado</v>
          </cell>
          <cell r="AS623" t="str">
            <v>Adosado</v>
          </cell>
          <cell r="AT623" t="str">
            <v>Adosado</v>
          </cell>
          <cell r="AU623" t="str">
            <v>Adosado</v>
          </cell>
          <cell r="AV623" t="str">
            <v>Adosado</v>
          </cell>
          <cell r="AW623" t="str">
            <v>Adosado</v>
          </cell>
          <cell r="AX623" t="str">
            <v>Adosado</v>
          </cell>
          <cell r="AY623" t="str">
            <v>Adosado</v>
          </cell>
          <cell r="AZ623" t="str">
            <v>Adosado</v>
          </cell>
          <cell r="BA623" t="str">
            <v>Adosado</v>
          </cell>
          <cell r="BB623" t="str">
            <v>Adosado</v>
          </cell>
          <cell r="BC623" t="str">
            <v>Adosado</v>
          </cell>
          <cell r="BD623" t="str">
            <v>Adosado</v>
          </cell>
          <cell r="BE623" t="str">
            <v>Adosado</v>
          </cell>
          <cell r="BF623" t="str">
            <v>Adosado</v>
          </cell>
          <cell r="BG623" t="str">
            <v>Adosado</v>
          </cell>
          <cell r="BH623" t="str">
            <v>Adosado</v>
          </cell>
          <cell r="BI623" t="str">
            <v>Adosado</v>
          </cell>
          <cell r="BJ623" t="str">
            <v>Adosado</v>
          </cell>
          <cell r="BK623" t="str">
            <v>Adosado</v>
          </cell>
          <cell r="BL623" t="str">
            <v>Adosado</v>
          </cell>
        </row>
        <row r="624">
          <cell r="D624">
            <v>1051023</v>
          </cell>
          <cell r="E624" t="str">
            <v>PER - ALDEA INFANTIL SOS QUILPUE</v>
          </cell>
          <cell r="F624" t="str">
            <v>DEPRODE</v>
          </cell>
          <cell r="G624">
            <v>20032</v>
          </cell>
          <cell r="H624" t="str">
            <v>P - PROGRAMAS</v>
          </cell>
          <cell r="I624" t="str">
            <v>PER</v>
          </cell>
          <cell r="J624" t="str">
            <v>QUILPUÉ</v>
          </cell>
          <cell r="K624" t="str">
            <v>89/D</v>
          </cell>
          <cell r="L624">
            <v>43493</v>
          </cell>
          <cell r="M624">
            <v>43497</v>
          </cell>
          <cell r="N624">
            <v>43862</v>
          </cell>
          <cell r="O624">
            <v>40</v>
          </cell>
          <cell r="P624">
            <v>0</v>
          </cell>
          <cell r="Q624">
            <v>0</v>
          </cell>
          <cell r="R624">
            <v>40</v>
          </cell>
          <cell r="S624">
            <v>40</v>
          </cell>
          <cell r="T624">
            <v>40</v>
          </cell>
          <cell r="U624">
            <v>40</v>
          </cell>
          <cell r="V624">
            <v>40</v>
          </cell>
          <cell r="W624">
            <v>40</v>
          </cell>
          <cell r="X624">
            <v>40</v>
          </cell>
          <cell r="Y624">
            <v>40</v>
          </cell>
          <cell r="Z624">
            <v>40</v>
          </cell>
          <cell r="AA624">
            <v>40</v>
          </cell>
          <cell r="AB624">
            <v>0</v>
          </cell>
          <cell r="AC624">
            <v>0</v>
          </cell>
          <cell r="AD624">
            <v>23</v>
          </cell>
          <cell r="AE624">
            <v>26</v>
          </cell>
          <cell r="AF624">
            <v>37</v>
          </cell>
          <cell r="AG624">
            <v>41</v>
          </cell>
          <cell r="AH624">
            <v>40</v>
          </cell>
          <cell r="AI624">
            <v>39</v>
          </cell>
          <cell r="AJ624">
            <v>41</v>
          </cell>
          <cell r="AK624">
            <v>41</v>
          </cell>
          <cell r="AL624">
            <v>39</v>
          </cell>
          <cell r="AM624">
            <v>40</v>
          </cell>
          <cell r="AN624" t="str">
            <v>Adosado</v>
          </cell>
          <cell r="AO624" t="str">
            <v>Adosado</v>
          </cell>
          <cell r="AP624" t="str">
            <v>Adosado</v>
          </cell>
          <cell r="AQ624" t="str">
            <v>Adosado</v>
          </cell>
          <cell r="AR624" t="str">
            <v>Adosado</v>
          </cell>
          <cell r="AS624" t="str">
            <v>Adosado</v>
          </cell>
          <cell r="AT624" t="str">
            <v>Adosado</v>
          </cell>
          <cell r="AU624" t="str">
            <v>Adosado</v>
          </cell>
          <cell r="AV624" t="str">
            <v>Adosado</v>
          </cell>
          <cell r="AW624" t="str">
            <v>Adosado</v>
          </cell>
          <cell r="AX624" t="str">
            <v>Adosado</v>
          </cell>
          <cell r="AY624" t="str">
            <v>Adosado</v>
          </cell>
          <cell r="AZ624" t="str">
            <v>Adosado</v>
          </cell>
          <cell r="BA624" t="str">
            <v>Adosado</v>
          </cell>
          <cell r="BB624" t="str">
            <v>Adosado</v>
          </cell>
          <cell r="BC624" t="str">
            <v>Adosado</v>
          </cell>
          <cell r="BD624" t="str">
            <v>Adosado</v>
          </cell>
          <cell r="BE624" t="str">
            <v>Adosado</v>
          </cell>
          <cell r="BF624" t="str">
            <v>Adosado</v>
          </cell>
          <cell r="BG624" t="str">
            <v>Adosado</v>
          </cell>
          <cell r="BH624" t="str">
            <v>Adosado</v>
          </cell>
          <cell r="BI624" t="str">
            <v>Adosado</v>
          </cell>
          <cell r="BJ624" t="str">
            <v>Adosado</v>
          </cell>
          <cell r="BK624" t="str">
            <v>Adosado</v>
          </cell>
          <cell r="BL624" t="str">
            <v>Adosado</v>
          </cell>
        </row>
        <row r="625">
          <cell r="D625">
            <v>1051037</v>
          </cell>
          <cell r="E625" t="str">
            <v>PER - RESIDENCIA DE NIÑOS Y JOVENES PABLO VI</v>
          </cell>
          <cell r="F625" t="str">
            <v>DEPRODE</v>
          </cell>
          <cell r="G625">
            <v>20032</v>
          </cell>
          <cell r="H625" t="str">
            <v>P - PROGRAMAS</v>
          </cell>
          <cell r="I625" t="str">
            <v>PER</v>
          </cell>
          <cell r="J625" t="str">
            <v>SAN FELIPE</v>
          </cell>
          <cell r="K625" t="str">
            <v>91/D</v>
          </cell>
          <cell r="L625">
            <v>43493</v>
          </cell>
          <cell r="M625">
            <v>43497</v>
          </cell>
          <cell r="N625">
            <v>44409</v>
          </cell>
          <cell r="O625">
            <v>20</v>
          </cell>
          <cell r="P625">
            <v>0</v>
          </cell>
          <cell r="Q625">
            <v>0</v>
          </cell>
          <cell r="R625">
            <v>20</v>
          </cell>
          <cell r="S625">
            <v>20</v>
          </cell>
          <cell r="T625">
            <v>20</v>
          </cell>
          <cell r="U625">
            <v>20</v>
          </cell>
          <cell r="V625">
            <v>20</v>
          </cell>
          <cell r="W625">
            <v>20</v>
          </cell>
          <cell r="X625">
            <v>20</v>
          </cell>
          <cell r="Y625">
            <v>20</v>
          </cell>
          <cell r="Z625">
            <v>20</v>
          </cell>
          <cell r="AA625">
            <v>20</v>
          </cell>
          <cell r="AB625">
            <v>0</v>
          </cell>
          <cell r="AC625">
            <v>0</v>
          </cell>
          <cell r="AD625">
            <v>20</v>
          </cell>
          <cell r="AE625">
            <v>20</v>
          </cell>
          <cell r="AF625">
            <v>20</v>
          </cell>
          <cell r="AG625">
            <v>20</v>
          </cell>
          <cell r="AH625">
            <v>21</v>
          </cell>
          <cell r="AI625">
            <v>21</v>
          </cell>
          <cell r="AJ625">
            <v>21</v>
          </cell>
          <cell r="AK625">
            <v>23</v>
          </cell>
          <cell r="AL625">
            <v>24</v>
          </cell>
          <cell r="AM625">
            <v>25</v>
          </cell>
          <cell r="AN625" t="str">
            <v>Adosado</v>
          </cell>
          <cell r="AO625" t="str">
            <v>Adosado</v>
          </cell>
          <cell r="AP625" t="str">
            <v>Adosado</v>
          </cell>
          <cell r="AQ625" t="str">
            <v>Adosado</v>
          </cell>
          <cell r="AR625" t="str">
            <v>Adosado</v>
          </cell>
          <cell r="AS625" t="str">
            <v>Adosado</v>
          </cell>
          <cell r="AT625" t="str">
            <v>Adosado</v>
          </cell>
          <cell r="AU625" t="str">
            <v>Adosado</v>
          </cell>
          <cell r="AV625" t="str">
            <v>Adosado</v>
          </cell>
          <cell r="AW625" t="str">
            <v>Adosado</v>
          </cell>
          <cell r="AX625" t="str">
            <v>Adosado</v>
          </cell>
          <cell r="AY625" t="str">
            <v>Adosado</v>
          </cell>
          <cell r="AZ625" t="str">
            <v>Adosado</v>
          </cell>
          <cell r="BA625" t="str">
            <v>Adosado</v>
          </cell>
          <cell r="BB625" t="str">
            <v>Adosado</v>
          </cell>
          <cell r="BC625" t="str">
            <v>Adosado</v>
          </cell>
          <cell r="BD625" t="str">
            <v>Adosado</v>
          </cell>
          <cell r="BE625" t="str">
            <v>Adosado</v>
          </cell>
          <cell r="BF625" t="str">
            <v>Adosado</v>
          </cell>
          <cell r="BG625" t="str">
            <v>Adosado</v>
          </cell>
          <cell r="BH625" t="str">
            <v>Adosado</v>
          </cell>
          <cell r="BI625" t="str">
            <v>Adosado</v>
          </cell>
          <cell r="BJ625" t="str">
            <v>Adosado</v>
          </cell>
          <cell r="BK625" t="str">
            <v>Adosado</v>
          </cell>
          <cell r="BL625" t="str">
            <v>Adosado</v>
          </cell>
        </row>
        <row r="626">
          <cell r="D626">
            <v>1051040</v>
          </cell>
          <cell r="E626" t="str">
            <v>PER - CASA SAGRADA FAMILIA</v>
          </cell>
          <cell r="F626" t="str">
            <v>DEPRODE</v>
          </cell>
          <cell r="G626">
            <v>20032</v>
          </cell>
          <cell r="H626" t="str">
            <v>P - PROGRAMAS</v>
          </cell>
          <cell r="I626" t="str">
            <v>PER</v>
          </cell>
          <cell r="J626" t="str">
            <v>LOS ANDES</v>
          </cell>
          <cell r="K626" t="str">
            <v>84/D</v>
          </cell>
          <cell r="L626">
            <v>43493</v>
          </cell>
          <cell r="M626">
            <v>43497</v>
          </cell>
          <cell r="N626">
            <v>44228</v>
          </cell>
          <cell r="O626">
            <v>25</v>
          </cell>
          <cell r="P626">
            <v>0</v>
          </cell>
          <cell r="Q626">
            <v>0</v>
          </cell>
          <cell r="R626">
            <v>25</v>
          </cell>
          <cell r="S626">
            <v>25</v>
          </cell>
          <cell r="T626">
            <v>25</v>
          </cell>
          <cell r="U626">
            <v>25</v>
          </cell>
          <cell r="V626">
            <v>25</v>
          </cell>
          <cell r="W626">
            <v>25</v>
          </cell>
          <cell r="X626">
            <v>25</v>
          </cell>
          <cell r="Y626">
            <v>25</v>
          </cell>
          <cell r="Z626">
            <v>25</v>
          </cell>
          <cell r="AA626">
            <v>25</v>
          </cell>
          <cell r="AB626">
            <v>0</v>
          </cell>
          <cell r="AC626">
            <v>0</v>
          </cell>
          <cell r="AD626">
            <v>18</v>
          </cell>
          <cell r="AE626">
            <v>20</v>
          </cell>
          <cell r="AF626">
            <v>20</v>
          </cell>
          <cell r="AG626">
            <v>22</v>
          </cell>
          <cell r="AH626">
            <v>19</v>
          </cell>
          <cell r="AI626">
            <v>20</v>
          </cell>
          <cell r="AJ626">
            <v>22</v>
          </cell>
          <cell r="AK626">
            <v>21</v>
          </cell>
          <cell r="AL626">
            <v>20</v>
          </cell>
          <cell r="AM626">
            <v>9</v>
          </cell>
          <cell r="AN626" t="str">
            <v>Adosado</v>
          </cell>
          <cell r="AO626" t="str">
            <v>Adosado</v>
          </cell>
          <cell r="AP626" t="str">
            <v>Adosado</v>
          </cell>
          <cell r="AQ626" t="str">
            <v>Adosado</v>
          </cell>
          <cell r="AR626" t="str">
            <v>Adosado</v>
          </cell>
          <cell r="AS626" t="str">
            <v>Adosado</v>
          </cell>
          <cell r="AT626" t="str">
            <v>Adosado</v>
          </cell>
          <cell r="AU626" t="str">
            <v>Adosado</v>
          </cell>
          <cell r="AV626" t="str">
            <v>Adosado</v>
          </cell>
          <cell r="AW626" t="str">
            <v>Adosado</v>
          </cell>
          <cell r="AX626" t="str">
            <v>Adosado</v>
          </cell>
          <cell r="AY626" t="str">
            <v>Adosado</v>
          </cell>
          <cell r="AZ626" t="str">
            <v>Adosado</v>
          </cell>
          <cell r="BA626" t="str">
            <v>Adosado</v>
          </cell>
          <cell r="BB626" t="str">
            <v>Adosado</v>
          </cell>
          <cell r="BC626" t="str">
            <v>Adosado</v>
          </cell>
          <cell r="BD626" t="str">
            <v>Adosado</v>
          </cell>
          <cell r="BE626" t="str">
            <v>Adosado</v>
          </cell>
          <cell r="BF626" t="str">
            <v>Adosado</v>
          </cell>
          <cell r="BG626" t="str">
            <v>Adosado</v>
          </cell>
          <cell r="BH626" t="str">
            <v>Adosado</v>
          </cell>
          <cell r="BI626" t="str">
            <v>Adosado</v>
          </cell>
          <cell r="BJ626" t="str">
            <v>Adosado</v>
          </cell>
          <cell r="BK626" t="str">
            <v>Adosado</v>
          </cell>
          <cell r="BL626" t="str">
            <v>Adosado</v>
          </cell>
        </row>
        <row r="627">
          <cell r="D627">
            <v>1051042</v>
          </cell>
          <cell r="E627" t="str">
            <v>PER - CASA BELEN</v>
          </cell>
          <cell r="F627" t="str">
            <v>DEPRODE</v>
          </cell>
          <cell r="G627">
            <v>20032</v>
          </cell>
          <cell r="H627" t="str">
            <v>P - PROGRAMAS</v>
          </cell>
          <cell r="I627" t="str">
            <v>PER</v>
          </cell>
          <cell r="J627" t="str">
            <v>LOS ANDES</v>
          </cell>
          <cell r="K627" t="str">
            <v>86/D</v>
          </cell>
          <cell r="L627">
            <v>43493</v>
          </cell>
          <cell r="M627">
            <v>43497</v>
          </cell>
          <cell r="N627">
            <v>44228</v>
          </cell>
          <cell r="O627">
            <v>25</v>
          </cell>
          <cell r="P627">
            <v>0</v>
          </cell>
          <cell r="Q627">
            <v>0</v>
          </cell>
          <cell r="R627">
            <v>25</v>
          </cell>
          <cell r="S627">
            <v>25</v>
          </cell>
          <cell r="T627">
            <v>25</v>
          </cell>
          <cell r="U627">
            <v>25</v>
          </cell>
          <cell r="V627">
            <v>25</v>
          </cell>
          <cell r="W627">
            <v>25</v>
          </cell>
          <cell r="X627">
            <v>25</v>
          </cell>
          <cell r="Y627">
            <v>25</v>
          </cell>
          <cell r="Z627">
            <v>25</v>
          </cell>
          <cell r="AA627">
            <v>25</v>
          </cell>
          <cell r="AB627">
            <v>0</v>
          </cell>
          <cell r="AC627">
            <v>0</v>
          </cell>
          <cell r="AD627">
            <v>24</v>
          </cell>
          <cell r="AE627">
            <v>24</v>
          </cell>
          <cell r="AF627">
            <v>23</v>
          </cell>
          <cell r="AG627">
            <v>22</v>
          </cell>
          <cell r="AH627">
            <v>24</v>
          </cell>
          <cell r="AI627">
            <v>23</v>
          </cell>
          <cell r="AJ627">
            <v>21</v>
          </cell>
          <cell r="AK627">
            <v>25</v>
          </cell>
          <cell r="AL627">
            <v>23</v>
          </cell>
          <cell r="AM627">
            <v>23</v>
          </cell>
          <cell r="AN627" t="str">
            <v>Adosado</v>
          </cell>
          <cell r="AO627" t="str">
            <v>Adosado</v>
          </cell>
          <cell r="AP627" t="str">
            <v>Adosado</v>
          </cell>
          <cell r="AQ627" t="str">
            <v>Adosado</v>
          </cell>
          <cell r="AR627" t="str">
            <v>Adosado</v>
          </cell>
          <cell r="AS627" t="str">
            <v>Adosado</v>
          </cell>
          <cell r="AT627" t="str">
            <v>Adosado</v>
          </cell>
          <cell r="AU627" t="str">
            <v>Adosado</v>
          </cell>
          <cell r="AV627" t="str">
            <v>Adosado</v>
          </cell>
          <cell r="AW627" t="str">
            <v>Adosado</v>
          </cell>
          <cell r="AX627" t="str">
            <v>Adosado</v>
          </cell>
          <cell r="AY627" t="str">
            <v>Adosado</v>
          </cell>
          <cell r="AZ627" t="str">
            <v>Adosado</v>
          </cell>
          <cell r="BA627" t="str">
            <v>Adosado</v>
          </cell>
          <cell r="BB627" t="str">
            <v>Adosado</v>
          </cell>
          <cell r="BC627" t="str">
            <v>Adosado</v>
          </cell>
          <cell r="BD627" t="str">
            <v>Adosado</v>
          </cell>
          <cell r="BE627" t="str">
            <v>Adosado</v>
          </cell>
          <cell r="BF627" t="str">
            <v>Adosado</v>
          </cell>
          <cell r="BG627" t="str">
            <v>Adosado</v>
          </cell>
          <cell r="BH627" t="str">
            <v>Adosado</v>
          </cell>
          <cell r="BI627" t="str">
            <v>Adosado</v>
          </cell>
          <cell r="BJ627" t="str">
            <v>Adosado</v>
          </cell>
          <cell r="BK627" t="str">
            <v>Adosado</v>
          </cell>
          <cell r="BL627" t="str">
            <v>Adosado</v>
          </cell>
        </row>
        <row r="628">
          <cell r="D628">
            <v>1051076</v>
          </cell>
          <cell r="E628" t="str">
            <v>PER - HOGAR DE NIÑOS ARTURO PRAT</v>
          </cell>
          <cell r="F628" t="str">
            <v>DEPRODE</v>
          </cell>
          <cell r="G628">
            <v>20032</v>
          </cell>
          <cell r="H628" t="str">
            <v>P - PROGRAMAS</v>
          </cell>
          <cell r="I628" t="str">
            <v>PER</v>
          </cell>
          <cell r="J628" t="str">
            <v>VALPARAÍSO</v>
          </cell>
          <cell r="K628" t="str">
            <v>914/D</v>
          </cell>
          <cell r="L628">
            <v>43731</v>
          </cell>
          <cell r="M628">
            <v>43739</v>
          </cell>
          <cell r="N628">
            <v>44106</v>
          </cell>
          <cell r="O628">
            <v>30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30</v>
          </cell>
          <cell r="AA628">
            <v>30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37</v>
          </cell>
          <cell r="AM628">
            <v>37</v>
          </cell>
          <cell r="AN628" t="str">
            <v>Adosado</v>
          </cell>
          <cell r="AO628" t="str">
            <v>Adosado</v>
          </cell>
          <cell r="AP628" t="str">
            <v>Adosado</v>
          </cell>
          <cell r="AQ628" t="str">
            <v>Adosado</v>
          </cell>
          <cell r="AR628" t="str">
            <v>Adosado</v>
          </cell>
          <cell r="AS628" t="str">
            <v>Adosado</v>
          </cell>
          <cell r="AT628" t="str">
            <v>Adosado</v>
          </cell>
          <cell r="AU628" t="str">
            <v>Adosado</v>
          </cell>
          <cell r="AV628" t="str">
            <v>Adosado</v>
          </cell>
          <cell r="AW628" t="str">
            <v>Adosado</v>
          </cell>
          <cell r="AX628" t="str">
            <v>Adosado</v>
          </cell>
          <cell r="AY628" t="str">
            <v>Adosado</v>
          </cell>
          <cell r="AZ628" t="str">
            <v>Adosado</v>
          </cell>
          <cell r="BA628" t="str">
            <v>Adosado</v>
          </cell>
          <cell r="BB628" t="str">
            <v>Adosado</v>
          </cell>
          <cell r="BC628" t="str">
            <v>Adosado</v>
          </cell>
          <cell r="BD628" t="str">
            <v>Adosado</v>
          </cell>
          <cell r="BE628" t="str">
            <v>Adosado</v>
          </cell>
          <cell r="BF628" t="str">
            <v>Adosado</v>
          </cell>
          <cell r="BG628" t="str">
            <v>Adosado</v>
          </cell>
          <cell r="BH628" t="str">
            <v>Adosado</v>
          </cell>
          <cell r="BI628" t="str">
            <v>Adosado</v>
          </cell>
          <cell r="BJ628" t="str">
            <v>Adosado</v>
          </cell>
          <cell r="BK628" t="str">
            <v>Adosado</v>
          </cell>
          <cell r="BL628" t="str">
            <v>Adosado</v>
          </cell>
        </row>
        <row r="629">
          <cell r="D629">
            <v>1060168</v>
          </cell>
          <cell r="E629" t="str">
            <v>PER - CATALINA KENTENICH</v>
          </cell>
          <cell r="F629" t="str">
            <v>DEPRODE</v>
          </cell>
          <cell r="G629">
            <v>20032</v>
          </cell>
          <cell r="H629" t="str">
            <v>P - PROGRAMAS</v>
          </cell>
          <cell r="I629" t="str">
            <v>PER</v>
          </cell>
          <cell r="J629" t="str">
            <v>RANCAGUA</v>
          </cell>
          <cell r="K629" t="str">
            <v>MEMO 540</v>
          </cell>
          <cell r="L629">
            <v>43741</v>
          </cell>
          <cell r="M629">
            <v>40725</v>
          </cell>
          <cell r="N629">
            <v>43739</v>
          </cell>
          <cell r="O629">
            <v>10</v>
          </cell>
          <cell r="P629">
            <v>10</v>
          </cell>
          <cell r="Q629">
            <v>10</v>
          </cell>
          <cell r="R629">
            <v>10</v>
          </cell>
          <cell r="S629">
            <v>10</v>
          </cell>
          <cell r="T629">
            <v>10</v>
          </cell>
          <cell r="U629">
            <v>10</v>
          </cell>
          <cell r="V629">
            <v>10</v>
          </cell>
          <cell r="W629">
            <v>10</v>
          </cell>
          <cell r="X629">
            <v>10</v>
          </cell>
          <cell r="Y629">
            <v>10</v>
          </cell>
          <cell r="Z629">
            <v>0</v>
          </cell>
          <cell r="AA629">
            <v>0</v>
          </cell>
          <cell r="AB629">
            <v>20</v>
          </cell>
          <cell r="AC629">
            <v>22</v>
          </cell>
          <cell r="AD629">
            <v>22</v>
          </cell>
          <cell r="AE629">
            <v>22</v>
          </cell>
          <cell r="AF629">
            <v>19</v>
          </cell>
          <cell r="AG629">
            <v>23</v>
          </cell>
          <cell r="AH629">
            <v>20</v>
          </cell>
          <cell r="AI629">
            <v>21</v>
          </cell>
          <cell r="AJ629">
            <v>21</v>
          </cell>
          <cell r="AK629">
            <v>21</v>
          </cell>
          <cell r="AL629">
            <v>0</v>
          </cell>
          <cell r="AM629">
            <v>0</v>
          </cell>
          <cell r="AN629" t="str">
            <v>Adosado</v>
          </cell>
          <cell r="AO629" t="str">
            <v>Adosado</v>
          </cell>
          <cell r="AP629" t="str">
            <v>Adosado</v>
          </cell>
          <cell r="AQ629" t="str">
            <v>Adosado</v>
          </cell>
          <cell r="AR629" t="str">
            <v>Adosado</v>
          </cell>
          <cell r="AS629" t="str">
            <v>Adosado</v>
          </cell>
          <cell r="AT629" t="str">
            <v>Adosado</v>
          </cell>
          <cell r="AU629" t="str">
            <v>Adosado</v>
          </cell>
          <cell r="AV629" t="str">
            <v>Adosado</v>
          </cell>
          <cell r="AW629" t="str">
            <v>Adosado</v>
          </cell>
          <cell r="AX629" t="str">
            <v>Adosado</v>
          </cell>
          <cell r="AY629" t="str">
            <v>Adosado</v>
          </cell>
          <cell r="AZ629" t="str">
            <v>Adosado</v>
          </cell>
          <cell r="BA629" t="str">
            <v>Adosado</v>
          </cell>
          <cell r="BB629" t="str">
            <v>Adosado</v>
          </cell>
          <cell r="BC629" t="str">
            <v>Adosado</v>
          </cell>
          <cell r="BD629" t="str">
            <v>Adosado</v>
          </cell>
          <cell r="BE629" t="str">
            <v>Adosado</v>
          </cell>
          <cell r="BF629" t="str">
            <v>Adosado</v>
          </cell>
          <cell r="BG629" t="str">
            <v>Adosado</v>
          </cell>
          <cell r="BH629" t="str">
            <v>Adosado</v>
          </cell>
          <cell r="BI629" t="str">
            <v>Adosado</v>
          </cell>
          <cell r="BJ629" t="str">
            <v>Adosado</v>
          </cell>
          <cell r="BK629" t="str">
            <v>Adosado</v>
          </cell>
          <cell r="BL629" t="str">
            <v>Adosado</v>
          </cell>
        </row>
        <row r="630">
          <cell r="D630">
            <v>1060176</v>
          </cell>
          <cell r="E630" t="str">
            <v>PER - ASOCIACION CRISTIANA DE JOVENES</v>
          </cell>
          <cell r="F630" t="str">
            <v>DEPRODE</v>
          </cell>
          <cell r="G630">
            <v>20032</v>
          </cell>
          <cell r="H630" t="str">
            <v>P - PROGRAMAS</v>
          </cell>
          <cell r="I630" t="str">
            <v>PER</v>
          </cell>
          <cell r="J630" t="str">
            <v>RANCAGUA</v>
          </cell>
          <cell r="K630">
            <v>2</v>
          </cell>
          <cell r="L630">
            <v>42877</v>
          </cell>
          <cell r="M630">
            <v>41010</v>
          </cell>
          <cell r="N630">
            <v>44662</v>
          </cell>
          <cell r="O630">
            <v>20</v>
          </cell>
          <cell r="P630">
            <v>20</v>
          </cell>
          <cell r="Q630">
            <v>20</v>
          </cell>
          <cell r="R630">
            <v>20</v>
          </cell>
          <cell r="S630">
            <v>20</v>
          </cell>
          <cell r="T630">
            <v>20</v>
          </cell>
          <cell r="U630">
            <v>20</v>
          </cell>
          <cell r="V630">
            <v>20</v>
          </cell>
          <cell r="W630">
            <v>20</v>
          </cell>
          <cell r="X630">
            <v>20</v>
          </cell>
          <cell r="Y630">
            <v>20</v>
          </cell>
          <cell r="Z630">
            <v>20</v>
          </cell>
          <cell r="AA630">
            <v>20</v>
          </cell>
          <cell r="AB630">
            <v>20</v>
          </cell>
          <cell r="AC630">
            <v>22</v>
          </cell>
          <cell r="AD630">
            <v>19</v>
          </cell>
          <cell r="AE630">
            <v>23</v>
          </cell>
          <cell r="AF630">
            <v>19</v>
          </cell>
          <cell r="AG630">
            <v>21</v>
          </cell>
          <cell r="AH630">
            <v>21</v>
          </cell>
          <cell r="AI630">
            <v>20</v>
          </cell>
          <cell r="AJ630">
            <v>21</v>
          </cell>
          <cell r="AK630">
            <v>18</v>
          </cell>
          <cell r="AL630">
            <v>19</v>
          </cell>
          <cell r="AM630">
            <v>20</v>
          </cell>
          <cell r="AN630" t="str">
            <v>Adosado</v>
          </cell>
          <cell r="AO630" t="str">
            <v>Adosado</v>
          </cell>
          <cell r="AP630" t="str">
            <v>Adosado</v>
          </cell>
          <cell r="AQ630" t="str">
            <v>Adosado</v>
          </cell>
          <cell r="AR630" t="str">
            <v>Adosado</v>
          </cell>
          <cell r="AS630" t="str">
            <v>Adosado</v>
          </cell>
          <cell r="AT630" t="str">
            <v>Adosado</v>
          </cell>
          <cell r="AU630" t="str">
            <v>Adosado</v>
          </cell>
          <cell r="AV630" t="str">
            <v>Adosado</v>
          </cell>
          <cell r="AW630" t="str">
            <v>Adosado</v>
          </cell>
          <cell r="AX630" t="str">
            <v>Adosado</v>
          </cell>
          <cell r="AY630" t="str">
            <v>Adosado</v>
          </cell>
          <cell r="AZ630" t="str">
            <v>Adosado</v>
          </cell>
          <cell r="BA630" t="str">
            <v>Adosado</v>
          </cell>
          <cell r="BB630" t="str">
            <v>Adosado</v>
          </cell>
          <cell r="BC630" t="str">
            <v>Adosado</v>
          </cell>
          <cell r="BD630" t="str">
            <v>Adosado</v>
          </cell>
          <cell r="BE630" t="str">
            <v>Adosado</v>
          </cell>
          <cell r="BF630" t="str">
            <v>Adosado</v>
          </cell>
          <cell r="BG630" t="str">
            <v>Adosado</v>
          </cell>
          <cell r="BH630" t="str">
            <v>Adosado</v>
          </cell>
          <cell r="BI630" t="str">
            <v>Adosado</v>
          </cell>
          <cell r="BJ630" t="str">
            <v>Adosado</v>
          </cell>
          <cell r="BK630" t="str">
            <v>Adosado</v>
          </cell>
          <cell r="BL630" t="str">
            <v>Adosado</v>
          </cell>
        </row>
        <row r="631">
          <cell r="D631">
            <v>1060189</v>
          </cell>
          <cell r="E631" t="str">
            <v>PER - HOGAR PADRE FELICE SALA</v>
          </cell>
          <cell r="F631" t="str">
            <v>DEPRODE</v>
          </cell>
          <cell r="G631">
            <v>20032</v>
          </cell>
          <cell r="H631" t="str">
            <v>P - PROGRAMAS</v>
          </cell>
          <cell r="I631" t="str">
            <v>PER</v>
          </cell>
          <cell r="J631" t="str">
            <v>SAN VICENTE</v>
          </cell>
          <cell r="K631">
            <v>312</v>
          </cell>
          <cell r="L631">
            <v>42629</v>
          </cell>
          <cell r="M631">
            <v>41351</v>
          </cell>
          <cell r="N631">
            <v>43908</v>
          </cell>
          <cell r="O631">
            <v>12</v>
          </cell>
          <cell r="P631">
            <v>12</v>
          </cell>
          <cell r="Q631">
            <v>12</v>
          </cell>
          <cell r="R631">
            <v>12</v>
          </cell>
          <cell r="S631">
            <v>12</v>
          </cell>
          <cell r="T631">
            <v>12</v>
          </cell>
          <cell r="U631">
            <v>12</v>
          </cell>
          <cell r="V631">
            <v>12</v>
          </cell>
          <cell r="W631">
            <v>12</v>
          </cell>
          <cell r="X631">
            <v>12</v>
          </cell>
          <cell r="Y631">
            <v>12</v>
          </cell>
          <cell r="Z631">
            <v>12</v>
          </cell>
          <cell r="AA631">
            <v>12</v>
          </cell>
          <cell r="AB631">
            <v>20</v>
          </cell>
          <cell r="AC631">
            <v>22</v>
          </cell>
          <cell r="AD631">
            <v>22</v>
          </cell>
          <cell r="AE631">
            <v>25</v>
          </cell>
          <cell r="AF631">
            <v>26</v>
          </cell>
          <cell r="AG631">
            <v>23</v>
          </cell>
          <cell r="AH631">
            <v>26</v>
          </cell>
          <cell r="AI631">
            <v>19</v>
          </cell>
          <cell r="AJ631">
            <v>26</v>
          </cell>
          <cell r="AK631">
            <v>22</v>
          </cell>
          <cell r="AL631">
            <v>26</v>
          </cell>
          <cell r="AM631">
            <v>25</v>
          </cell>
          <cell r="AN631" t="str">
            <v>Adosado</v>
          </cell>
          <cell r="AO631" t="str">
            <v>Adosado</v>
          </cell>
          <cell r="AP631" t="str">
            <v>Adosado</v>
          </cell>
          <cell r="AQ631" t="str">
            <v>Adosado</v>
          </cell>
          <cell r="AR631" t="str">
            <v>Adosado</v>
          </cell>
          <cell r="AS631" t="str">
            <v>Adosado</v>
          </cell>
          <cell r="AT631" t="str">
            <v>Adosado</v>
          </cell>
          <cell r="AU631" t="str">
            <v>Adosado</v>
          </cell>
          <cell r="AV631" t="str">
            <v>Adosado</v>
          </cell>
          <cell r="AW631" t="str">
            <v>Adosado</v>
          </cell>
          <cell r="AX631" t="str">
            <v>Adosado</v>
          </cell>
          <cell r="AY631" t="str">
            <v>Adosado</v>
          </cell>
          <cell r="AZ631" t="str">
            <v>Adosado</v>
          </cell>
          <cell r="BA631" t="str">
            <v>Adosado</v>
          </cell>
          <cell r="BB631" t="str">
            <v>Adosado</v>
          </cell>
          <cell r="BC631" t="str">
            <v>Adosado</v>
          </cell>
          <cell r="BD631" t="str">
            <v>Adosado</v>
          </cell>
          <cell r="BE631" t="str">
            <v>Adosado</v>
          </cell>
          <cell r="BF631" t="str">
            <v>Adosado</v>
          </cell>
          <cell r="BG631" t="str">
            <v>Adosado</v>
          </cell>
          <cell r="BH631" t="str">
            <v>Adosado</v>
          </cell>
          <cell r="BI631" t="str">
            <v>Adosado</v>
          </cell>
          <cell r="BJ631" t="str">
            <v>Adosado</v>
          </cell>
          <cell r="BK631" t="str">
            <v>Adosado</v>
          </cell>
          <cell r="BL631" t="str">
            <v>Adosado</v>
          </cell>
        </row>
        <row r="632">
          <cell r="D632">
            <v>1060274</v>
          </cell>
          <cell r="E632" t="str">
            <v>PER - RESIDENCIA DE PROTECCION PARA PRIMERA INFANCIA</v>
          </cell>
          <cell r="F632" t="str">
            <v>DEPRODE</v>
          </cell>
          <cell r="G632">
            <v>20032</v>
          </cell>
          <cell r="H632" t="str">
            <v>P - PROGRAMAS</v>
          </cell>
          <cell r="I632" t="str">
            <v>PER</v>
          </cell>
          <cell r="J632" t="str">
            <v>RENGO</v>
          </cell>
          <cell r="K632">
            <v>123</v>
          </cell>
          <cell r="L632">
            <v>43556</v>
          </cell>
          <cell r="M632">
            <v>42826</v>
          </cell>
          <cell r="N632">
            <v>43922</v>
          </cell>
          <cell r="O632">
            <v>30</v>
          </cell>
          <cell r="P632">
            <v>30</v>
          </cell>
          <cell r="Q632">
            <v>30</v>
          </cell>
          <cell r="R632">
            <v>30</v>
          </cell>
          <cell r="S632">
            <v>30</v>
          </cell>
          <cell r="T632">
            <v>30</v>
          </cell>
          <cell r="U632">
            <v>30</v>
          </cell>
          <cell r="V632">
            <v>30</v>
          </cell>
          <cell r="W632">
            <v>30</v>
          </cell>
          <cell r="X632">
            <v>30</v>
          </cell>
          <cell r="Y632">
            <v>30</v>
          </cell>
          <cell r="Z632">
            <v>30</v>
          </cell>
          <cell r="AA632">
            <v>30</v>
          </cell>
          <cell r="AB632">
            <v>24</v>
          </cell>
          <cell r="AC632">
            <v>25</v>
          </cell>
          <cell r="AD632">
            <v>30</v>
          </cell>
          <cell r="AE632">
            <v>26</v>
          </cell>
          <cell r="AF632">
            <v>24</v>
          </cell>
          <cell r="AG632">
            <v>22</v>
          </cell>
          <cell r="AH632">
            <v>23</v>
          </cell>
          <cell r="AI632">
            <v>24</v>
          </cell>
          <cell r="AJ632">
            <v>25</v>
          </cell>
          <cell r="AK632">
            <v>26</v>
          </cell>
          <cell r="AL632">
            <v>29</v>
          </cell>
          <cell r="AM632">
            <v>25</v>
          </cell>
          <cell r="AN632" t="str">
            <v>Adosado</v>
          </cell>
          <cell r="AO632" t="str">
            <v>Adosado</v>
          </cell>
          <cell r="AP632" t="str">
            <v>Adosado</v>
          </cell>
          <cell r="AQ632" t="str">
            <v>Adosado</v>
          </cell>
          <cell r="AR632" t="str">
            <v>Adosado</v>
          </cell>
          <cell r="AS632" t="str">
            <v>Adosado</v>
          </cell>
          <cell r="AT632" t="str">
            <v>Adosado</v>
          </cell>
          <cell r="AU632" t="str">
            <v>Adosado</v>
          </cell>
          <cell r="AV632" t="str">
            <v>Adosado</v>
          </cell>
          <cell r="AW632" t="str">
            <v>Adosado</v>
          </cell>
          <cell r="AX632" t="str">
            <v>Adosado</v>
          </cell>
          <cell r="AY632" t="str">
            <v>Adosado</v>
          </cell>
          <cell r="AZ632" t="str">
            <v>Adosado</v>
          </cell>
          <cell r="BA632" t="str">
            <v>Adosado</v>
          </cell>
          <cell r="BB632" t="str">
            <v>Adosado</v>
          </cell>
          <cell r="BC632" t="str">
            <v>Adosado</v>
          </cell>
          <cell r="BD632" t="str">
            <v>Adosado</v>
          </cell>
          <cell r="BE632" t="str">
            <v>Adosado</v>
          </cell>
          <cell r="BF632" t="str">
            <v>Adosado</v>
          </cell>
          <cell r="BG632" t="str">
            <v>Adosado</v>
          </cell>
          <cell r="BH632" t="str">
            <v>Adosado</v>
          </cell>
          <cell r="BI632" t="str">
            <v>Adosado</v>
          </cell>
          <cell r="BJ632" t="str">
            <v>Adosado</v>
          </cell>
          <cell r="BK632" t="str">
            <v>Adosado</v>
          </cell>
          <cell r="BL632" t="str">
            <v>Adosado</v>
          </cell>
        </row>
        <row r="633">
          <cell r="D633">
            <v>1060333</v>
          </cell>
          <cell r="E633" t="str">
            <v>PER - RESIDENCIA CATALINA KENTENICH</v>
          </cell>
          <cell r="F633" t="str">
            <v>DEPRODE</v>
          </cell>
          <cell r="G633">
            <v>20032</v>
          </cell>
          <cell r="H633" t="str">
            <v>P - PROGRAMAS</v>
          </cell>
          <cell r="I633" t="str">
            <v>PER</v>
          </cell>
          <cell r="J633" t="str">
            <v>RANCAGUA</v>
          </cell>
          <cell r="K633">
            <v>417</v>
          </cell>
          <cell r="L633">
            <v>43738</v>
          </cell>
          <cell r="M633">
            <v>43739</v>
          </cell>
          <cell r="N633">
            <v>44106</v>
          </cell>
          <cell r="O633">
            <v>20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20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19</v>
          </cell>
          <cell r="AN633" t="str">
            <v>Adosado</v>
          </cell>
          <cell r="AO633" t="str">
            <v>Adosado</v>
          </cell>
          <cell r="AP633" t="str">
            <v>Adosado</v>
          </cell>
          <cell r="AQ633" t="str">
            <v>Adosado</v>
          </cell>
          <cell r="AR633" t="str">
            <v>Adosado</v>
          </cell>
          <cell r="AS633" t="str">
            <v>Adosado</v>
          </cell>
          <cell r="AT633" t="str">
            <v>Adosado</v>
          </cell>
          <cell r="AU633" t="str">
            <v>Adosado</v>
          </cell>
          <cell r="AV633" t="str">
            <v>Adosado</v>
          </cell>
          <cell r="AW633" t="str">
            <v>Adosado</v>
          </cell>
          <cell r="AX633" t="str">
            <v>Adosado</v>
          </cell>
          <cell r="AY633" t="str">
            <v>Adosado</v>
          </cell>
          <cell r="AZ633" t="str">
            <v>Adosado</v>
          </cell>
          <cell r="BA633" t="str">
            <v>Adosado</v>
          </cell>
          <cell r="BB633" t="str">
            <v>Adosado</v>
          </cell>
          <cell r="BC633" t="str">
            <v>Adosado</v>
          </cell>
          <cell r="BD633" t="str">
            <v>Adosado</v>
          </cell>
          <cell r="BE633" t="str">
            <v>Adosado</v>
          </cell>
          <cell r="BF633" t="str">
            <v>Adosado</v>
          </cell>
          <cell r="BG633" t="str">
            <v>Adosado</v>
          </cell>
          <cell r="BH633" t="str">
            <v>Adosado</v>
          </cell>
          <cell r="BI633" t="str">
            <v>Adosado</v>
          </cell>
          <cell r="BJ633" t="str">
            <v>Adosado</v>
          </cell>
          <cell r="BK633" t="str">
            <v>Adosado</v>
          </cell>
          <cell r="BL633" t="str">
            <v>Adosado</v>
          </cell>
        </row>
        <row r="634">
          <cell r="D634">
            <v>1070336</v>
          </cell>
          <cell r="E634" t="str">
            <v>PER - RENACER</v>
          </cell>
          <cell r="F634" t="str">
            <v>DEPRODE</v>
          </cell>
          <cell r="G634">
            <v>20032</v>
          </cell>
          <cell r="H634" t="str">
            <v>P - PROGRAMAS</v>
          </cell>
          <cell r="I634" t="str">
            <v>PER</v>
          </cell>
          <cell r="J634" t="str">
            <v>LINARES</v>
          </cell>
          <cell r="K634" t="str">
            <v>363/B</v>
          </cell>
          <cell r="L634">
            <v>42921</v>
          </cell>
          <cell r="M634">
            <v>41647</v>
          </cell>
          <cell r="N634">
            <v>44204</v>
          </cell>
          <cell r="O634">
            <v>20</v>
          </cell>
          <cell r="P634">
            <v>20</v>
          </cell>
          <cell r="Q634">
            <v>20</v>
          </cell>
          <cell r="R634">
            <v>20</v>
          </cell>
          <cell r="S634">
            <v>20</v>
          </cell>
          <cell r="T634">
            <v>20</v>
          </cell>
          <cell r="U634">
            <v>20</v>
          </cell>
          <cell r="V634">
            <v>20</v>
          </cell>
          <cell r="W634">
            <v>20</v>
          </cell>
          <cell r="X634">
            <v>20</v>
          </cell>
          <cell r="Y634">
            <v>20</v>
          </cell>
          <cell r="Z634">
            <v>20</v>
          </cell>
          <cell r="AA634">
            <v>20</v>
          </cell>
          <cell r="AB634">
            <v>22</v>
          </cell>
          <cell r="AC634">
            <v>14</v>
          </cell>
          <cell r="AD634">
            <v>20</v>
          </cell>
          <cell r="AE634">
            <v>21</v>
          </cell>
          <cell r="AF634">
            <v>21</v>
          </cell>
          <cell r="AG634">
            <v>19</v>
          </cell>
          <cell r="AH634">
            <v>19</v>
          </cell>
          <cell r="AI634">
            <v>13</v>
          </cell>
          <cell r="AJ634">
            <v>18</v>
          </cell>
          <cell r="AK634">
            <v>15</v>
          </cell>
          <cell r="AL634">
            <v>17</v>
          </cell>
          <cell r="AM634">
            <v>18</v>
          </cell>
          <cell r="AN634" t="str">
            <v>Adosado</v>
          </cell>
          <cell r="AO634" t="str">
            <v>Adosado</v>
          </cell>
          <cell r="AP634" t="str">
            <v>Adosado</v>
          </cell>
          <cell r="AQ634" t="str">
            <v>Adosado</v>
          </cell>
          <cell r="AR634" t="str">
            <v>Adosado</v>
          </cell>
          <cell r="AS634" t="str">
            <v>Adosado</v>
          </cell>
          <cell r="AT634" t="str">
            <v>Adosado</v>
          </cell>
          <cell r="AU634" t="str">
            <v>Adosado</v>
          </cell>
          <cell r="AV634" t="str">
            <v>Adosado</v>
          </cell>
          <cell r="AW634" t="str">
            <v>Adosado</v>
          </cell>
          <cell r="AX634" t="str">
            <v>Adosado</v>
          </cell>
          <cell r="AY634" t="str">
            <v>Adosado</v>
          </cell>
          <cell r="AZ634" t="str">
            <v>Adosado</v>
          </cell>
          <cell r="BA634" t="str">
            <v>Adosado</v>
          </cell>
          <cell r="BB634" t="str">
            <v>Adosado</v>
          </cell>
          <cell r="BC634" t="str">
            <v>Adosado</v>
          </cell>
          <cell r="BD634" t="str">
            <v>Adosado</v>
          </cell>
          <cell r="BE634" t="str">
            <v>Adosado</v>
          </cell>
          <cell r="BF634" t="str">
            <v>Adosado</v>
          </cell>
          <cell r="BG634" t="str">
            <v>Adosado</v>
          </cell>
          <cell r="BH634" t="str">
            <v>Adosado</v>
          </cell>
          <cell r="BI634" t="str">
            <v>Adosado</v>
          </cell>
          <cell r="BJ634" t="str">
            <v>Adosado</v>
          </cell>
          <cell r="BK634" t="str">
            <v>Adosado</v>
          </cell>
          <cell r="BL634" t="str">
            <v>Adosado</v>
          </cell>
        </row>
        <row r="635">
          <cell r="D635">
            <v>1070362</v>
          </cell>
          <cell r="E635" t="str">
            <v>PER - CONSTRUYENDO DESDE LA ESPERANZA</v>
          </cell>
          <cell r="F635" t="str">
            <v>DEPRODE</v>
          </cell>
          <cell r="G635">
            <v>20032</v>
          </cell>
          <cell r="H635" t="str">
            <v>P - PROGRAMAS</v>
          </cell>
          <cell r="I635" t="str">
            <v>PER</v>
          </cell>
          <cell r="J635" t="str">
            <v>LINARES</v>
          </cell>
          <cell r="K635" t="str">
            <v>MEMO 454</v>
          </cell>
          <cell r="L635">
            <v>43689</v>
          </cell>
          <cell r="M635">
            <v>41957</v>
          </cell>
          <cell r="N635">
            <v>43739</v>
          </cell>
          <cell r="O635">
            <v>20</v>
          </cell>
          <cell r="P635">
            <v>20</v>
          </cell>
          <cell r="Q635">
            <v>20</v>
          </cell>
          <cell r="R635">
            <v>20</v>
          </cell>
          <cell r="S635">
            <v>20</v>
          </cell>
          <cell r="T635">
            <v>20</v>
          </cell>
          <cell r="U635">
            <v>20</v>
          </cell>
          <cell r="V635">
            <v>20</v>
          </cell>
          <cell r="W635">
            <v>20</v>
          </cell>
          <cell r="X635">
            <v>20</v>
          </cell>
          <cell r="Y635">
            <v>20</v>
          </cell>
          <cell r="Z635">
            <v>0</v>
          </cell>
          <cell r="AA635">
            <v>0</v>
          </cell>
          <cell r="AB635">
            <v>25</v>
          </cell>
          <cell r="AC635">
            <v>21</v>
          </cell>
          <cell r="AD635">
            <v>22</v>
          </cell>
          <cell r="AE635">
            <v>23</v>
          </cell>
          <cell r="AF635">
            <v>24</v>
          </cell>
          <cell r="AG635">
            <v>25</v>
          </cell>
          <cell r="AH635">
            <v>24</v>
          </cell>
          <cell r="AI635">
            <v>23</v>
          </cell>
          <cell r="AJ635">
            <v>23</v>
          </cell>
          <cell r="AK635">
            <v>23</v>
          </cell>
          <cell r="AL635">
            <v>0</v>
          </cell>
          <cell r="AM635">
            <v>0</v>
          </cell>
          <cell r="AN635" t="str">
            <v>Adosado</v>
          </cell>
          <cell r="AO635" t="str">
            <v>Adosado</v>
          </cell>
          <cell r="AP635" t="str">
            <v>Adosado</v>
          </cell>
          <cell r="AQ635" t="str">
            <v>Adosado</v>
          </cell>
          <cell r="AR635" t="str">
            <v>Adosado</v>
          </cell>
          <cell r="AS635" t="str">
            <v>Adosado</v>
          </cell>
          <cell r="AT635" t="str">
            <v>Adosado</v>
          </cell>
          <cell r="AU635" t="str">
            <v>Adosado</v>
          </cell>
          <cell r="AV635" t="str">
            <v>Adosado</v>
          </cell>
          <cell r="AW635" t="str">
            <v>Adosado</v>
          </cell>
          <cell r="AX635" t="str">
            <v>Adosado</v>
          </cell>
          <cell r="AY635" t="str">
            <v>Adosado</v>
          </cell>
          <cell r="AZ635" t="str">
            <v>Adosado</v>
          </cell>
          <cell r="BA635" t="str">
            <v>Adosado</v>
          </cell>
          <cell r="BB635" t="str">
            <v>Adosado</v>
          </cell>
          <cell r="BC635" t="str">
            <v>Adosado</v>
          </cell>
          <cell r="BD635" t="str">
            <v>Adosado</v>
          </cell>
          <cell r="BE635" t="str">
            <v>Adosado</v>
          </cell>
          <cell r="BF635" t="str">
            <v>Adosado</v>
          </cell>
          <cell r="BG635" t="str">
            <v>Adosado</v>
          </cell>
          <cell r="BH635" t="str">
            <v>Adosado</v>
          </cell>
          <cell r="BI635" t="str">
            <v>Adosado</v>
          </cell>
          <cell r="BJ635" t="str">
            <v>Adosado</v>
          </cell>
          <cell r="BK635" t="str">
            <v>Adosado</v>
          </cell>
          <cell r="BL635" t="str">
            <v>Adosado</v>
          </cell>
        </row>
        <row r="636">
          <cell r="D636">
            <v>1070375</v>
          </cell>
          <cell r="E636" t="str">
            <v>PER - CASA QUILLAGUA</v>
          </cell>
          <cell r="F636" t="str">
            <v>DEPRODE</v>
          </cell>
          <cell r="G636">
            <v>20032</v>
          </cell>
          <cell r="H636" t="str">
            <v>P - PROGRAMAS</v>
          </cell>
          <cell r="I636" t="str">
            <v>PER</v>
          </cell>
          <cell r="J636" t="str">
            <v>TALCA</v>
          </cell>
          <cell r="K636">
            <v>365</v>
          </cell>
          <cell r="L636">
            <v>43668</v>
          </cell>
          <cell r="M636">
            <v>42240</v>
          </cell>
          <cell r="N636">
            <v>44433</v>
          </cell>
          <cell r="O636">
            <v>20</v>
          </cell>
          <cell r="P636">
            <v>20</v>
          </cell>
          <cell r="Q636">
            <v>20</v>
          </cell>
          <cell r="R636">
            <v>20</v>
          </cell>
          <cell r="S636">
            <v>20</v>
          </cell>
          <cell r="T636">
            <v>20</v>
          </cell>
          <cell r="U636">
            <v>20</v>
          </cell>
          <cell r="V636">
            <v>20</v>
          </cell>
          <cell r="W636">
            <v>20</v>
          </cell>
          <cell r="X636">
            <v>20</v>
          </cell>
          <cell r="Y636">
            <v>20</v>
          </cell>
          <cell r="Z636">
            <v>20</v>
          </cell>
          <cell r="AA636">
            <v>20</v>
          </cell>
          <cell r="AB636">
            <v>20</v>
          </cell>
          <cell r="AC636">
            <v>21</v>
          </cell>
          <cell r="AD636">
            <v>20</v>
          </cell>
          <cell r="AE636">
            <v>20</v>
          </cell>
          <cell r="AF636">
            <v>21</v>
          </cell>
          <cell r="AG636">
            <v>21</v>
          </cell>
          <cell r="AH636">
            <v>20</v>
          </cell>
          <cell r="AI636">
            <v>20</v>
          </cell>
          <cell r="AJ636">
            <v>18</v>
          </cell>
          <cell r="AK636">
            <v>18</v>
          </cell>
          <cell r="AL636">
            <v>14</v>
          </cell>
          <cell r="AM636">
            <v>9</v>
          </cell>
          <cell r="AN636" t="str">
            <v>Adosado</v>
          </cell>
          <cell r="AO636" t="str">
            <v>Adosado</v>
          </cell>
          <cell r="AP636" t="str">
            <v>Adosado</v>
          </cell>
          <cell r="AQ636" t="str">
            <v>Adosado</v>
          </cell>
          <cell r="AR636" t="str">
            <v>Adosado</v>
          </cell>
          <cell r="AS636" t="str">
            <v>Adosado</v>
          </cell>
          <cell r="AT636" t="str">
            <v>Adosado</v>
          </cell>
          <cell r="AU636" t="str">
            <v>Adosado</v>
          </cell>
          <cell r="AV636" t="str">
            <v>Adosado</v>
          </cell>
          <cell r="AW636" t="str">
            <v>Adosado</v>
          </cell>
          <cell r="AX636" t="str">
            <v>Adosado</v>
          </cell>
          <cell r="AY636" t="str">
            <v>Adosado</v>
          </cell>
          <cell r="AZ636" t="str">
            <v>Adosado</v>
          </cell>
          <cell r="BA636" t="str">
            <v>Adosado</v>
          </cell>
          <cell r="BB636" t="str">
            <v>Adosado</v>
          </cell>
          <cell r="BC636" t="str">
            <v>Adosado</v>
          </cell>
          <cell r="BD636" t="str">
            <v>Adosado</v>
          </cell>
          <cell r="BE636" t="str">
            <v>Adosado</v>
          </cell>
          <cell r="BF636" t="str">
            <v>Adosado</v>
          </cell>
          <cell r="BG636" t="str">
            <v>Adosado</v>
          </cell>
          <cell r="BH636" t="str">
            <v>Adosado</v>
          </cell>
          <cell r="BI636" t="str">
            <v>Adosado</v>
          </cell>
          <cell r="BJ636" t="str">
            <v>Adosado</v>
          </cell>
          <cell r="BK636" t="str">
            <v>Adosado</v>
          </cell>
          <cell r="BL636" t="str">
            <v>Adosado</v>
          </cell>
        </row>
        <row r="637">
          <cell r="D637">
            <v>1070450</v>
          </cell>
          <cell r="E637" t="str">
            <v>PER - SAN FRANCISCO</v>
          </cell>
          <cell r="F637" t="str">
            <v>DEPRODE</v>
          </cell>
          <cell r="G637">
            <v>20032</v>
          </cell>
          <cell r="H637" t="str">
            <v>P - PROGRAMAS</v>
          </cell>
          <cell r="I637" t="str">
            <v>PER</v>
          </cell>
          <cell r="J637" t="str">
            <v>MOLINA</v>
          </cell>
          <cell r="K637">
            <v>335</v>
          </cell>
          <cell r="L637">
            <v>43252</v>
          </cell>
          <cell r="M637">
            <v>42705</v>
          </cell>
          <cell r="N637">
            <v>43801</v>
          </cell>
          <cell r="O637">
            <v>20</v>
          </cell>
          <cell r="P637">
            <v>20</v>
          </cell>
          <cell r="Q637">
            <v>20</v>
          </cell>
          <cell r="R637">
            <v>20</v>
          </cell>
          <cell r="S637">
            <v>20</v>
          </cell>
          <cell r="T637">
            <v>20</v>
          </cell>
          <cell r="U637">
            <v>20</v>
          </cell>
          <cell r="V637">
            <v>20</v>
          </cell>
          <cell r="W637">
            <v>20</v>
          </cell>
          <cell r="X637">
            <v>20</v>
          </cell>
          <cell r="Y637">
            <v>20</v>
          </cell>
          <cell r="Z637">
            <v>20</v>
          </cell>
          <cell r="AA637">
            <v>20</v>
          </cell>
          <cell r="AB637">
            <v>28</v>
          </cell>
          <cell r="AC637">
            <v>30</v>
          </cell>
          <cell r="AD637">
            <v>29</v>
          </cell>
          <cell r="AE637">
            <v>34</v>
          </cell>
          <cell r="AF637">
            <v>33</v>
          </cell>
          <cell r="AG637">
            <v>36</v>
          </cell>
          <cell r="AH637">
            <v>32</v>
          </cell>
          <cell r="AI637">
            <v>37</v>
          </cell>
          <cell r="AJ637">
            <v>37</v>
          </cell>
          <cell r="AK637">
            <v>34</v>
          </cell>
          <cell r="AL637">
            <v>30</v>
          </cell>
          <cell r="AM637">
            <v>25</v>
          </cell>
          <cell r="AN637" t="str">
            <v>Adosado</v>
          </cell>
          <cell r="AO637" t="str">
            <v>Adosado</v>
          </cell>
          <cell r="AP637" t="str">
            <v>Adosado</v>
          </cell>
          <cell r="AQ637" t="str">
            <v>Adosado</v>
          </cell>
          <cell r="AR637" t="str">
            <v>Adosado</v>
          </cell>
          <cell r="AS637" t="str">
            <v>Adosado</v>
          </cell>
          <cell r="AT637" t="str">
            <v>Adosado</v>
          </cell>
          <cell r="AU637" t="str">
            <v>Adosado</v>
          </cell>
          <cell r="AV637" t="str">
            <v>Adosado</v>
          </cell>
          <cell r="AW637" t="str">
            <v>Adosado</v>
          </cell>
          <cell r="AX637" t="str">
            <v>Adosado</v>
          </cell>
          <cell r="AY637" t="str">
            <v>Adosado</v>
          </cell>
          <cell r="AZ637" t="str">
            <v>Adosado</v>
          </cell>
          <cell r="BA637" t="str">
            <v>Adosado</v>
          </cell>
          <cell r="BB637" t="str">
            <v>Adosado</v>
          </cell>
          <cell r="BC637" t="str">
            <v>Adosado</v>
          </cell>
          <cell r="BD637" t="str">
            <v>Adosado</v>
          </cell>
          <cell r="BE637" t="str">
            <v>Adosado</v>
          </cell>
          <cell r="BF637" t="str">
            <v>Adosado</v>
          </cell>
          <cell r="BG637" t="str">
            <v>Adosado</v>
          </cell>
          <cell r="BH637" t="str">
            <v>Adosado</v>
          </cell>
          <cell r="BI637" t="str">
            <v>Adosado</v>
          </cell>
          <cell r="BJ637" t="str">
            <v>Adosado</v>
          </cell>
          <cell r="BK637" t="str">
            <v>Adosado</v>
          </cell>
          <cell r="BL637" t="str">
            <v>Adosado</v>
          </cell>
        </row>
        <row r="638">
          <cell r="D638">
            <v>1070455</v>
          </cell>
          <cell r="E638" t="str">
            <v>PER - CENTRO RESIDENCIAL DE NIÑAS GABRIELA MISTRAL</v>
          </cell>
          <cell r="F638" t="str">
            <v>DEPRODE</v>
          </cell>
          <cell r="G638">
            <v>20032</v>
          </cell>
          <cell r="H638" t="str">
            <v>P - PROGRAMAS</v>
          </cell>
          <cell r="I638" t="str">
            <v>PER</v>
          </cell>
          <cell r="J638" t="str">
            <v>CONSTITUCIÓN</v>
          </cell>
          <cell r="K638">
            <v>545</v>
          </cell>
          <cell r="L638">
            <v>42734</v>
          </cell>
          <cell r="M638">
            <v>42734</v>
          </cell>
          <cell r="N638">
            <v>43829</v>
          </cell>
          <cell r="O638">
            <v>10</v>
          </cell>
          <cell r="P638">
            <v>10</v>
          </cell>
          <cell r="Q638">
            <v>10</v>
          </cell>
          <cell r="R638">
            <v>10</v>
          </cell>
          <cell r="S638">
            <v>10</v>
          </cell>
          <cell r="T638">
            <v>10</v>
          </cell>
          <cell r="U638">
            <v>10</v>
          </cell>
          <cell r="V638">
            <v>10</v>
          </cell>
          <cell r="W638">
            <v>10</v>
          </cell>
          <cell r="X638">
            <v>10</v>
          </cell>
          <cell r="Y638">
            <v>10</v>
          </cell>
          <cell r="Z638">
            <v>10</v>
          </cell>
          <cell r="AA638">
            <v>10</v>
          </cell>
          <cell r="AB638">
            <v>11</v>
          </cell>
          <cell r="AC638">
            <v>10</v>
          </cell>
          <cell r="AD638">
            <v>9</v>
          </cell>
          <cell r="AE638">
            <v>9</v>
          </cell>
          <cell r="AF638">
            <v>8</v>
          </cell>
          <cell r="AG638">
            <v>10</v>
          </cell>
          <cell r="AH638">
            <v>13</v>
          </cell>
          <cell r="AI638">
            <v>12</v>
          </cell>
          <cell r="AJ638">
            <v>12</v>
          </cell>
          <cell r="AK638">
            <v>12</v>
          </cell>
          <cell r="AL638">
            <v>13</v>
          </cell>
          <cell r="AM638">
            <v>14</v>
          </cell>
          <cell r="AN638" t="str">
            <v>Adosado</v>
          </cell>
          <cell r="AO638" t="str">
            <v>Adosado</v>
          </cell>
          <cell r="AP638" t="str">
            <v>Adosado</v>
          </cell>
          <cell r="AQ638" t="str">
            <v>Adosado</v>
          </cell>
          <cell r="AR638" t="str">
            <v>Adosado</v>
          </cell>
          <cell r="AS638" t="str">
            <v>Adosado</v>
          </cell>
          <cell r="AT638" t="str">
            <v>Adosado</v>
          </cell>
          <cell r="AU638" t="str">
            <v>Adosado</v>
          </cell>
          <cell r="AV638" t="str">
            <v>Adosado</v>
          </cell>
          <cell r="AW638" t="str">
            <v>Adosado</v>
          </cell>
          <cell r="AX638" t="str">
            <v>Adosado</v>
          </cell>
          <cell r="AY638" t="str">
            <v>Adosado</v>
          </cell>
          <cell r="AZ638" t="str">
            <v>Adosado</v>
          </cell>
          <cell r="BA638" t="str">
            <v>Adosado</v>
          </cell>
          <cell r="BB638" t="str">
            <v>Adosado</v>
          </cell>
          <cell r="BC638" t="str">
            <v>Adosado</v>
          </cell>
          <cell r="BD638" t="str">
            <v>Adosado</v>
          </cell>
          <cell r="BE638" t="str">
            <v>Adosado</v>
          </cell>
          <cell r="BF638" t="str">
            <v>Adosado</v>
          </cell>
          <cell r="BG638" t="str">
            <v>Adosado</v>
          </cell>
          <cell r="BH638" t="str">
            <v>Adosado</v>
          </cell>
          <cell r="BI638" t="str">
            <v>Adosado</v>
          </cell>
          <cell r="BJ638" t="str">
            <v>Adosado</v>
          </cell>
          <cell r="BK638" t="str">
            <v>Adosado</v>
          </cell>
          <cell r="BL638" t="str">
            <v>Adosado</v>
          </cell>
        </row>
        <row r="639">
          <cell r="D639">
            <v>1070460</v>
          </cell>
          <cell r="E639" t="str">
            <v>PER - ANGEL DE LA GUARDA CURICO</v>
          </cell>
          <cell r="F639" t="str">
            <v>DEPRODE</v>
          </cell>
          <cell r="G639">
            <v>20032</v>
          </cell>
          <cell r="H639" t="str">
            <v>P - PROGRAMAS</v>
          </cell>
          <cell r="I639" t="str">
            <v>PER</v>
          </cell>
          <cell r="J639" t="str">
            <v>CURICÓ</v>
          </cell>
          <cell r="K639">
            <v>153</v>
          </cell>
          <cell r="L639">
            <v>43550</v>
          </cell>
          <cell r="M639">
            <v>42822</v>
          </cell>
          <cell r="N639">
            <v>44284</v>
          </cell>
          <cell r="O639">
            <v>20</v>
          </cell>
          <cell r="P639">
            <v>20</v>
          </cell>
          <cell r="Q639">
            <v>20</v>
          </cell>
          <cell r="R639">
            <v>20</v>
          </cell>
          <cell r="S639">
            <v>20</v>
          </cell>
          <cell r="T639">
            <v>20</v>
          </cell>
          <cell r="U639">
            <v>20</v>
          </cell>
          <cell r="V639">
            <v>20</v>
          </cell>
          <cell r="W639">
            <v>20</v>
          </cell>
          <cell r="X639">
            <v>20</v>
          </cell>
          <cell r="Y639">
            <v>20</v>
          </cell>
          <cell r="Z639">
            <v>20</v>
          </cell>
          <cell r="AA639">
            <v>20</v>
          </cell>
          <cell r="AB639">
            <v>19</v>
          </cell>
          <cell r="AC639">
            <v>21</v>
          </cell>
          <cell r="AD639">
            <v>19</v>
          </cell>
          <cell r="AE639">
            <v>20</v>
          </cell>
          <cell r="AF639">
            <v>23</v>
          </cell>
          <cell r="AG639">
            <v>22</v>
          </cell>
          <cell r="AH639">
            <v>22</v>
          </cell>
          <cell r="AI639">
            <v>20</v>
          </cell>
          <cell r="AJ639">
            <v>23</v>
          </cell>
          <cell r="AK639">
            <v>21</v>
          </cell>
          <cell r="AL639">
            <v>20</v>
          </cell>
          <cell r="AM639">
            <v>20</v>
          </cell>
          <cell r="AN639" t="str">
            <v>Adosado</v>
          </cell>
          <cell r="AO639" t="str">
            <v>Adosado</v>
          </cell>
          <cell r="AP639" t="str">
            <v>Adosado</v>
          </cell>
          <cell r="AQ639" t="str">
            <v>Adosado</v>
          </cell>
          <cell r="AR639" t="str">
            <v>Adosado</v>
          </cell>
          <cell r="AS639" t="str">
            <v>Adosado</v>
          </cell>
          <cell r="AT639" t="str">
            <v>Adosado</v>
          </cell>
          <cell r="AU639" t="str">
            <v>Adosado</v>
          </cell>
          <cell r="AV639" t="str">
            <v>Adosado</v>
          </cell>
          <cell r="AW639" t="str">
            <v>Adosado</v>
          </cell>
          <cell r="AX639" t="str">
            <v>Adosado</v>
          </cell>
          <cell r="AY639" t="str">
            <v>Adosado</v>
          </cell>
          <cell r="AZ639" t="str">
            <v>Adosado</v>
          </cell>
          <cell r="BA639" t="str">
            <v>Adosado</v>
          </cell>
          <cell r="BB639" t="str">
            <v>Adosado</v>
          </cell>
          <cell r="BC639" t="str">
            <v>Adosado</v>
          </cell>
          <cell r="BD639" t="str">
            <v>Adosado</v>
          </cell>
          <cell r="BE639" t="str">
            <v>Adosado</v>
          </cell>
          <cell r="BF639" t="str">
            <v>Adosado</v>
          </cell>
          <cell r="BG639" t="str">
            <v>Adosado</v>
          </cell>
          <cell r="BH639" t="str">
            <v>Adosado</v>
          </cell>
          <cell r="BI639" t="str">
            <v>Adosado</v>
          </cell>
          <cell r="BJ639" t="str">
            <v>Adosado</v>
          </cell>
          <cell r="BK639" t="str">
            <v>Adosado</v>
          </cell>
          <cell r="BL639" t="str">
            <v>Adosado</v>
          </cell>
        </row>
        <row r="640">
          <cell r="D640">
            <v>1070462</v>
          </cell>
          <cell r="E640" t="str">
            <v>PER - HOGAR KIDS SHALOM TALCA</v>
          </cell>
          <cell r="F640" t="str">
            <v>DEPRODE</v>
          </cell>
          <cell r="G640">
            <v>20032</v>
          </cell>
          <cell r="H640" t="str">
            <v>P - PROGRAMAS</v>
          </cell>
          <cell r="I640" t="str">
            <v>PER</v>
          </cell>
          <cell r="J640" t="str">
            <v>TALCA</v>
          </cell>
          <cell r="K640">
            <v>148</v>
          </cell>
          <cell r="L640">
            <v>42822</v>
          </cell>
          <cell r="M640">
            <v>42822</v>
          </cell>
          <cell r="N640">
            <v>43918</v>
          </cell>
          <cell r="O640">
            <v>12</v>
          </cell>
          <cell r="P640">
            <v>12</v>
          </cell>
          <cell r="Q640">
            <v>12</v>
          </cell>
          <cell r="R640">
            <v>12</v>
          </cell>
          <cell r="S640">
            <v>12</v>
          </cell>
          <cell r="T640">
            <v>12</v>
          </cell>
          <cell r="U640">
            <v>12</v>
          </cell>
          <cell r="V640">
            <v>12</v>
          </cell>
          <cell r="W640">
            <v>12</v>
          </cell>
          <cell r="X640">
            <v>12</v>
          </cell>
          <cell r="Y640">
            <v>12</v>
          </cell>
          <cell r="Z640">
            <v>12</v>
          </cell>
          <cell r="AA640">
            <v>12</v>
          </cell>
          <cell r="AB640">
            <v>22</v>
          </cell>
          <cell r="AC640">
            <v>22</v>
          </cell>
          <cell r="AD640">
            <v>21</v>
          </cell>
          <cell r="AE640">
            <v>21</v>
          </cell>
          <cell r="AF640">
            <v>21</v>
          </cell>
          <cell r="AG640">
            <v>22</v>
          </cell>
          <cell r="AH640">
            <v>20</v>
          </cell>
          <cell r="AI640">
            <v>23</v>
          </cell>
          <cell r="AJ640">
            <v>21</v>
          </cell>
          <cell r="AK640">
            <v>21</v>
          </cell>
          <cell r="AL640">
            <v>21</v>
          </cell>
          <cell r="AM640">
            <v>21</v>
          </cell>
          <cell r="AN640" t="str">
            <v>Adosado</v>
          </cell>
          <cell r="AO640" t="str">
            <v>Adosado</v>
          </cell>
          <cell r="AP640" t="str">
            <v>Adosado</v>
          </cell>
          <cell r="AQ640" t="str">
            <v>Adosado</v>
          </cell>
          <cell r="AR640" t="str">
            <v>Adosado</v>
          </cell>
          <cell r="AS640" t="str">
            <v>Adosado</v>
          </cell>
          <cell r="AT640" t="str">
            <v>Adosado</v>
          </cell>
          <cell r="AU640" t="str">
            <v>Adosado</v>
          </cell>
          <cell r="AV640" t="str">
            <v>Adosado</v>
          </cell>
          <cell r="AW640" t="str">
            <v>Adosado</v>
          </cell>
          <cell r="AX640" t="str">
            <v>Adosado</v>
          </cell>
          <cell r="AY640" t="str">
            <v>Adosado</v>
          </cell>
          <cell r="AZ640" t="str">
            <v>Adosado</v>
          </cell>
          <cell r="BA640" t="str">
            <v>Adosado</v>
          </cell>
          <cell r="BB640" t="str">
            <v>Adosado</v>
          </cell>
          <cell r="BC640" t="str">
            <v>Adosado</v>
          </cell>
          <cell r="BD640" t="str">
            <v>Adosado</v>
          </cell>
          <cell r="BE640" t="str">
            <v>Adosado</v>
          </cell>
          <cell r="BF640" t="str">
            <v>Adosado</v>
          </cell>
          <cell r="BG640" t="str">
            <v>Adosado</v>
          </cell>
          <cell r="BH640" t="str">
            <v>Adosado</v>
          </cell>
          <cell r="BI640" t="str">
            <v>Adosado</v>
          </cell>
          <cell r="BJ640" t="str">
            <v>Adosado</v>
          </cell>
          <cell r="BK640" t="str">
            <v>Adosado</v>
          </cell>
          <cell r="BL640" t="str">
            <v>Adosado</v>
          </cell>
        </row>
        <row r="641">
          <cell r="D641">
            <v>1070501</v>
          </cell>
          <cell r="E641" t="str">
            <v>PER - RESIDENCIA CUIDAD DEL NIÑO CAUQUENES</v>
          </cell>
          <cell r="F641" t="str">
            <v>DEPRODE</v>
          </cell>
          <cell r="G641">
            <v>20032</v>
          </cell>
          <cell r="H641" t="str">
            <v>P - PROGRAMAS</v>
          </cell>
          <cell r="I641" t="str">
            <v>PER</v>
          </cell>
          <cell r="J641" t="str">
            <v>CAUQUENES</v>
          </cell>
          <cell r="K641">
            <v>380</v>
          </cell>
          <cell r="L641">
            <v>43679</v>
          </cell>
          <cell r="M641">
            <v>43134</v>
          </cell>
          <cell r="N641">
            <v>44232</v>
          </cell>
          <cell r="O641">
            <v>40</v>
          </cell>
          <cell r="P641">
            <v>40</v>
          </cell>
          <cell r="Q641">
            <v>40</v>
          </cell>
          <cell r="R641">
            <v>40</v>
          </cell>
          <cell r="S641">
            <v>40</v>
          </cell>
          <cell r="T641">
            <v>40</v>
          </cell>
          <cell r="U641">
            <v>40</v>
          </cell>
          <cell r="V641">
            <v>40</v>
          </cell>
          <cell r="W641">
            <v>40</v>
          </cell>
          <cell r="X641">
            <v>40</v>
          </cell>
          <cell r="Y641">
            <v>40</v>
          </cell>
          <cell r="Z641">
            <v>40</v>
          </cell>
          <cell r="AA641">
            <v>40</v>
          </cell>
          <cell r="AB641">
            <v>39</v>
          </cell>
          <cell r="AC641">
            <v>37</v>
          </cell>
          <cell r="AD641">
            <v>37</v>
          </cell>
          <cell r="AE641">
            <v>40</v>
          </cell>
          <cell r="AF641">
            <v>41</v>
          </cell>
          <cell r="AG641">
            <v>41</v>
          </cell>
          <cell r="AH641">
            <v>43</v>
          </cell>
          <cell r="AI641">
            <v>42</v>
          </cell>
          <cell r="AJ641">
            <v>42</v>
          </cell>
          <cell r="AK641">
            <v>41</v>
          </cell>
          <cell r="AL641">
            <v>40</v>
          </cell>
          <cell r="AM641">
            <v>39</v>
          </cell>
          <cell r="AN641" t="str">
            <v>Adosado</v>
          </cell>
          <cell r="AO641" t="str">
            <v>Adosado</v>
          </cell>
          <cell r="AP641" t="str">
            <v>Adosado</v>
          </cell>
          <cell r="AQ641" t="str">
            <v>Adosado</v>
          </cell>
          <cell r="AR641" t="str">
            <v>Adosado</v>
          </cell>
          <cell r="AS641" t="str">
            <v>Adosado</v>
          </cell>
          <cell r="AT641" t="str">
            <v>Adosado</v>
          </cell>
          <cell r="AU641" t="str">
            <v>Adosado</v>
          </cell>
          <cell r="AV641" t="str">
            <v>Adosado</v>
          </cell>
          <cell r="AW641" t="str">
            <v>Adosado</v>
          </cell>
          <cell r="AX641" t="str">
            <v>Adosado</v>
          </cell>
          <cell r="AY641" t="str">
            <v>Adosado</v>
          </cell>
          <cell r="AZ641" t="str">
            <v>Adosado</v>
          </cell>
          <cell r="BA641" t="str">
            <v>Adosado</v>
          </cell>
          <cell r="BB641" t="str">
            <v>Adosado</v>
          </cell>
          <cell r="BC641" t="str">
            <v>Adosado</v>
          </cell>
          <cell r="BD641" t="str">
            <v>Adosado</v>
          </cell>
          <cell r="BE641" t="str">
            <v>Adosado</v>
          </cell>
          <cell r="BF641" t="str">
            <v>Adosado</v>
          </cell>
          <cell r="BG641" t="str">
            <v>Adosado</v>
          </cell>
          <cell r="BH641" t="str">
            <v>Adosado</v>
          </cell>
          <cell r="BI641" t="str">
            <v>Adosado</v>
          </cell>
          <cell r="BJ641" t="str">
            <v>Adosado</v>
          </cell>
          <cell r="BK641" t="str">
            <v>Adosado</v>
          </cell>
          <cell r="BL641" t="str">
            <v>Adosado</v>
          </cell>
        </row>
        <row r="642">
          <cell r="D642">
            <v>1070503</v>
          </cell>
          <cell r="E642" t="str">
            <v>PER - RESIDENCIA DE VIDA FAMILIAR SAN BENITO</v>
          </cell>
          <cell r="F642" t="str">
            <v>DEPRODE</v>
          </cell>
          <cell r="G642">
            <v>20032</v>
          </cell>
          <cell r="H642" t="str">
            <v>P - PROGRAMAS</v>
          </cell>
          <cell r="I642" t="str">
            <v>PER</v>
          </cell>
          <cell r="J642" t="str">
            <v>LINARES</v>
          </cell>
          <cell r="K642">
            <v>696</v>
          </cell>
          <cell r="L642">
            <v>43081</v>
          </cell>
          <cell r="M642">
            <v>43081</v>
          </cell>
          <cell r="N642">
            <v>43811</v>
          </cell>
          <cell r="O642">
            <v>20</v>
          </cell>
          <cell r="P642">
            <v>20</v>
          </cell>
          <cell r="Q642">
            <v>20</v>
          </cell>
          <cell r="R642">
            <v>20</v>
          </cell>
          <cell r="S642">
            <v>20</v>
          </cell>
          <cell r="T642">
            <v>20</v>
          </cell>
          <cell r="U642">
            <v>20</v>
          </cell>
          <cell r="V642">
            <v>20</v>
          </cell>
          <cell r="W642">
            <v>20</v>
          </cell>
          <cell r="X642">
            <v>20</v>
          </cell>
          <cell r="Y642">
            <v>20</v>
          </cell>
          <cell r="Z642">
            <v>20</v>
          </cell>
          <cell r="AA642">
            <v>20</v>
          </cell>
          <cell r="AB642">
            <v>25</v>
          </cell>
          <cell r="AC642">
            <v>25</v>
          </cell>
          <cell r="AD642">
            <v>25</v>
          </cell>
          <cell r="AE642">
            <v>25</v>
          </cell>
          <cell r="AF642">
            <v>24</v>
          </cell>
          <cell r="AG642">
            <v>25</v>
          </cell>
          <cell r="AH642">
            <v>24</v>
          </cell>
          <cell r="AI642">
            <v>22</v>
          </cell>
          <cell r="AJ642">
            <v>20</v>
          </cell>
          <cell r="AK642">
            <v>18</v>
          </cell>
          <cell r="AL642">
            <v>18</v>
          </cell>
          <cell r="AM642">
            <v>19</v>
          </cell>
          <cell r="AN642" t="str">
            <v>Adosado</v>
          </cell>
          <cell r="AO642" t="str">
            <v>Adosado</v>
          </cell>
          <cell r="AP642" t="str">
            <v>Adosado</v>
          </cell>
          <cell r="AQ642" t="str">
            <v>Adosado</v>
          </cell>
          <cell r="AR642" t="str">
            <v>Adosado</v>
          </cell>
          <cell r="AS642" t="str">
            <v>Adosado</v>
          </cell>
          <cell r="AT642" t="str">
            <v>Adosado</v>
          </cell>
          <cell r="AU642" t="str">
            <v>Adosado</v>
          </cell>
          <cell r="AV642" t="str">
            <v>Adosado</v>
          </cell>
          <cell r="AW642" t="str">
            <v>Adosado</v>
          </cell>
          <cell r="AX642" t="str">
            <v>Adosado</v>
          </cell>
          <cell r="AY642" t="str">
            <v>Adosado</v>
          </cell>
          <cell r="AZ642" t="str">
            <v>Adosado</v>
          </cell>
          <cell r="BA642" t="str">
            <v>Adosado</v>
          </cell>
          <cell r="BB642" t="str">
            <v>Adosado</v>
          </cell>
          <cell r="BC642" t="str">
            <v>Adosado</v>
          </cell>
          <cell r="BD642" t="str">
            <v>Adosado</v>
          </cell>
          <cell r="BE642" t="str">
            <v>Adosado</v>
          </cell>
          <cell r="BF642" t="str">
            <v>Adosado</v>
          </cell>
          <cell r="BG642" t="str">
            <v>Adosado</v>
          </cell>
          <cell r="BH642" t="str">
            <v>Adosado</v>
          </cell>
          <cell r="BI642" t="str">
            <v>Adosado</v>
          </cell>
          <cell r="BJ642" t="str">
            <v>Adosado</v>
          </cell>
          <cell r="BK642" t="str">
            <v>Adosado</v>
          </cell>
          <cell r="BL642" t="str">
            <v>Adosado</v>
          </cell>
        </row>
        <row r="643">
          <cell r="D643">
            <v>1070505</v>
          </cell>
          <cell r="E643" t="str">
            <v>PER - MALIE</v>
          </cell>
          <cell r="F643" t="str">
            <v>DEPRODE</v>
          </cell>
          <cell r="G643">
            <v>20032</v>
          </cell>
          <cell r="H643" t="str">
            <v>P - PROGRAMAS</v>
          </cell>
          <cell r="I643" t="str">
            <v>PER</v>
          </cell>
          <cell r="J643" t="str">
            <v>TALCA</v>
          </cell>
          <cell r="K643">
            <v>698</v>
          </cell>
          <cell r="L643">
            <v>43081</v>
          </cell>
          <cell r="M643">
            <v>43081</v>
          </cell>
          <cell r="N643">
            <v>43811</v>
          </cell>
          <cell r="O643">
            <v>20</v>
          </cell>
          <cell r="P643">
            <v>20</v>
          </cell>
          <cell r="Q643">
            <v>20</v>
          </cell>
          <cell r="R643">
            <v>20</v>
          </cell>
          <cell r="S643">
            <v>20</v>
          </cell>
          <cell r="T643">
            <v>20</v>
          </cell>
          <cell r="U643">
            <v>20</v>
          </cell>
          <cell r="V643">
            <v>20</v>
          </cell>
          <cell r="W643">
            <v>20</v>
          </cell>
          <cell r="X643">
            <v>20</v>
          </cell>
          <cell r="Y643">
            <v>20</v>
          </cell>
          <cell r="Z643">
            <v>20</v>
          </cell>
          <cell r="AA643">
            <v>20</v>
          </cell>
          <cell r="AB643">
            <v>21</v>
          </cell>
          <cell r="AC643">
            <v>17</v>
          </cell>
          <cell r="AD643">
            <v>20</v>
          </cell>
          <cell r="AE643">
            <v>18</v>
          </cell>
          <cell r="AF643">
            <v>16</v>
          </cell>
          <cell r="AG643">
            <v>15</v>
          </cell>
          <cell r="AH643">
            <v>17</v>
          </cell>
          <cell r="AI643">
            <v>21</v>
          </cell>
          <cell r="AJ643">
            <v>22</v>
          </cell>
          <cell r="AK643">
            <v>22</v>
          </cell>
          <cell r="AL643">
            <v>22</v>
          </cell>
          <cell r="AM643">
            <v>22</v>
          </cell>
          <cell r="AN643" t="str">
            <v>Adosado</v>
          </cell>
          <cell r="AO643" t="str">
            <v>Adosado</v>
          </cell>
          <cell r="AP643" t="str">
            <v>Adosado</v>
          </cell>
          <cell r="AQ643" t="str">
            <v>Adosado</v>
          </cell>
          <cell r="AR643" t="str">
            <v>Adosado</v>
          </cell>
          <cell r="AS643" t="str">
            <v>Adosado</v>
          </cell>
          <cell r="AT643" t="str">
            <v>Adosado</v>
          </cell>
          <cell r="AU643" t="str">
            <v>Adosado</v>
          </cell>
          <cell r="AV643" t="str">
            <v>Adosado</v>
          </cell>
          <cell r="AW643" t="str">
            <v>Adosado</v>
          </cell>
          <cell r="AX643" t="str">
            <v>Adosado</v>
          </cell>
          <cell r="AY643" t="str">
            <v>Adosado</v>
          </cell>
          <cell r="AZ643" t="str">
            <v>Adosado</v>
          </cell>
          <cell r="BA643" t="str">
            <v>Adosado</v>
          </cell>
          <cell r="BB643" t="str">
            <v>Adosado</v>
          </cell>
          <cell r="BC643" t="str">
            <v>Adosado</v>
          </cell>
          <cell r="BD643" t="str">
            <v>Adosado</v>
          </cell>
          <cell r="BE643" t="str">
            <v>Adosado</v>
          </cell>
          <cell r="BF643" t="str">
            <v>Adosado</v>
          </cell>
          <cell r="BG643" t="str">
            <v>Adosado</v>
          </cell>
          <cell r="BH643" t="str">
            <v>Adosado</v>
          </cell>
          <cell r="BI643" t="str">
            <v>Adosado</v>
          </cell>
          <cell r="BJ643" t="str">
            <v>Adosado</v>
          </cell>
          <cell r="BK643" t="str">
            <v>Adosado</v>
          </cell>
          <cell r="BL643" t="str">
            <v>Adosado</v>
          </cell>
        </row>
        <row r="644">
          <cell r="D644">
            <v>1070507</v>
          </cell>
          <cell r="E644" t="str">
            <v>PER - TAPARU</v>
          </cell>
          <cell r="F644" t="str">
            <v>DEPRODE</v>
          </cell>
          <cell r="G644">
            <v>20032</v>
          </cell>
          <cell r="H644" t="str">
            <v>P - PROGRAMAS</v>
          </cell>
          <cell r="I644" t="str">
            <v>PER</v>
          </cell>
          <cell r="J644" t="str">
            <v>TALCA</v>
          </cell>
          <cell r="K644">
            <v>700</v>
          </cell>
          <cell r="L644">
            <v>43081</v>
          </cell>
          <cell r="M644">
            <v>43081</v>
          </cell>
          <cell r="N644">
            <v>44177</v>
          </cell>
          <cell r="O644">
            <v>20</v>
          </cell>
          <cell r="P644">
            <v>20</v>
          </cell>
          <cell r="Q644">
            <v>20</v>
          </cell>
          <cell r="R644">
            <v>20</v>
          </cell>
          <cell r="S644">
            <v>20</v>
          </cell>
          <cell r="T644">
            <v>20</v>
          </cell>
          <cell r="U644">
            <v>20</v>
          </cell>
          <cell r="V644">
            <v>20</v>
          </cell>
          <cell r="W644">
            <v>20</v>
          </cell>
          <cell r="X644">
            <v>20</v>
          </cell>
          <cell r="Y644">
            <v>20</v>
          </cell>
          <cell r="Z644">
            <v>20</v>
          </cell>
          <cell r="AA644">
            <v>20</v>
          </cell>
          <cell r="AB644">
            <v>12</v>
          </cell>
          <cell r="AC644">
            <v>15</v>
          </cell>
          <cell r="AD644">
            <v>15</v>
          </cell>
          <cell r="AE644">
            <v>14</v>
          </cell>
          <cell r="AF644">
            <v>10</v>
          </cell>
          <cell r="AG644">
            <v>13</v>
          </cell>
          <cell r="AH644">
            <v>14</v>
          </cell>
          <cell r="AI644">
            <v>15</v>
          </cell>
          <cell r="AJ644">
            <v>15</v>
          </cell>
          <cell r="AK644">
            <v>14</v>
          </cell>
          <cell r="AL644">
            <v>14</v>
          </cell>
          <cell r="AM644">
            <v>14</v>
          </cell>
          <cell r="AN644" t="str">
            <v>Adosado</v>
          </cell>
          <cell r="AO644" t="str">
            <v>Adosado</v>
          </cell>
          <cell r="AP644" t="str">
            <v>Adosado</v>
          </cell>
          <cell r="AQ644" t="str">
            <v>Adosado</v>
          </cell>
          <cell r="AR644" t="str">
            <v>Adosado</v>
          </cell>
          <cell r="AS644" t="str">
            <v>Adosado</v>
          </cell>
          <cell r="AT644" t="str">
            <v>Adosado</v>
          </cell>
          <cell r="AU644" t="str">
            <v>Adosado</v>
          </cell>
          <cell r="AV644" t="str">
            <v>Adosado</v>
          </cell>
          <cell r="AW644" t="str">
            <v>Adosado</v>
          </cell>
          <cell r="AX644" t="str">
            <v>Adosado</v>
          </cell>
          <cell r="AY644" t="str">
            <v>Adosado</v>
          </cell>
          <cell r="AZ644" t="str">
            <v>Adosado</v>
          </cell>
          <cell r="BA644" t="str">
            <v>Adosado</v>
          </cell>
          <cell r="BB644" t="str">
            <v>Adosado</v>
          </cell>
          <cell r="BC644" t="str">
            <v>Adosado</v>
          </cell>
          <cell r="BD644" t="str">
            <v>Adosado</v>
          </cell>
          <cell r="BE644" t="str">
            <v>Adosado</v>
          </cell>
          <cell r="BF644" t="str">
            <v>Adosado</v>
          </cell>
          <cell r="BG644" t="str">
            <v>Adosado</v>
          </cell>
          <cell r="BH644" t="str">
            <v>Adosado</v>
          </cell>
          <cell r="BI644" t="str">
            <v>Adosado</v>
          </cell>
          <cell r="BJ644" t="str">
            <v>Adosado</v>
          </cell>
          <cell r="BK644" t="str">
            <v>Adosado</v>
          </cell>
          <cell r="BL644" t="str">
            <v>Adosado</v>
          </cell>
        </row>
        <row r="645">
          <cell r="D645">
            <v>1070509</v>
          </cell>
          <cell r="E645" t="str">
            <v>PER - RESIDENCIA DE VIDA FAMILIAR ESPERANZA</v>
          </cell>
          <cell r="F645" t="str">
            <v>DEPRODE</v>
          </cell>
          <cell r="G645">
            <v>20032</v>
          </cell>
          <cell r="H645" t="str">
            <v>P - PROGRAMAS</v>
          </cell>
          <cell r="I645" t="str">
            <v>PER</v>
          </cell>
          <cell r="J645" t="str">
            <v>TALCA</v>
          </cell>
          <cell r="K645">
            <v>702</v>
          </cell>
          <cell r="L645">
            <v>43081</v>
          </cell>
          <cell r="M645">
            <v>43081</v>
          </cell>
          <cell r="N645">
            <v>44177</v>
          </cell>
          <cell r="O645">
            <v>20</v>
          </cell>
          <cell r="P645">
            <v>20</v>
          </cell>
          <cell r="Q645">
            <v>20</v>
          </cell>
          <cell r="R645">
            <v>20</v>
          </cell>
          <cell r="S645">
            <v>20</v>
          </cell>
          <cell r="T645">
            <v>20</v>
          </cell>
          <cell r="U645">
            <v>20</v>
          </cell>
          <cell r="V645">
            <v>20</v>
          </cell>
          <cell r="W645">
            <v>20</v>
          </cell>
          <cell r="X645">
            <v>20</v>
          </cell>
          <cell r="Y645">
            <v>20</v>
          </cell>
          <cell r="Z645">
            <v>20</v>
          </cell>
          <cell r="AA645">
            <v>20</v>
          </cell>
          <cell r="AB645">
            <v>18</v>
          </cell>
          <cell r="AC645">
            <v>18</v>
          </cell>
          <cell r="AD645">
            <v>18</v>
          </cell>
          <cell r="AE645">
            <v>18</v>
          </cell>
          <cell r="AF645">
            <v>18</v>
          </cell>
          <cell r="AG645">
            <v>17</v>
          </cell>
          <cell r="AH645">
            <v>17</v>
          </cell>
          <cell r="AI645">
            <v>18</v>
          </cell>
          <cell r="AJ645">
            <v>16</v>
          </cell>
          <cell r="AK645">
            <v>17</v>
          </cell>
          <cell r="AL645">
            <v>18</v>
          </cell>
          <cell r="AM645">
            <v>18</v>
          </cell>
          <cell r="AN645" t="str">
            <v>Adosado</v>
          </cell>
          <cell r="AO645" t="str">
            <v>Adosado</v>
          </cell>
          <cell r="AP645" t="str">
            <v>Adosado</v>
          </cell>
          <cell r="AQ645" t="str">
            <v>Adosado</v>
          </cell>
          <cell r="AR645" t="str">
            <v>Adosado</v>
          </cell>
          <cell r="AS645" t="str">
            <v>Adosado</v>
          </cell>
          <cell r="AT645" t="str">
            <v>Adosado</v>
          </cell>
          <cell r="AU645" t="str">
            <v>Adosado</v>
          </cell>
          <cell r="AV645" t="str">
            <v>Adosado</v>
          </cell>
          <cell r="AW645" t="str">
            <v>Adosado</v>
          </cell>
          <cell r="AX645" t="str">
            <v>Adosado</v>
          </cell>
          <cell r="AY645" t="str">
            <v>Adosado</v>
          </cell>
          <cell r="AZ645" t="str">
            <v>Adosado</v>
          </cell>
          <cell r="BA645" t="str">
            <v>Adosado</v>
          </cell>
          <cell r="BB645" t="str">
            <v>Adosado</v>
          </cell>
          <cell r="BC645" t="str">
            <v>Adosado</v>
          </cell>
          <cell r="BD645" t="str">
            <v>Adosado</v>
          </cell>
          <cell r="BE645" t="str">
            <v>Adosado</v>
          </cell>
          <cell r="BF645" t="str">
            <v>Adosado</v>
          </cell>
          <cell r="BG645" t="str">
            <v>Adosado</v>
          </cell>
          <cell r="BH645" t="str">
            <v>Adosado</v>
          </cell>
          <cell r="BI645" t="str">
            <v>Adosado</v>
          </cell>
          <cell r="BJ645" t="str">
            <v>Adosado</v>
          </cell>
          <cell r="BK645" t="str">
            <v>Adosado</v>
          </cell>
          <cell r="BL645" t="str">
            <v>Adosado</v>
          </cell>
        </row>
        <row r="646">
          <cell r="D646">
            <v>1070511</v>
          </cell>
          <cell r="E646" t="str">
            <v>PER - RESIDENCIA DE VIDA FAMILIAR INFANTIL SAN JOSE II</v>
          </cell>
          <cell r="F646" t="str">
            <v>DEPRODE</v>
          </cell>
          <cell r="G646">
            <v>20032</v>
          </cell>
          <cell r="H646" t="str">
            <v>P - PROGRAMAS</v>
          </cell>
          <cell r="I646" t="str">
            <v>PER</v>
          </cell>
          <cell r="J646" t="str">
            <v>MAULE</v>
          </cell>
          <cell r="K646" t="str">
            <v>MEMO 276</v>
          </cell>
          <cell r="L646">
            <v>43635</v>
          </cell>
          <cell r="M646">
            <v>43081</v>
          </cell>
          <cell r="N646">
            <v>43739</v>
          </cell>
          <cell r="O646">
            <v>26</v>
          </cell>
          <cell r="P646">
            <v>26</v>
          </cell>
          <cell r="Q646">
            <v>26</v>
          </cell>
          <cell r="R646">
            <v>26</v>
          </cell>
          <cell r="S646">
            <v>26</v>
          </cell>
          <cell r="T646">
            <v>26</v>
          </cell>
          <cell r="U646">
            <v>26</v>
          </cell>
          <cell r="V646">
            <v>26</v>
          </cell>
          <cell r="W646">
            <v>26</v>
          </cell>
          <cell r="X646">
            <v>26</v>
          </cell>
          <cell r="Y646">
            <v>26</v>
          </cell>
          <cell r="Z646">
            <v>0</v>
          </cell>
          <cell r="AA646">
            <v>0</v>
          </cell>
          <cell r="AB646">
            <v>17</v>
          </cell>
          <cell r="AC646">
            <v>19</v>
          </cell>
          <cell r="AD646">
            <v>21</v>
          </cell>
          <cell r="AE646">
            <v>21</v>
          </cell>
          <cell r="AF646">
            <v>21</v>
          </cell>
          <cell r="AG646">
            <v>22</v>
          </cell>
          <cell r="AH646">
            <v>22</v>
          </cell>
          <cell r="AI646">
            <v>27</v>
          </cell>
          <cell r="AJ646">
            <v>24</v>
          </cell>
          <cell r="AK646">
            <v>25</v>
          </cell>
          <cell r="AL646">
            <v>0</v>
          </cell>
          <cell r="AM646">
            <v>0</v>
          </cell>
          <cell r="AN646" t="str">
            <v>Adosado</v>
          </cell>
          <cell r="AO646" t="str">
            <v>Adosado</v>
          </cell>
          <cell r="AP646" t="str">
            <v>Adosado</v>
          </cell>
          <cell r="AQ646" t="str">
            <v>Adosado</v>
          </cell>
          <cell r="AR646" t="str">
            <v>Adosado</v>
          </cell>
          <cell r="AS646" t="str">
            <v>Adosado</v>
          </cell>
          <cell r="AT646" t="str">
            <v>Adosado</v>
          </cell>
          <cell r="AU646" t="str">
            <v>Adosado</v>
          </cell>
          <cell r="AV646" t="str">
            <v>Adosado</v>
          </cell>
          <cell r="AW646" t="str">
            <v>Adosado</v>
          </cell>
          <cell r="AX646" t="str">
            <v>Adosado</v>
          </cell>
          <cell r="AY646" t="str">
            <v>Adosado</v>
          </cell>
          <cell r="AZ646" t="str">
            <v>Adosado</v>
          </cell>
          <cell r="BA646" t="str">
            <v>Adosado</v>
          </cell>
          <cell r="BB646" t="str">
            <v>Adosado</v>
          </cell>
          <cell r="BC646" t="str">
            <v>Adosado</v>
          </cell>
          <cell r="BD646" t="str">
            <v>Adosado</v>
          </cell>
          <cell r="BE646" t="str">
            <v>Adosado</v>
          </cell>
          <cell r="BF646" t="str">
            <v>Adosado</v>
          </cell>
          <cell r="BG646" t="str">
            <v>Adosado</v>
          </cell>
          <cell r="BH646" t="str">
            <v>Adosado</v>
          </cell>
          <cell r="BI646" t="str">
            <v>Adosado</v>
          </cell>
          <cell r="BJ646" t="str">
            <v>Adosado</v>
          </cell>
          <cell r="BK646" t="str">
            <v>Adosado</v>
          </cell>
          <cell r="BL646" t="str">
            <v>Adosado</v>
          </cell>
        </row>
        <row r="647">
          <cell r="D647">
            <v>1070513</v>
          </cell>
          <cell r="E647" t="str">
            <v>PER - EMMA</v>
          </cell>
          <cell r="F647" t="str">
            <v>DEPRODE</v>
          </cell>
          <cell r="G647">
            <v>20032</v>
          </cell>
          <cell r="H647" t="str">
            <v>P - PROGRAMAS</v>
          </cell>
          <cell r="I647" t="str">
            <v>PER</v>
          </cell>
          <cell r="J647" t="str">
            <v>CURICÓ</v>
          </cell>
          <cell r="K647">
            <v>706</v>
          </cell>
          <cell r="L647">
            <v>43081</v>
          </cell>
          <cell r="M647">
            <v>43081</v>
          </cell>
          <cell r="N647">
            <v>44177</v>
          </cell>
          <cell r="O647">
            <v>20</v>
          </cell>
          <cell r="P647">
            <v>20</v>
          </cell>
          <cell r="Q647">
            <v>20</v>
          </cell>
          <cell r="R647">
            <v>20</v>
          </cell>
          <cell r="S647">
            <v>20</v>
          </cell>
          <cell r="T647">
            <v>20</v>
          </cell>
          <cell r="U647">
            <v>20</v>
          </cell>
          <cell r="V647">
            <v>20</v>
          </cell>
          <cell r="W647">
            <v>20</v>
          </cell>
          <cell r="X647">
            <v>20</v>
          </cell>
          <cell r="Y647">
            <v>20</v>
          </cell>
          <cell r="Z647">
            <v>20</v>
          </cell>
          <cell r="AA647">
            <v>20</v>
          </cell>
          <cell r="AB647">
            <v>18</v>
          </cell>
          <cell r="AC647">
            <v>18</v>
          </cell>
          <cell r="AD647">
            <v>18</v>
          </cell>
          <cell r="AE647">
            <v>21</v>
          </cell>
          <cell r="AF647">
            <v>20</v>
          </cell>
          <cell r="AG647">
            <v>20</v>
          </cell>
          <cell r="AH647">
            <v>21</v>
          </cell>
          <cell r="AI647">
            <v>22</v>
          </cell>
          <cell r="AJ647">
            <v>20</v>
          </cell>
          <cell r="AK647">
            <v>22</v>
          </cell>
          <cell r="AL647">
            <v>20</v>
          </cell>
          <cell r="AM647">
            <v>22</v>
          </cell>
          <cell r="AN647" t="str">
            <v>Adosado</v>
          </cell>
          <cell r="AO647" t="str">
            <v>Adosado</v>
          </cell>
          <cell r="AP647" t="str">
            <v>Adosado</v>
          </cell>
          <cell r="AQ647" t="str">
            <v>Adosado</v>
          </cell>
          <cell r="AR647" t="str">
            <v>Adosado</v>
          </cell>
          <cell r="AS647" t="str">
            <v>Adosado</v>
          </cell>
          <cell r="AT647" t="str">
            <v>Adosado</v>
          </cell>
          <cell r="AU647" t="str">
            <v>Adosado</v>
          </cell>
          <cell r="AV647" t="str">
            <v>Adosado</v>
          </cell>
          <cell r="AW647" t="str">
            <v>Adosado</v>
          </cell>
          <cell r="AX647" t="str">
            <v>Adosado</v>
          </cell>
          <cell r="AY647" t="str">
            <v>Adosado</v>
          </cell>
          <cell r="AZ647" t="str">
            <v>Adosado</v>
          </cell>
          <cell r="BA647" t="str">
            <v>Adosado</v>
          </cell>
          <cell r="BB647" t="str">
            <v>Adosado</v>
          </cell>
          <cell r="BC647" t="str">
            <v>Adosado</v>
          </cell>
          <cell r="BD647" t="str">
            <v>Adosado</v>
          </cell>
          <cell r="BE647" t="str">
            <v>Adosado</v>
          </cell>
          <cell r="BF647" t="str">
            <v>Adosado</v>
          </cell>
          <cell r="BG647" t="str">
            <v>Adosado</v>
          </cell>
          <cell r="BH647" t="str">
            <v>Adosado</v>
          </cell>
          <cell r="BI647" t="str">
            <v>Adosado</v>
          </cell>
          <cell r="BJ647" t="str">
            <v>Adosado</v>
          </cell>
          <cell r="BK647" t="str">
            <v>Adosado</v>
          </cell>
          <cell r="BL647" t="str">
            <v>Adosado</v>
          </cell>
        </row>
        <row r="648">
          <cell r="D648">
            <v>1070564</v>
          </cell>
          <cell r="E648" t="str">
            <v>PER - RESIDENCIA DE VIDA FAMILIAR INFANTIL SAN JOSÉ I</v>
          </cell>
          <cell r="F648" t="str">
            <v>DEPRODE</v>
          </cell>
          <cell r="G648">
            <v>20032</v>
          </cell>
          <cell r="H648" t="str">
            <v>P - PROGRAMAS</v>
          </cell>
          <cell r="I648" t="str">
            <v>PER</v>
          </cell>
          <cell r="J648" t="str">
            <v>MAULE</v>
          </cell>
          <cell r="K648">
            <v>443</v>
          </cell>
          <cell r="L648">
            <v>43724</v>
          </cell>
          <cell r="M648">
            <v>43739</v>
          </cell>
          <cell r="N648">
            <v>44106</v>
          </cell>
          <cell r="O648">
            <v>20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20</v>
          </cell>
          <cell r="AA648">
            <v>20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24</v>
          </cell>
          <cell r="AM648">
            <v>24</v>
          </cell>
          <cell r="AN648" t="str">
            <v>Adosado</v>
          </cell>
          <cell r="AO648" t="str">
            <v>Adosado</v>
          </cell>
          <cell r="AP648" t="str">
            <v>Adosado</v>
          </cell>
          <cell r="AQ648" t="str">
            <v>Adosado</v>
          </cell>
          <cell r="AR648" t="str">
            <v>Adosado</v>
          </cell>
          <cell r="AS648" t="str">
            <v>Adosado</v>
          </cell>
          <cell r="AT648" t="str">
            <v>Adosado</v>
          </cell>
          <cell r="AU648" t="str">
            <v>Adosado</v>
          </cell>
          <cell r="AV648" t="str">
            <v>Adosado</v>
          </cell>
          <cell r="AW648" t="str">
            <v>Adosado</v>
          </cell>
          <cell r="AX648" t="str">
            <v>Adosado</v>
          </cell>
          <cell r="AY648" t="str">
            <v>Adosado</v>
          </cell>
          <cell r="AZ648" t="str">
            <v>Adosado</v>
          </cell>
          <cell r="BA648" t="str">
            <v>Adosado</v>
          </cell>
          <cell r="BB648" t="str">
            <v>Adosado</v>
          </cell>
          <cell r="BC648" t="str">
            <v>Adosado</v>
          </cell>
          <cell r="BD648" t="str">
            <v>Adosado</v>
          </cell>
          <cell r="BE648" t="str">
            <v>Adosado</v>
          </cell>
          <cell r="BF648" t="str">
            <v>Adosado</v>
          </cell>
          <cell r="BG648" t="str">
            <v>Adosado</v>
          </cell>
          <cell r="BH648" t="str">
            <v>Adosado</v>
          </cell>
          <cell r="BI648" t="str">
            <v>Adosado</v>
          </cell>
          <cell r="BJ648" t="str">
            <v>Adosado</v>
          </cell>
          <cell r="BK648" t="str">
            <v>Adosado</v>
          </cell>
          <cell r="BL648" t="str">
            <v>Adosado</v>
          </cell>
        </row>
        <row r="649">
          <cell r="D649">
            <v>1070566</v>
          </cell>
          <cell r="E649" t="str">
            <v>PER - MI PEQUEÑO REFUGIO</v>
          </cell>
          <cell r="F649" t="str">
            <v>DEPRODE</v>
          </cell>
          <cell r="G649">
            <v>20032</v>
          </cell>
          <cell r="H649" t="str">
            <v>P - PROGRAMAS</v>
          </cell>
          <cell r="I649" t="str">
            <v>PER</v>
          </cell>
          <cell r="J649" t="str">
            <v>LINARES</v>
          </cell>
          <cell r="K649">
            <v>445</v>
          </cell>
          <cell r="L649">
            <v>43724</v>
          </cell>
          <cell r="M649">
            <v>43739</v>
          </cell>
          <cell r="N649">
            <v>44106</v>
          </cell>
          <cell r="O649">
            <v>20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20</v>
          </cell>
          <cell r="AA649">
            <v>20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2</v>
          </cell>
          <cell r="AM649">
            <v>3</v>
          </cell>
          <cell r="AN649" t="str">
            <v>Adosado</v>
          </cell>
          <cell r="AO649" t="str">
            <v>Adosado</v>
          </cell>
          <cell r="AP649" t="str">
            <v>Adosado</v>
          </cell>
          <cell r="AQ649" t="str">
            <v>Adosado</v>
          </cell>
          <cell r="AR649" t="str">
            <v>Adosado</v>
          </cell>
          <cell r="AS649" t="str">
            <v>Adosado</v>
          </cell>
          <cell r="AT649" t="str">
            <v>Adosado</v>
          </cell>
          <cell r="AU649" t="str">
            <v>Adosado</v>
          </cell>
          <cell r="AV649" t="str">
            <v>Adosado</v>
          </cell>
          <cell r="AW649" t="str">
            <v>Adosado</v>
          </cell>
          <cell r="AX649" t="str">
            <v>Adosado</v>
          </cell>
          <cell r="AY649" t="str">
            <v>Adosado</v>
          </cell>
          <cell r="AZ649" t="str">
            <v>Adosado</v>
          </cell>
          <cell r="BA649" t="str">
            <v>Adosado</v>
          </cell>
          <cell r="BB649" t="str">
            <v>Adosado</v>
          </cell>
          <cell r="BC649" t="str">
            <v>Adosado</v>
          </cell>
          <cell r="BD649" t="str">
            <v>Adosado</v>
          </cell>
          <cell r="BE649" t="str">
            <v>Adosado</v>
          </cell>
          <cell r="BF649" t="str">
            <v>Adosado</v>
          </cell>
          <cell r="BG649" t="str">
            <v>Adosado</v>
          </cell>
          <cell r="BH649" t="str">
            <v>Adosado</v>
          </cell>
          <cell r="BI649" t="str">
            <v>Adosado</v>
          </cell>
          <cell r="BJ649" t="str">
            <v>Adosado</v>
          </cell>
          <cell r="BK649" t="str">
            <v>Adosado</v>
          </cell>
          <cell r="BL649" t="str">
            <v>Adosado</v>
          </cell>
        </row>
        <row r="650">
          <cell r="D650">
            <v>1070568</v>
          </cell>
          <cell r="E650" t="str">
            <v>PER - ALDEA INFANTIL SOS CURICO</v>
          </cell>
          <cell r="F650" t="str">
            <v>DEPRODE</v>
          </cell>
          <cell r="G650">
            <v>20032</v>
          </cell>
          <cell r="H650" t="str">
            <v>P - PROGRAMAS</v>
          </cell>
          <cell r="I650" t="str">
            <v>PER</v>
          </cell>
          <cell r="J650" t="str">
            <v>CURICÓ</v>
          </cell>
          <cell r="K650">
            <v>447</v>
          </cell>
          <cell r="L650">
            <v>43724</v>
          </cell>
          <cell r="M650">
            <v>43739</v>
          </cell>
          <cell r="N650">
            <v>44106</v>
          </cell>
          <cell r="O650">
            <v>20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20</v>
          </cell>
          <cell r="AA650">
            <v>20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21</v>
          </cell>
          <cell r="AM650">
            <v>18</v>
          </cell>
          <cell r="AN650" t="str">
            <v>Adosado</v>
          </cell>
          <cell r="AO650" t="str">
            <v>Adosado</v>
          </cell>
          <cell r="AP650" t="str">
            <v>Adosado</v>
          </cell>
          <cell r="AQ650" t="str">
            <v>Adosado</v>
          </cell>
          <cell r="AR650" t="str">
            <v>Adosado</v>
          </cell>
          <cell r="AS650" t="str">
            <v>Adosado</v>
          </cell>
          <cell r="AT650" t="str">
            <v>Adosado</v>
          </cell>
          <cell r="AU650" t="str">
            <v>Adosado</v>
          </cell>
          <cell r="AV650" t="str">
            <v>Adosado</v>
          </cell>
          <cell r="AW650" t="str">
            <v>Adosado</v>
          </cell>
          <cell r="AX650" t="str">
            <v>Adosado</v>
          </cell>
          <cell r="AY650" t="str">
            <v>Adosado</v>
          </cell>
          <cell r="AZ650" t="str">
            <v>Adosado</v>
          </cell>
          <cell r="BA650" t="str">
            <v>Adosado</v>
          </cell>
          <cell r="BB650" t="str">
            <v>Adosado</v>
          </cell>
          <cell r="BC650" t="str">
            <v>Adosado</v>
          </cell>
          <cell r="BD650" t="str">
            <v>Adosado</v>
          </cell>
          <cell r="BE650" t="str">
            <v>Adosado</v>
          </cell>
          <cell r="BF650" t="str">
            <v>Adosado</v>
          </cell>
          <cell r="BG650" t="str">
            <v>Adosado</v>
          </cell>
          <cell r="BH650" t="str">
            <v>Adosado</v>
          </cell>
          <cell r="BI650" t="str">
            <v>Adosado</v>
          </cell>
          <cell r="BJ650" t="str">
            <v>Adosado</v>
          </cell>
          <cell r="BK650" t="str">
            <v>Adosado</v>
          </cell>
          <cell r="BL650" t="str">
            <v>Adosado</v>
          </cell>
        </row>
        <row r="651">
          <cell r="D651">
            <v>1070570</v>
          </cell>
          <cell r="E651" t="str">
            <v>PER - TERESA DE JESUS</v>
          </cell>
          <cell r="F651" t="str">
            <v>DEPRODE</v>
          </cell>
          <cell r="G651">
            <v>20032</v>
          </cell>
          <cell r="H651" t="str">
            <v>P - PROGRAMAS</v>
          </cell>
          <cell r="I651" t="str">
            <v>PER</v>
          </cell>
          <cell r="J651" t="str">
            <v>PARRAL</v>
          </cell>
          <cell r="K651">
            <v>449</v>
          </cell>
          <cell r="L651">
            <v>43724</v>
          </cell>
          <cell r="M651">
            <v>43739</v>
          </cell>
          <cell r="N651">
            <v>44106</v>
          </cell>
          <cell r="O651">
            <v>20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20</v>
          </cell>
          <cell r="AA651">
            <v>20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15</v>
          </cell>
          <cell r="AM651">
            <v>16</v>
          </cell>
          <cell r="AN651" t="str">
            <v>Adosado</v>
          </cell>
          <cell r="AO651" t="str">
            <v>Adosado</v>
          </cell>
          <cell r="AP651" t="str">
            <v>Adosado</v>
          </cell>
          <cell r="AQ651" t="str">
            <v>Adosado</v>
          </cell>
          <cell r="AR651" t="str">
            <v>Adosado</v>
          </cell>
          <cell r="AS651" t="str">
            <v>Adosado</v>
          </cell>
          <cell r="AT651" t="str">
            <v>Adosado</v>
          </cell>
          <cell r="AU651" t="str">
            <v>Adosado</v>
          </cell>
          <cell r="AV651" t="str">
            <v>Adosado</v>
          </cell>
          <cell r="AW651" t="str">
            <v>Adosado</v>
          </cell>
          <cell r="AX651" t="str">
            <v>Adosado</v>
          </cell>
          <cell r="AY651" t="str">
            <v>Adosado</v>
          </cell>
          <cell r="AZ651" t="str">
            <v>Adosado</v>
          </cell>
          <cell r="BA651" t="str">
            <v>Adosado</v>
          </cell>
          <cell r="BB651" t="str">
            <v>Adosado</v>
          </cell>
          <cell r="BC651" t="str">
            <v>Adosado</v>
          </cell>
          <cell r="BD651" t="str">
            <v>Adosado</v>
          </cell>
          <cell r="BE651" t="str">
            <v>Adosado</v>
          </cell>
          <cell r="BF651" t="str">
            <v>Adosado</v>
          </cell>
          <cell r="BG651" t="str">
            <v>Adosado</v>
          </cell>
          <cell r="BH651" t="str">
            <v>Adosado</v>
          </cell>
          <cell r="BI651" t="str">
            <v>Adosado</v>
          </cell>
          <cell r="BJ651" t="str">
            <v>Adosado</v>
          </cell>
          <cell r="BK651" t="str">
            <v>Adosado</v>
          </cell>
          <cell r="BL651" t="str">
            <v>Adosado</v>
          </cell>
        </row>
        <row r="652">
          <cell r="D652">
            <v>1070572</v>
          </cell>
          <cell r="E652" t="str">
            <v>PER - ALDEA INFANTIL SOS KURU KO</v>
          </cell>
          <cell r="F652" t="str">
            <v>DEPRODE</v>
          </cell>
          <cell r="G652">
            <v>20032</v>
          </cell>
          <cell r="H652" t="str">
            <v>P - PROGRAMAS</v>
          </cell>
          <cell r="I652" t="str">
            <v>PER</v>
          </cell>
          <cell r="J652" t="str">
            <v>CURICÓ</v>
          </cell>
          <cell r="K652">
            <v>451</v>
          </cell>
          <cell r="L652">
            <v>43724</v>
          </cell>
          <cell r="M652">
            <v>43739</v>
          </cell>
          <cell r="N652">
            <v>44106</v>
          </cell>
          <cell r="O652">
            <v>20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20</v>
          </cell>
          <cell r="AA652">
            <v>20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11</v>
          </cell>
          <cell r="AM652">
            <v>11</v>
          </cell>
          <cell r="AN652" t="str">
            <v>Adosado</v>
          </cell>
          <cell r="AO652" t="str">
            <v>Adosado</v>
          </cell>
          <cell r="AP652" t="str">
            <v>Adosado</v>
          </cell>
          <cell r="AQ652" t="str">
            <v>Adosado</v>
          </cell>
          <cell r="AR652" t="str">
            <v>Adosado</v>
          </cell>
          <cell r="AS652" t="str">
            <v>Adosado</v>
          </cell>
          <cell r="AT652" t="str">
            <v>Adosado</v>
          </cell>
          <cell r="AU652" t="str">
            <v>Adosado</v>
          </cell>
          <cell r="AV652" t="str">
            <v>Adosado</v>
          </cell>
          <cell r="AW652" t="str">
            <v>Adosado</v>
          </cell>
          <cell r="AX652" t="str">
            <v>Adosado</v>
          </cell>
          <cell r="AY652" t="str">
            <v>Adosado</v>
          </cell>
          <cell r="AZ652" t="str">
            <v>Adosado</v>
          </cell>
          <cell r="BA652" t="str">
            <v>Adosado</v>
          </cell>
          <cell r="BB652" t="str">
            <v>Adosado</v>
          </cell>
          <cell r="BC652" t="str">
            <v>Adosado</v>
          </cell>
          <cell r="BD652" t="str">
            <v>Adosado</v>
          </cell>
          <cell r="BE652" t="str">
            <v>Adosado</v>
          </cell>
          <cell r="BF652" t="str">
            <v>Adosado</v>
          </cell>
          <cell r="BG652" t="str">
            <v>Adosado</v>
          </cell>
          <cell r="BH652" t="str">
            <v>Adosado</v>
          </cell>
          <cell r="BI652" t="str">
            <v>Adosado</v>
          </cell>
          <cell r="BJ652" t="str">
            <v>Adosado</v>
          </cell>
          <cell r="BK652" t="str">
            <v>Adosado</v>
          </cell>
          <cell r="BL652" t="str">
            <v>Adosado</v>
          </cell>
        </row>
        <row r="653">
          <cell r="D653">
            <v>1070574</v>
          </cell>
          <cell r="E653" t="str">
            <v>PER - RESIDENCIA DE VIDA FAMILIAR SAN JOSE DE SAN JAVIER</v>
          </cell>
          <cell r="F653" t="str">
            <v>DEPRODE</v>
          </cell>
          <cell r="G653">
            <v>20032</v>
          </cell>
          <cell r="H653" t="str">
            <v>P - PROGRAMAS</v>
          </cell>
          <cell r="I653" t="str">
            <v>PER</v>
          </cell>
          <cell r="J653" t="str">
            <v>SAN JAVIER</v>
          </cell>
          <cell r="K653">
            <v>453</v>
          </cell>
          <cell r="L653">
            <v>43724</v>
          </cell>
          <cell r="M653">
            <v>43739</v>
          </cell>
          <cell r="N653">
            <v>44106</v>
          </cell>
          <cell r="O653">
            <v>20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20</v>
          </cell>
          <cell r="AA653">
            <v>20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23</v>
          </cell>
          <cell r="AM653">
            <v>20</v>
          </cell>
          <cell r="AN653" t="str">
            <v>Adosado</v>
          </cell>
          <cell r="AO653" t="str">
            <v>Adosado</v>
          </cell>
          <cell r="AP653" t="str">
            <v>Adosado</v>
          </cell>
          <cell r="AQ653" t="str">
            <v>Adosado</v>
          </cell>
          <cell r="AR653" t="str">
            <v>Adosado</v>
          </cell>
          <cell r="AS653" t="str">
            <v>Adosado</v>
          </cell>
          <cell r="AT653" t="str">
            <v>Adosado</v>
          </cell>
          <cell r="AU653" t="str">
            <v>Adosado</v>
          </cell>
          <cell r="AV653" t="str">
            <v>Adosado</v>
          </cell>
          <cell r="AW653" t="str">
            <v>Adosado</v>
          </cell>
          <cell r="AX653" t="str">
            <v>Adosado</v>
          </cell>
          <cell r="AY653" t="str">
            <v>Adosado</v>
          </cell>
          <cell r="AZ653" t="str">
            <v>Adosado</v>
          </cell>
          <cell r="BA653" t="str">
            <v>Adosado</v>
          </cell>
          <cell r="BB653" t="str">
            <v>Adosado</v>
          </cell>
          <cell r="BC653" t="str">
            <v>Adosado</v>
          </cell>
          <cell r="BD653" t="str">
            <v>Adosado</v>
          </cell>
          <cell r="BE653" t="str">
            <v>Adosado</v>
          </cell>
          <cell r="BF653" t="str">
            <v>Adosado</v>
          </cell>
          <cell r="BG653" t="str">
            <v>Adosado</v>
          </cell>
          <cell r="BH653" t="str">
            <v>Adosado</v>
          </cell>
          <cell r="BI653" t="str">
            <v>Adosado</v>
          </cell>
          <cell r="BJ653" t="str">
            <v>Adosado</v>
          </cell>
          <cell r="BK653" t="str">
            <v>Adosado</v>
          </cell>
          <cell r="BL653" t="str">
            <v>Adosado</v>
          </cell>
        </row>
        <row r="654">
          <cell r="D654">
            <v>1070576</v>
          </cell>
          <cell r="E654" t="str">
            <v>PER - MADRE DE LA ESPERANZA</v>
          </cell>
          <cell r="F654" t="str">
            <v>DEPRODE</v>
          </cell>
          <cell r="G654">
            <v>20032</v>
          </cell>
          <cell r="H654" t="str">
            <v>P - PROGRAMAS</v>
          </cell>
          <cell r="I654" t="str">
            <v>PER</v>
          </cell>
          <cell r="J654" t="str">
            <v>LINARES</v>
          </cell>
          <cell r="K654">
            <v>455</v>
          </cell>
          <cell r="L654">
            <v>43724</v>
          </cell>
          <cell r="M654">
            <v>43739</v>
          </cell>
          <cell r="N654">
            <v>44106</v>
          </cell>
          <cell r="O654">
            <v>20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20</v>
          </cell>
          <cell r="AA654">
            <v>20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24</v>
          </cell>
          <cell r="AM654">
            <v>24</v>
          </cell>
          <cell r="AN654" t="str">
            <v>Adosado</v>
          </cell>
          <cell r="AO654" t="str">
            <v>Adosado</v>
          </cell>
          <cell r="AP654" t="str">
            <v>Adosado</v>
          </cell>
          <cell r="AQ654" t="str">
            <v>Adosado</v>
          </cell>
          <cell r="AR654" t="str">
            <v>Adosado</v>
          </cell>
          <cell r="AS654" t="str">
            <v>Adosado</v>
          </cell>
          <cell r="AT654" t="str">
            <v>Adosado</v>
          </cell>
          <cell r="AU654" t="str">
            <v>Adosado</v>
          </cell>
          <cell r="AV654" t="str">
            <v>Adosado</v>
          </cell>
          <cell r="AW654" t="str">
            <v>Adosado</v>
          </cell>
          <cell r="AX654" t="str">
            <v>Adosado</v>
          </cell>
          <cell r="AY654" t="str">
            <v>Adosado</v>
          </cell>
          <cell r="AZ654" t="str">
            <v>Adosado</v>
          </cell>
          <cell r="BA654" t="str">
            <v>Adosado</v>
          </cell>
          <cell r="BB654" t="str">
            <v>Adosado</v>
          </cell>
          <cell r="BC654" t="str">
            <v>Adosado</v>
          </cell>
          <cell r="BD654" t="str">
            <v>Adosado</v>
          </cell>
          <cell r="BE654" t="str">
            <v>Adosado</v>
          </cell>
          <cell r="BF654" t="str">
            <v>Adosado</v>
          </cell>
          <cell r="BG654" t="str">
            <v>Adosado</v>
          </cell>
          <cell r="BH654" t="str">
            <v>Adosado</v>
          </cell>
          <cell r="BI654" t="str">
            <v>Adosado</v>
          </cell>
          <cell r="BJ654" t="str">
            <v>Adosado</v>
          </cell>
          <cell r="BK654" t="str">
            <v>Adosado</v>
          </cell>
          <cell r="BL654" t="str">
            <v>Adosado</v>
          </cell>
        </row>
        <row r="655">
          <cell r="D655">
            <v>1070578</v>
          </cell>
          <cell r="E655" t="str">
            <v>PER - RESIDENCIA DE VIDA FAMILIAR INFANTIL SAN JOSE II</v>
          </cell>
          <cell r="F655" t="str">
            <v>DEPRODE</v>
          </cell>
          <cell r="G655">
            <v>20032</v>
          </cell>
          <cell r="H655" t="str">
            <v>P - PROGRAMAS</v>
          </cell>
          <cell r="I655" t="str">
            <v>PER</v>
          </cell>
          <cell r="J655" t="str">
            <v>MAULE</v>
          </cell>
          <cell r="K655">
            <v>457</v>
          </cell>
          <cell r="L655">
            <v>43724</v>
          </cell>
          <cell r="M655">
            <v>43739</v>
          </cell>
          <cell r="N655">
            <v>44106</v>
          </cell>
          <cell r="O655">
            <v>20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20</v>
          </cell>
          <cell r="AA655">
            <v>20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26</v>
          </cell>
          <cell r="AM655">
            <v>26</v>
          </cell>
          <cell r="AN655" t="str">
            <v>Adosado</v>
          </cell>
          <cell r="AO655" t="str">
            <v>Adosado</v>
          </cell>
          <cell r="AP655" t="str">
            <v>Adosado</v>
          </cell>
          <cell r="AQ655" t="str">
            <v>Adosado</v>
          </cell>
          <cell r="AR655" t="str">
            <v>Adosado</v>
          </cell>
          <cell r="AS655" t="str">
            <v>Adosado</v>
          </cell>
          <cell r="AT655" t="str">
            <v>Adosado</v>
          </cell>
          <cell r="AU655" t="str">
            <v>Adosado</v>
          </cell>
          <cell r="AV655" t="str">
            <v>Adosado</v>
          </cell>
          <cell r="AW655" t="str">
            <v>Adosado</v>
          </cell>
          <cell r="AX655" t="str">
            <v>Adosado</v>
          </cell>
          <cell r="AY655" t="str">
            <v>Adosado</v>
          </cell>
          <cell r="AZ655" t="str">
            <v>Adosado</v>
          </cell>
          <cell r="BA655" t="str">
            <v>Adosado</v>
          </cell>
          <cell r="BB655" t="str">
            <v>Adosado</v>
          </cell>
          <cell r="BC655" t="str">
            <v>Adosado</v>
          </cell>
          <cell r="BD655" t="str">
            <v>Adosado</v>
          </cell>
          <cell r="BE655" t="str">
            <v>Adosado</v>
          </cell>
          <cell r="BF655" t="str">
            <v>Adosado</v>
          </cell>
          <cell r="BG655" t="str">
            <v>Adosado</v>
          </cell>
          <cell r="BH655" t="str">
            <v>Adosado</v>
          </cell>
          <cell r="BI655" t="str">
            <v>Adosado</v>
          </cell>
          <cell r="BJ655" t="str">
            <v>Adosado</v>
          </cell>
          <cell r="BK655" t="str">
            <v>Adosado</v>
          </cell>
          <cell r="BL655" t="str">
            <v>Adosado</v>
          </cell>
        </row>
        <row r="656">
          <cell r="D656">
            <v>1080575</v>
          </cell>
          <cell r="E656" t="str">
            <v>PER - RESIDENCIA FAMILIAR LOS ANGELES</v>
          </cell>
          <cell r="F656" t="str">
            <v>DEPRODE</v>
          </cell>
          <cell r="G656">
            <v>20032</v>
          </cell>
          <cell r="H656" t="str">
            <v>P - PROGRAMAS</v>
          </cell>
          <cell r="I656" t="str">
            <v>PER</v>
          </cell>
          <cell r="J656" t="str">
            <v>LOS ANGELES</v>
          </cell>
          <cell r="K656" t="str">
            <v>MEMO 934</v>
          </cell>
          <cell r="L656">
            <v>43427</v>
          </cell>
          <cell r="M656">
            <v>41207</v>
          </cell>
          <cell r="N656">
            <v>43497</v>
          </cell>
          <cell r="O656">
            <v>20</v>
          </cell>
          <cell r="P656">
            <v>20</v>
          </cell>
          <cell r="Q656">
            <v>20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31</v>
          </cell>
          <cell r="AC656">
            <v>31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 t="str">
            <v>Adosado</v>
          </cell>
          <cell r="AO656" t="str">
            <v>Adosado</v>
          </cell>
          <cell r="AP656" t="str">
            <v>Adosado</v>
          </cell>
          <cell r="AQ656" t="str">
            <v>Adosado</v>
          </cell>
          <cell r="AR656" t="str">
            <v>Adosado</v>
          </cell>
          <cell r="AS656" t="str">
            <v>Adosado</v>
          </cell>
          <cell r="AT656" t="str">
            <v>Adosado</v>
          </cell>
          <cell r="AU656" t="str">
            <v>Adosado</v>
          </cell>
          <cell r="AV656" t="str">
            <v>Adosado</v>
          </cell>
          <cell r="AW656" t="str">
            <v>Adosado</v>
          </cell>
          <cell r="AX656" t="str">
            <v>Adosado</v>
          </cell>
          <cell r="AY656" t="str">
            <v>Adosado</v>
          </cell>
          <cell r="AZ656" t="str">
            <v>Adosado</v>
          </cell>
          <cell r="BA656" t="str">
            <v>Adosado</v>
          </cell>
          <cell r="BB656" t="str">
            <v>Adosado</v>
          </cell>
          <cell r="BC656" t="str">
            <v>Adosado</v>
          </cell>
          <cell r="BD656" t="str">
            <v>Adosado</v>
          </cell>
          <cell r="BE656" t="str">
            <v>Adosado</v>
          </cell>
          <cell r="BF656" t="str">
            <v>Adosado</v>
          </cell>
          <cell r="BG656" t="str">
            <v>Adosado</v>
          </cell>
          <cell r="BH656" t="str">
            <v>Adosado</v>
          </cell>
          <cell r="BI656" t="str">
            <v>Adosado</v>
          </cell>
          <cell r="BJ656" t="str">
            <v>Adosado</v>
          </cell>
          <cell r="BK656" t="str">
            <v>Adosado</v>
          </cell>
          <cell r="BL656" t="str">
            <v>Adosado</v>
          </cell>
        </row>
        <row r="657">
          <cell r="D657">
            <v>1080683</v>
          </cell>
          <cell r="E657" t="str">
            <v>PER - CARLOS MACERA</v>
          </cell>
          <cell r="F657" t="str">
            <v>DEPRODE</v>
          </cell>
          <cell r="G657">
            <v>20032</v>
          </cell>
          <cell r="H657" t="str">
            <v>P - PROGRAMAS</v>
          </cell>
          <cell r="I657" t="str">
            <v>PER</v>
          </cell>
          <cell r="J657" t="str">
            <v>TALCAHUANO</v>
          </cell>
          <cell r="K657" t="str">
            <v>713-A</v>
          </cell>
          <cell r="L657">
            <v>43417</v>
          </cell>
          <cell r="M657">
            <v>41961</v>
          </cell>
          <cell r="N657">
            <v>44153</v>
          </cell>
          <cell r="O657">
            <v>30</v>
          </cell>
          <cell r="P657">
            <v>30</v>
          </cell>
          <cell r="Q657">
            <v>30</v>
          </cell>
          <cell r="R657">
            <v>30</v>
          </cell>
          <cell r="S657">
            <v>30</v>
          </cell>
          <cell r="T657">
            <v>30</v>
          </cell>
          <cell r="U657">
            <v>30</v>
          </cell>
          <cell r="V657">
            <v>30</v>
          </cell>
          <cell r="W657">
            <v>30</v>
          </cell>
          <cell r="X657">
            <v>30</v>
          </cell>
          <cell r="Y657">
            <v>30</v>
          </cell>
          <cell r="Z657">
            <v>30</v>
          </cell>
          <cell r="AA657">
            <v>30</v>
          </cell>
          <cell r="AB657">
            <v>14</v>
          </cell>
          <cell r="AC657">
            <v>14</v>
          </cell>
          <cell r="AD657">
            <v>14</v>
          </cell>
          <cell r="AE657">
            <v>14</v>
          </cell>
          <cell r="AF657">
            <v>14</v>
          </cell>
          <cell r="AG657">
            <v>14</v>
          </cell>
          <cell r="AH657">
            <v>14</v>
          </cell>
          <cell r="AI657">
            <v>14</v>
          </cell>
          <cell r="AJ657">
            <v>14</v>
          </cell>
          <cell r="AK657">
            <v>13</v>
          </cell>
          <cell r="AL657">
            <v>17</v>
          </cell>
          <cell r="AM657">
            <v>19</v>
          </cell>
          <cell r="AN657" t="str">
            <v>Adosado</v>
          </cell>
          <cell r="AO657" t="str">
            <v>Adosado</v>
          </cell>
          <cell r="AP657" t="str">
            <v>Adosado</v>
          </cell>
          <cell r="AQ657" t="str">
            <v>Adosado</v>
          </cell>
          <cell r="AR657" t="str">
            <v>Adosado</v>
          </cell>
          <cell r="AS657" t="str">
            <v>Adosado</v>
          </cell>
          <cell r="AT657" t="str">
            <v>Adosado</v>
          </cell>
          <cell r="AU657" t="str">
            <v>Adosado</v>
          </cell>
          <cell r="AV657" t="str">
            <v>Adosado</v>
          </cell>
          <cell r="AW657" t="str">
            <v>Adosado</v>
          </cell>
          <cell r="AX657" t="str">
            <v>Adosado</v>
          </cell>
          <cell r="AY657" t="str">
            <v>Adosado</v>
          </cell>
          <cell r="AZ657" t="str">
            <v>Adosado</v>
          </cell>
          <cell r="BA657" t="str">
            <v>Adosado</v>
          </cell>
          <cell r="BB657" t="str">
            <v>Adosado</v>
          </cell>
          <cell r="BC657" t="str">
            <v>Adosado</v>
          </cell>
          <cell r="BD657" t="str">
            <v>Adosado</v>
          </cell>
          <cell r="BE657" t="str">
            <v>Adosado</v>
          </cell>
          <cell r="BF657" t="str">
            <v>Adosado</v>
          </cell>
          <cell r="BG657" t="str">
            <v>Adosado</v>
          </cell>
          <cell r="BH657" t="str">
            <v>Adosado</v>
          </cell>
          <cell r="BI657" t="str">
            <v>Adosado</v>
          </cell>
          <cell r="BJ657" t="str">
            <v>Adosado</v>
          </cell>
          <cell r="BK657" t="str">
            <v>Adosado</v>
          </cell>
          <cell r="BL657" t="str">
            <v>Adosado</v>
          </cell>
        </row>
        <row r="658">
          <cell r="D658">
            <v>1080710</v>
          </cell>
          <cell r="E658" t="str">
            <v>PER - LOS AROMOS</v>
          </cell>
          <cell r="F658" t="str">
            <v>DEPRODE</v>
          </cell>
          <cell r="G658">
            <v>20032</v>
          </cell>
          <cell r="H658" t="str">
            <v>P - PROGRAMAS</v>
          </cell>
          <cell r="I658" t="str">
            <v>PER</v>
          </cell>
          <cell r="J658" t="str">
            <v>HUALPÉN</v>
          </cell>
          <cell r="K658">
            <v>1040</v>
          </cell>
          <cell r="L658">
            <v>41988</v>
          </cell>
          <cell r="M658">
            <v>42200</v>
          </cell>
          <cell r="N658">
            <v>44027</v>
          </cell>
          <cell r="O658">
            <v>20</v>
          </cell>
          <cell r="P658">
            <v>20</v>
          </cell>
          <cell r="Q658">
            <v>20</v>
          </cell>
          <cell r="R658">
            <v>20</v>
          </cell>
          <cell r="S658">
            <v>20</v>
          </cell>
          <cell r="T658">
            <v>20</v>
          </cell>
          <cell r="U658">
            <v>20</v>
          </cell>
          <cell r="V658">
            <v>20</v>
          </cell>
          <cell r="W658">
            <v>20</v>
          </cell>
          <cell r="X658">
            <v>20</v>
          </cell>
          <cell r="Y658">
            <v>20</v>
          </cell>
          <cell r="Z658">
            <v>20</v>
          </cell>
          <cell r="AA658">
            <v>20</v>
          </cell>
          <cell r="AB658">
            <v>20</v>
          </cell>
          <cell r="AC658">
            <v>20</v>
          </cell>
          <cell r="AD658">
            <v>19</v>
          </cell>
          <cell r="AE658">
            <v>18</v>
          </cell>
          <cell r="AF658">
            <v>21</v>
          </cell>
          <cell r="AG658">
            <v>21</v>
          </cell>
          <cell r="AH658">
            <v>21</v>
          </cell>
          <cell r="AI658">
            <v>20</v>
          </cell>
          <cell r="AJ658">
            <v>20</v>
          </cell>
          <cell r="AK658">
            <v>18</v>
          </cell>
          <cell r="AL658">
            <v>19</v>
          </cell>
          <cell r="AM658">
            <v>19</v>
          </cell>
          <cell r="AN658" t="str">
            <v>Adosado</v>
          </cell>
          <cell r="AO658" t="str">
            <v>Adosado</v>
          </cell>
          <cell r="AP658" t="str">
            <v>Adosado</v>
          </cell>
          <cell r="AQ658" t="str">
            <v>Adosado</v>
          </cell>
          <cell r="AR658" t="str">
            <v>Adosado</v>
          </cell>
          <cell r="AS658" t="str">
            <v>Adosado</v>
          </cell>
          <cell r="AT658" t="str">
            <v>Adosado</v>
          </cell>
          <cell r="AU658" t="str">
            <v>Adosado</v>
          </cell>
          <cell r="AV658" t="str">
            <v>Adosado</v>
          </cell>
          <cell r="AW658" t="str">
            <v>Adosado</v>
          </cell>
          <cell r="AX658" t="str">
            <v>Adosado</v>
          </cell>
          <cell r="AY658" t="str">
            <v>Adosado</v>
          </cell>
          <cell r="AZ658" t="str">
            <v>Adosado</v>
          </cell>
          <cell r="BA658" t="str">
            <v>Adosado</v>
          </cell>
          <cell r="BB658" t="str">
            <v>Adosado</v>
          </cell>
          <cell r="BC658" t="str">
            <v>Adosado</v>
          </cell>
          <cell r="BD658" t="str">
            <v>Adosado</v>
          </cell>
          <cell r="BE658" t="str">
            <v>Adosado</v>
          </cell>
          <cell r="BF658" t="str">
            <v>Adosado</v>
          </cell>
          <cell r="BG658" t="str">
            <v>Adosado</v>
          </cell>
          <cell r="BH658" t="str">
            <v>Adosado</v>
          </cell>
          <cell r="BI658" t="str">
            <v>Adosado</v>
          </cell>
          <cell r="BJ658" t="str">
            <v>Adosado</v>
          </cell>
          <cell r="BK658" t="str">
            <v>Adosado</v>
          </cell>
          <cell r="BL658" t="str">
            <v>Adosado</v>
          </cell>
        </row>
        <row r="659">
          <cell r="D659">
            <v>1080752</v>
          </cell>
          <cell r="E659" t="str">
            <v>PER - JUAN APOSTOL LEBU</v>
          </cell>
          <cell r="F659" t="str">
            <v>DEPRODE</v>
          </cell>
          <cell r="G659">
            <v>20032</v>
          </cell>
          <cell r="H659" t="str">
            <v>P - PROGRAMAS</v>
          </cell>
          <cell r="I659" t="str">
            <v>PER</v>
          </cell>
          <cell r="J659" t="str">
            <v>LEBU</v>
          </cell>
          <cell r="K659" t="str">
            <v>MEMO 331</v>
          </cell>
          <cell r="L659">
            <v>43675</v>
          </cell>
          <cell r="M659">
            <v>42278</v>
          </cell>
          <cell r="N659">
            <v>43831</v>
          </cell>
          <cell r="O659">
            <v>29</v>
          </cell>
          <cell r="P659">
            <v>29</v>
          </cell>
          <cell r="Q659">
            <v>29</v>
          </cell>
          <cell r="R659">
            <v>29</v>
          </cell>
          <cell r="S659">
            <v>29</v>
          </cell>
          <cell r="T659">
            <v>29</v>
          </cell>
          <cell r="U659">
            <v>29</v>
          </cell>
          <cell r="V659">
            <v>29</v>
          </cell>
          <cell r="W659">
            <v>29</v>
          </cell>
          <cell r="X659">
            <v>29</v>
          </cell>
          <cell r="Y659">
            <v>29</v>
          </cell>
          <cell r="Z659">
            <v>29</v>
          </cell>
          <cell r="AA659">
            <v>29</v>
          </cell>
          <cell r="AB659">
            <v>15</v>
          </cell>
          <cell r="AC659">
            <v>13</v>
          </cell>
          <cell r="AD659">
            <v>15</v>
          </cell>
          <cell r="AE659">
            <v>16</v>
          </cell>
          <cell r="AF659">
            <v>16</v>
          </cell>
          <cell r="AG659">
            <v>17</v>
          </cell>
          <cell r="AH659">
            <v>17</v>
          </cell>
          <cell r="AI659">
            <v>18</v>
          </cell>
          <cell r="AJ659">
            <v>18</v>
          </cell>
          <cell r="AK659">
            <v>18</v>
          </cell>
          <cell r="AL659">
            <v>18</v>
          </cell>
          <cell r="AM659">
            <v>16</v>
          </cell>
          <cell r="AN659" t="str">
            <v>Adosado</v>
          </cell>
          <cell r="AO659" t="str">
            <v>Adosado</v>
          </cell>
          <cell r="AP659" t="str">
            <v>Adosado</v>
          </cell>
          <cell r="AQ659" t="str">
            <v>Adosado</v>
          </cell>
          <cell r="AR659" t="str">
            <v>Adosado</v>
          </cell>
          <cell r="AS659" t="str">
            <v>Adosado</v>
          </cell>
          <cell r="AT659" t="str">
            <v>Adosado</v>
          </cell>
          <cell r="AU659" t="str">
            <v>Adosado</v>
          </cell>
          <cell r="AV659" t="str">
            <v>Adosado</v>
          </cell>
          <cell r="AW659" t="str">
            <v>Adosado</v>
          </cell>
          <cell r="AX659" t="str">
            <v>Adosado</v>
          </cell>
          <cell r="AY659" t="str">
            <v>Adosado</v>
          </cell>
          <cell r="AZ659" t="str">
            <v>Adosado</v>
          </cell>
          <cell r="BA659" t="str">
            <v>Adosado</v>
          </cell>
          <cell r="BB659" t="str">
            <v>Adosado</v>
          </cell>
          <cell r="BC659" t="str">
            <v>Adosado</v>
          </cell>
          <cell r="BD659" t="str">
            <v>Adosado</v>
          </cell>
          <cell r="BE659" t="str">
            <v>Adosado</v>
          </cell>
          <cell r="BF659" t="str">
            <v>Adosado</v>
          </cell>
          <cell r="BG659" t="str">
            <v>Adosado</v>
          </cell>
          <cell r="BH659" t="str">
            <v>Adosado</v>
          </cell>
          <cell r="BI659" t="str">
            <v>Adosado</v>
          </cell>
          <cell r="BJ659" t="str">
            <v>Adosado</v>
          </cell>
          <cell r="BK659" t="str">
            <v>Adosado</v>
          </cell>
          <cell r="BL659" t="str">
            <v>Adosado</v>
          </cell>
        </row>
        <row r="660">
          <cell r="D660">
            <v>1080770</v>
          </cell>
          <cell r="E660" t="str">
            <v>PER - LOS AROMOS</v>
          </cell>
          <cell r="F660" t="str">
            <v>DEPRODE</v>
          </cell>
          <cell r="G660">
            <v>20032</v>
          </cell>
          <cell r="H660" t="str">
            <v>P - PROGRAMAS</v>
          </cell>
          <cell r="I660" t="str">
            <v>PER</v>
          </cell>
          <cell r="J660" t="str">
            <v>HUALPÉN</v>
          </cell>
          <cell r="K660" t="str">
            <v>MEMO 934</v>
          </cell>
          <cell r="L660">
            <v>43427</v>
          </cell>
          <cell r="M660">
            <v>42278</v>
          </cell>
          <cell r="N660">
            <v>43497</v>
          </cell>
          <cell r="O660">
            <v>34</v>
          </cell>
          <cell r="P660">
            <v>34</v>
          </cell>
          <cell r="Q660">
            <v>34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18</v>
          </cell>
          <cell r="AC660">
            <v>13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 t="str">
            <v>Adosado</v>
          </cell>
          <cell r="AO660" t="str">
            <v>Adosado</v>
          </cell>
          <cell r="AP660" t="str">
            <v>Adosado</v>
          </cell>
          <cell r="AQ660" t="str">
            <v>Adosado</v>
          </cell>
          <cell r="AR660" t="str">
            <v>Adosado</v>
          </cell>
          <cell r="AS660" t="str">
            <v>Adosado</v>
          </cell>
          <cell r="AT660" t="str">
            <v>Adosado</v>
          </cell>
          <cell r="AU660" t="str">
            <v>Adosado</v>
          </cell>
          <cell r="AV660" t="str">
            <v>Adosado</v>
          </cell>
          <cell r="AW660" t="str">
            <v>Adosado</v>
          </cell>
          <cell r="AX660" t="str">
            <v>Adosado</v>
          </cell>
          <cell r="AY660" t="str">
            <v>Adosado</v>
          </cell>
          <cell r="AZ660" t="str">
            <v>Adosado</v>
          </cell>
          <cell r="BA660" t="str">
            <v>Adosado</v>
          </cell>
          <cell r="BB660" t="str">
            <v>Adosado</v>
          </cell>
          <cell r="BC660" t="str">
            <v>Adosado</v>
          </cell>
          <cell r="BD660" t="str">
            <v>Adosado</v>
          </cell>
          <cell r="BE660" t="str">
            <v>Adosado</v>
          </cell>
          <cell r="BF660" t="str">
            <v>Adosado</v>
          </cell>
          <cell r="BG660" t="str">
            <v>Adosado</v>
          </cell>
          <cell r="BH660" t="str">
            <v>Adosado</v>
          </cell>
          <cell r="BI660" t="str">
            <v>Adosado</v>
          </cell>
          <cell r="BJ660" t="str">
            <v>Adosado</v>
          </cell>
          <cell r="BK660" t="str">
            <v>Adosado</v>
          </cell>
          <cell r="BL660" t="str">
            <v>Adosado</v>
          </cell>
        </row>
        <row r="661">
          <cell r="D661">
            <v>1080850</v>
          </cell>
          <cell r="E661" t="str">
            <v>PER - CIUDAD DEL NIÑO</v>
          </cell>
          <cell r="F661" t="str">
            <v>DEPRODE</v>
          </cell>
          <cell r="G661">
            <v>20032</v>
          </cell>
          <cell r="H661" t="str">
            <v>P - PROGRAMAS</v>
          </cell>
          <cell r="I661" t="str">
            <v>PER</v>
          </cell>
          <cell r="J661" t="str">
            <v>HUALPÉN</v>
          </cell>
          <cell r="K661" t="str">
            <v>669/A</v>
          </cell>
          <cell r="L661">
            <v>43412</v>
          </cell>
          <cell r="M661">
            <v>42842</v>
          </cell>
          <cell r="N661">
            <v>43938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22</v>
          </cell>
          <cell r="AC661">
            <v>22</v>
          </cell>
          <cell r="AD661">
            <v>24</v>
          </cell>
          <cell r="AE661">
            <v>24</v>
          </cell>
          <cell r="AF661">
            <v>24</v>
          </cell>
          <cell r="AG661">
            <v>24</v>
          </cell>
          <cell r="AH661">
            <v>25</v>
          </cell>
          <cell r="AI661">
            <v>24</v>
          </cell>
          <cell r="AJ661">
            <v>24</v>
          </cell>
          <cell r="AK661">
            <v>23</v>
          </cell>
          <cell r="AL661">
            <v>23</v>
          </cell>
          <cell r="AM661">
            <v>23</v>
          </cell>
          <cell r="AN661" t="str">
            <v>Adosado</v>
          </cell>
          <cell r="AO661" t="str">
            <v>Adosado</v>
          </cell>
          <cell r="AP661" t="str">
            <v>Adosado</v>
          </cell>
          <cell r="AQ661" t="str">
            <v>Adosado</v>
          </cell>
          <cell r="AR661" t="str">
            <v>Adosado</v>
          </cell>
          <cell r="AS661" t="str">
            <v>Adosado</v>
          </cell>
          <cell r="AT661" t="str">
            <v>Adosado</v>
          </cell>
          <cell r="AU661" t="str">
            <v>Adosado</v>
          </cell>
          <cell r="AV661" t="str">
            <v>Adosado</v>
          </cell>
          <cell r="AW661" t="str">
            <v>Adosado</v>
          </cell>
          <cell r="AX661" t="str">
            <v>Adosado</v>
          </cell>
          <cell r="AY661" t="str">
            <v>Adosado</v>
          </cell>
          <cell r="AZ661" t="str">
            <v>Adosado</v>
          </cell>
          <cell r="BA661" t="str">
            <v>Adosado</v>
          </cell>
          <cell r="BB661" t="str">
            <v>Adosado</v>
          </cell>
          <cell r="BC661" t="str">
            <v>Adosado</v>
          </cell>
          <cell r="BD661" t="str">
            <v>Adosado</v>
          </cell>
          <cell r="BE661" t="str">
            <v>Adosado</v>
          </cell>
          <cell r="BF661" t="str">
            <v>Adosado</v>
          </cell>
          <cell r="BG661" t="str">
            <v>Adosado</v>
          </cell>
          <cell r="BH661" t="str">
            <v>Adosado</v>
          </cell>
          <cell r="BI661" t="str">
            <v>Adosado</v>
          </cell>
          <cell r="BJ661" t="str">
            <v>Adosado</v>
          </cell>
          <cell r="BK661" t="str">
            <v>Adosado</v>
          </cell>
          <cell r="BL661" t="str">
            <v>Adosado</v>
          </cell>
        </row>
        <row r="662">
          <cell r="D662">
            <v>1080852</v>
          </cell>
          <cell r="E662" t="str">
            <v>PER - CASA CENTRAL</v>
          </cell>
          <cell r="F662" t="str">
            <v>DEPRODE</v>
          </cell>
          <cell r="G662">
            <v>20032</v>
          </cell>
          <cell r="H662" t="str">
            <v>P - PROGRAMAS</v>
          </cell>
          <cell r="I662" t="str">
            <v>PER</v>
          </cell>
          <cell r="J662" t="str">
            <v>HUALPÉN</v>
          </cell>
          <cell r="K662" t="str">
            <v>667/A</v>
          </cell>
          <cell r="L662">
            <v>43412</v>
          </cell>
          <cell r="M662">
            <v>42842</v>
          </cell>
          <cell r="N662">
            <v>43938</v>
          </cell>
          <cell r="O662">
            <v>30</v>
          </cell>
          <cell r="P662">
            <v>30</v>
          </cell>
          <cell r="Q662">
            <v>30</v>
          </cell>
          <cell r="R662">
            <v>30</v>
          </cell>
          <cell r="S662">
            <v>30</v>
          </cell>
          <cell r="T662">
            <v>30</v>
          </cell>
          <cell r="U662">
            <v>30</v>
          </cell>
          <cell r="V662">
            <v>30</v>
          </cell>
          <cell r="W662">
            <v>30</v>
          </cell>
          <cell r="X662">
            <v>30</v>
          </cell>
          <cell r="Y662">
            <v>30</v>
          </cell>
          <cell r="Z662">
            <v>30</v>
          </cell>
          <cell r="AA662">
            <v>30</v>
          </cell>
          <cell r="AB662">
            <v>17</v>
          </cell>
          <cell r="AC662">
            <v>17</v>
          </cell>
          <cell r="AD662">
            <v>16</v>
          </cell>
          <cell r="AE662">
            <v>16</v>
          </cell>
          <cell r="AF662">
            <v>19</v>
          </cell>
          <cell r="AG662">
            <v>19</v>
          </cell>
          <cell r="AH662">
            <v>20</v>
          </cell>
          <cell r="AI662">
            <v>19</v>
          </cell>
          <cell r="AJ662">
            <v>21</v>
          </cell>
          <cell r="AK662">
            <v>19</v>
          </cell>
          <cell r="AL662">
            <v>19</v>
          </cell>
          <cell r="AM662">
            <v>18</v>
          </cell>
          <cell r="AN662" t="str">
            <v>Adosado</v>
          </cell>
          <cell r="AO662" t="str">
            <v>Adosado</v>
          </cell>
          <cell r="AP662" t="str">
            <v>Adosado</v>
          </cell>
          <cell r="AQ662" t="str">
            <v>Adosado</v>
          </cell>
          <cell r="AR662" t="str">
            <v>Adosado</v>
          </cell>
          <cell r="AS662" t="str">
            <v>Adosado</v>
          </cell>
          <cell r="AT662" t="str">
            <v>Adosado</v>
          </cell>
          <cell r="AU662" t="str">
            <v>Adosado</v>
          </cell>
          <cell r="AV662" t="str">
            <v>Adosado</v>
          </cell>
          <cell r="AW662" t="str">
            <v>Adosado</v>
          </cell>
          <cell r="AX662" t="str">
            <v>Adosado</v>
          </cell>
          <cell r="AY662" t="str">
            <v>Adosado</v>
          </cell>
          <cell r="AZ662" t="str">
            <v>Adosado</v>
          </cell>
          <cell r="BA662" t="str">
            <v>Adosado</v>
          </cell>
          <cell r="BB662" t="str">
            <v>Adosado</v>
          </cell>
          <cell r="BC662" t="str">
            <v>Adosado</v>
          </cell>
          <cell r="BD662" t="str">
            <v>Adosado</v>
          </cell>
          <cell r="BE662" t="str">
            <v>Adosado</v>
          </cell>
          <cell r="BF662" t="str">
            <v>Adosado</v>
          </cell>
          <cell r="BG662" t="str">
            <v>Adosado</v>
          </cell>
          <cell r="BH662" t="str">
            <v>Adosado</v>
          </cell>
          <cell r="BI662" t="str">
            <v>Adosado</v>
          </cell>
          <cell r="BJ662" t="str">
            <v>Adosado</v>
          </cell>
          <cell r="BK662" t="str">
            <v>Adosado</v>
          </cell>
          <cell r="BL662" t="str">
            <v>Adosado</v>
          </cell>
        </row>
        <row r="663">
          <cell r="D663">
            <v>1080854</v>
          </cell>
          <cell r="E663" t="str">
            <v>PER - SAN JOSE DE CORONEL</v>
          </cell>
          <cell r="F663" t="str">
            <v>DEPRODE</v>
          </cell>
          <cell r="G663">
            <v>20032</v>
          </cell>
          <cell r="H663" t="str">
            <v>P - PROGRAMAS</v>
          </cell>
          <cell r="I663" t="str">
            <v>PER</v>
          </cell>
          <cell r="J663" t="str">
            <v>CORONEL</v>
          </cell>
          <cell r="K663" t="str">
            <v>MEMO 312</v>
          </cell>
          <cell r="L663">
            <v>43657</v>
          </cell>
          <cell r="M663">
            <v>42845</v>
          </cell>
          <cell r="N663">
            <v>43739</v>
          </cell>
          <cell r="O663">
            <v>25</v>
          </cell>
          <cell r="P663">
            <v>25</v>
          </cell>
          <cell r="Q663">
            <v>25</v>
          </cell>
          <cell r="R663">
            <v>25</v>
          </cell>
          <cell r="S663">
            <v>25</v>
          </cell>
          <cell r="T663">
            <v>25</v>
          </cell>
          <cell r="U663">
            <v>25</v>
          </cell>
          <cell r="V663">
            <v>25</v>
          </cell>
          <cell r="W663">
            <v>25</v>
          </cell>
          <cell r="X663">
            <v>25</v>
          </cell>
          <cell r="Y663">
            <v>25</v>
          </cell>
          <cell r="Z663">
            <v>0</v>
          </cell>
          <cell r="AA663">
            <v>0</v>
          </cell>
          <cell r="AB663">
            <v>18</v>
          </cell>
          <cell r="AC663">
            <v>19</v>
          </cell>
          <cell r="AD663">
            <v>19</v>
          </cell>
          <cell r="AE663">
            <v>19</v>
          </cell>
          <cell r="AF663">
            <v>19</v>
          </cell>
          <cell r="AG663">
            <v>19</v>
          </cell>
          <cell r="AH663">
            <v>19</v>
          </cell>
          <cell r="AI663">
            <v>16</v>
          </cell>
          <cell r="AJ663">
            <v>16</v>
          </cell>
          <cell r="AK663">
            <v>16</v>
          </cell>
          <cell r="AL663">
            <v>0</v>
          </cell>
          <cell r="AM663">
            <v>0</v>
          </cell>
          <cell r="AN663" t="str">
            <v>Adosado</v>
          </cell>
          <cell r="AO663" t="str">
            <v>Adosado</v>
          </cell>
          <cell r="AP663" t="str">
            <v>Adosado</v>
          </cell>
          <cell r="AQ663" t="str">
            <v>Adosado</v>
          </cell>
          <cell r="AR663" t="str">
            <v>Adosado</v>
          </cell>
          <cell r="AS663" t="str">
            <v>Adosado</v>
          </cell>
          <cell r="AT663" t="str">
            <v>Adosado</v>
          </cell>
          <cell r="AU663" t="str">
            <v>Adosado</v>
          </cell>
          <cell r="AV663" t="str">
            <v>Adosado</v>
          </cell>
          <cell r="AW663" t="str">
            <v>Adosado</v>
          </cell>
          <cell r="AX663" t="str">
            <v>Adosado</v>
          </cell>
          <cell r="AY663" t="str">
            <v>Adosado</v>
          </cell>
          <cell r="AZ663" t="str">
            <v>Adosado</v>
          </cell>
          <cell r="BA663" t="str">
            <v>Adosado</v>
          </cell>
          <cell r="BB663" t="str">
            <v>Adosado</v>
          </cell>
          <cell r="BC663" t="str">
            <v>Adosado</v>
          </cell>
          <cell r="BD663" t="str">
            <v>Adosado</v>
          </cell>
          <cell r="BE663" t="str">
            <v>Adosado</v>
          </cell>
          <cell r="BF663" t="str">
            <v>Adosado</v>
          </cell>
          <cell r="BG663" t="str">
            <v>Adosado</v>
          </cell>
          <cell r="BH663" t="str">
            <v>Adosado</v>
          </cell>
          <cell r="BI663" t="str">
            <v>Adosado</v>
          </cell>
          <cell r="BJ663" t="str">
            <v>Adosado</v>
          </cell>
          <cell r="BK663" t="str">
            <v>Adosado</v>
          </cell>
          <cell r="BL663" t="str">
            <v>Adosado</v>
          </cell>
        </row>
        <row r="664">
          <cell r="D664">
            <v>1080856</v>
          </cell>
          <cell r="E664" t="str">
            <v>PER - REMIGIO GUBARO</v>
          </cell>
          <cell r="F664" t="str">
            <v>DEPRODE</v>
          </cell>
          <cell r="G664">
            <v>20032</v>
          </cell>
          <cell r="H664" t="str">
            <v>P - PROGRAMAS</v>
          </cell>
          <cell r="I664" t="str">
            <v>PER</v>
          </cell>
          <cell r="J664" t="str">
            <v>SANTA BÁRBARA</v>
          </cell>
          <cell r="K664" t="str">
            <v>MEMO 136</v>
          </cell>
          <cell r="L664">
            <v>43531</v>
          </cell>
          <cell r="M664">
            <v>42845</v>
          </cell>
          <cell r="N664">
            <v>43647</v>
          </cell>
          <cell r="O664">
            <v>25</v>
          </cell>
          <cell r="P664">
            <v>25</v>
          </cell>
          <cell r="Q664">
            <v>25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18</v>
          </cell>
          <cell r="AC664">
            <v>15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 t="str">
            <v>Adosado</v>
          </cell>
          <cell r="AO664" t="str">
            <v>Adosado</v>
          </cell>
          <cell r="AP664" t="str">
            <v>Adosado</v>
          </cell>
          <cell r="AQ664" t="str">
            <v>Adosado</v>
          </cell>
          <cell r="AR664" t="str">
            <v>Adosado</v>
          </cell>
          <cell r="AS664" t="str">
            <v>Adosado</v>
          </cell>
          <cell r="AT664" t="str">
            <v>Adosado</v>
          </cell>
          <cell r="AU664" t="str">
            <v>Adosado</v>
          </cell>
          <cell r="AV664" t="str">
            <v>Adosado</v>
          </cell>
          <cell r="AW664" t="str">
            <v>Adosado</v>
          </cell>
          <cell r="AX664" t="str">
            <v>Adosado</v>
          </cell>
          <cell r="AY664" t="str">
            <v>Adosado</v>
          </cell>
          <cell r="AZ664" t="str">
            <v>Adosado</v>
          </cell>
          <cell r="BA664" t="str">
            <v>Adosado</v>
          </cell>
          <cell r="BB664" t="str">
            <v>Adosado</v>
          </cell>
          <cell r="BC664" t="str">
            <v>Adosado</v>
          </cell>
          <cell r="BD664" t="str">
            <v>Adosado</v>
          </cell>
          <cell r="BE664" t="str">
            <v>Adosado</v>
          </cell>
          <cell r="BF664" t="str">
            <v>Adosado</v>
          </cell>
          <cell r="BG664" t="str">
            <v>Adosado</v>
          </cell>
          <cell r="BH664" t="str">
            <v>Adosado</v>
          </cell>
          <cell r="BI664" t="str">
            <v>Adosado</v>
          </cell>
          <cell r="BJ664" t="str">
            <v>Adosado</v>
          </cell>
          <cell r="BK664" t="str">
            <v>Adosado</v>
          </cell>
          <cell r="BL664" t="str">
            <v>Adosado</v>
          </cell>
        </row>
        <row r="665">
          <cell r="D665">
            <v>1080859</v>
          </cell>
          <cell r="E665" t="str">
            <v>PER - RESIDENCIA PARA LACTANTES Y PREESCOLARES TUPAHUE</v>
          </cell>
          <cell r="F665" t="str">
            <v>DEPRODE</v>
          </cell>
          <cell r="G665">
            <v>20032</v>
          </cell>
          <cell r="H665" t="str">
            <v>P - PROGRAMAS</v>
          </cell>
          <cell r="I665" t="str">
            <v>PER</v>
          </cell>
          <cell r="J665" t="str">
            <v>HUALPÉN</v>
          </cell>
          <cell r="K665" t="str">
            <v>828/A</v>
          </cell>
          <cell r="L665">
            <v>43446</v>
          </cell>
          <cell r="M665">
            <v>42845</v>
          </cell>
          <cell r="N665">
            <v>43941</v>
          </cell>
          <cell r="O665">
            <v>25</v>
          </cell>
          <cell r="P665">
            <v>25</v>
          </cell>
          <cell r="Q665">
            <v>25</v>
          </cell>
          <cell r="R665">
            <v>25</v>
          </cell>
          <cell r="S665">
            <v>25</v>
          </cell>
          <cell r="T665">
            <v>25</v>
          </cell>
          <cell r="U665">
            <v>25</v>
          </cell>
          <cell r="V665">
            <v>25</v>
          </cell>
          <cell r="W665">
            <v>25</v>
          </cell>
          <cell r="X665">
            <v>25</v>
          </cell>
          <cell r="Y665">
            <v>25</v>
          </cell>
          <cell r="Z665">
            <v>25</v>
          </cell>
          <cell r="AA665">
            <v>25</v>
          </cell>
          <cell r="AB665">
            <v>19</v>
          </cell>
          <cell r="AC665">
            <v>18</v>
          </cell>
          <cell r="AD665">
            <v>19</v>
          </cell>
          <cell r="AE665">
            <v>18</v>
          </cell>
          <cell r="AF665">
            <v>19</v>
          </cell>
          <cell r="AG665">
            <v>19</v>
          </cell>
          <cell r="AH665">
            <v>19</v>
          </cell>
          <cell r="AI665">
            <v>19</v>
          </cell>
          <cell r="AJ665">
            <v>20</v>
          </cell>
          <cell r="AK665">
            <v>19</v>
          </cell>
          <cell r="AL665">
            <v>18</v>
          </cell>
          <cell r="AM665">
            <v>15</v>
          </cell>
          <cell r="AN665" t="str">
            <v>Adosado</v>
          </cell>
          <cell r="AO665" t="str">
            <v>Adosado</v>
          </cell>
          <cell r="AP665" t="str">
            <v>Adosado</v>
          </cell>
          <cell r="AQ665" t="str">
            <v>Adosado</v>
          </cell>
          <cell r="AR665" t="str">
            <v>Adosado</v>
          </cell>
          <cell r="AS665" t="str">
            <v>Adosado</v>
          </cell>
          <cell r="AT665" t="str">
            <v>Adosado</v>
          </cell>
          <cell r="AU665" t="str">
            <v>Adosado</v>
          </cell>
          <cell r="AV665" t="str">
            <v>Adosado</v>
          </cell>
          <cell r="AW665" t="str">
            <v>Adosado</v>
          </cell>
          <cell r="AX665" t="str">
            <v>Adosado</v>
          </cell>
          <cell r="AY665" t="str">
            <v>Adosado</v>
          </cell>
          <cell r="AZ665" t="str">
            <v>Adosado</v>
          </cell>
          <cell r="BA665" t="str">
            <v>Adosado</v>
          </cell>
          <cell r="BB665" t="str">
            <v>Adosado</v>
          </cell>
          <cell r="BC665" t="str">
            <v>Adosado</v>
          </cell>
          <cell r="BD665" t="str">
            <v>Adosado</v>
          </cell>
          <cell r="BE665" t="str">
            <v>Adosado</v>
          </cell>
          <cell r="BF665" t="str">
            <v>Adosado</v>
          </cell>
          <cell r="BG665" t="str">
            <v>Adosado</v>
          </cell>
          <cell r="BH665" t="str">
            <v>Adosado</v>
          </cell>
          <cell r="BI665" t="str">
            <v>Adosado</v>
          </cell>
          <cell r="BJ665" t="str">
            <v>Adosado</v>
          </cell>
          <cell r="BK665" t="str">
            <v>Adosado</v>
          </cell>
          <cell r="BL665" t="str">
            <v>Adosado</v>
          </cell>
        </row>
        <row r="666">
          <cell r="D666">
            <v>1080861</v>
          </cell>
          <cell r="E666" t="str">
            <v>PER - RESIDENCIA PARA LACTANTES Y PREESCOLARES TUPAHUE II</v>
          </cell>
          <cell r="F666" t="str">
            <v>DEPRODE</v>
          </cell>
          <cell r="G666">
            <v>20032</v>
          </cell>
          <cell r="H666" t="str">
            <v>P - PROGRAMAS</v>
          </cell>
          <cell r="I666" t="str">
            <v>PER</v>
          </cell>
          <cell r="J666" t="str">
            <v>HUALPÉN</v>
          </cell>
          <cell r="K666" t="str">
            <v>832/A</v>
          </cell>
          <cell r="L666">
            <v>43448</v>
          </cell>
          <cell r="M666">
            <v>42845</v>
          </cell>
          <cell r="N666">
            <v>43941</v>
          </cell>
          <cell r="O666">
            <v>25</v>
          </cell>
          <cell r="P666">
            <v>25</v>
          </cell>
          <cell r="Q666">
            <v>25</v>
          </cell>
          <cell r="R666">
            <v>25</v>
          </cell>
          <cell r="S666">
            <v>25</v>
          </cell>
          <cell r="T666">
            <v>25</v>
          </cell>
          <cell r="U666">
            <v>25</v>
          </cell>
          <cell r="V666">
            <v>25</v>
          </cell>
          <cell r="W666">
            <v>25</v>
          </cell>
          <cell r="X666">
            <v>25</v>
          </cell>
          <cell r="Y666">
            <v>25</v>
          </cell>
          <cell r="Z666">
            <v>25</v>
          </cell>
          <cell r="AA666">
            <v>25</v>
          </cell>
          <cell r="AB666">
            <v>19</v>
          </cell>
          <cell r="AC666">
            <v>19</v>
          </cell>
          <cell r="AD666">
            <v>19</v>
          </cell>
          <cell r="AE666">
            <v>19</v>
          </cell>
          <cell r="AF666">
            <v>19</v>
          </cell>
          <cell r="AG666">
            <v>20</v>
          </cell>
          <cell r="AH666">
            <v>20</v>
          </cell>
          <cell r="AI666">
            <v>22</v>
          </cell>
          <cell r="AJ666">
            <v>18</v>
          </cell>
          <cell r="AK666">
            <v>18</v>
          </cell>
          <cell r="AL666">
            <v>13</v>
          </cell>
          <cell r="AM666">
            <v>15</v>
          </cell>
          <cell r="AN666" t="str">
            <v>Adosado</v>
          </cell>
          <cell r="AO666" t="str">
            <v>Adosado</v>
          </cell>
          <cell r="AP666" t="str">
            <v>Adosado</v>
          </cell>
          <cell r="AQ666" t="str">
            <v>Adosado</v>
          </cell>
          <cell r="AR666" t="str">
            <v>Adosado</v>
          </cell>
          <cell r="AS666" t="str">
            <v>Adosado</v>
          </cell>
          <cell r="AT666" t="str">
            <v>Adosado</v>
          </cell>
          <cell r="AU666" t="str">
            <v>Adosado</v>
          </cell>
          <cell r="AV666" t="str">
            <v>Adosado</v>
          </cell>
          <cell r="AW666" t="str">
            <v>Adosado</v>
          </cell>
          <cell r="AX666" t="str">
            <v>Adosado</v>
          </cell>
          <cell r="AY666" t="str">
            <v>Adosado</v>
          </cell>
          <cell r="AZ666" t="str">
            <v>Adosado</v>
          </cell>
          <cell r="BA666" t="str">
            <v>Adosado</v>
          </cell>
          <cell r="BB666" t="str">
            <v>Adosado</v>
          </cell>
          <cell r="BC666" t="str">
            <v>Adosado</v>
          </cell>
          <cell r="BD666" t="str">
            <v>Adosado</v>
          </cell>
          <cell r="BE666" t="str">
            <v>Adosado</v>
          </cell>
          <cell r="BF666" t="str">
            <v>Adosado</v>
          </cell>
          <cell r="BG666" t="str">
            <v>Adosado</v>
          </cell>
          <cell r="BH666" t="str">
            <v>Adosado</v>
          </cell>
          <cell r="BI666" t="str">
            <v>Adosado</v>
          </cell>
          <cell r="BJ666" t="str">
            <v>Adosado</v>
          </cell>
          <cell r="BK666" t="str">
            <v>Adosado</v>
          </cell>
          <cell r="BL666" t="str">
            <v>Adosado</v>
          </cell>
        </row>
        <row r="667">
          <cell r="D667">
            <v>1080865</v>
          </cell>
          <cell r="E667" t="str">
            <v>PER - RESIDENCIA AMIGONIANA YERPUN</v>
          </cell>
          <cell r="F667" t="str">
            <v>DEPRODE</v>
          </cell>
          <cell r="G667">
            <v>20032</v>
          </cell>
          <cell r="H667" t="str">
            <v>P - PROGRAMAS</v>
          </cell>
          <cell r="I667" t="str">
            <v>PER</v>
          </cell>
          <cell r="J667" t="str">
            <v>CAÑETE</v>
          </cell>
          <cell r="K667" t="str">
            <v>236-A</v>
          </cell>
          <cell r="L667">
            <v>43581</v>
          </cell>
          <cell r="M667">
            <v>42842</v>
          </cell>
          <cell r="N667">
            <v>44303</v>
          </cell>
          <cell r="O667">
            <v>25</v>
          </cell>
          <cell r="P667">
            <v>25</v>
          </cell>
          <cell r="Q667">
            <v>25</v>
          </cell>
          <cell r="R667">
            <v>25</v>
          </cell>
          <cell r="S667">
            <v>25</v>
          </cell>
          <cell r="T667">
            <v>25</v>
          </cell>
          <cell r="U667">
            <v>25</v>
          </cell>
          <cell r="V667">
            <v>25</v>
          </cell>
          <cell r="W667">
            <v>25</v>
          </cell>
          <cell r="X667">
            <v>25</v>
          </cell>
          <cell r="Y667">
            <v>25</v>
          </cell>
          <cell r="Z667">
            <v>25</v>
          </cell>
          <cell r="AA667">
            <v>25</v>
          </cell>
          <cell r="AB667">
            <v>25</v>
          </cell>
          <cell r="AC667">
            <v>25</v>
          </cell>
          <cell r="AD667">
            <v>25</v>
          </cell>
          <cell r="AE667">
            <v>28</v>
          </cell>
          <cell r="AF667">
            <v>28</v>
          </cell>
          <cell r="AG667">
            <v>30</v>
          </cell>
          <cell r="AH667">
            <v>30</v>
          </cell>
          <cell r="AI667">
            <v>30</v>
          </cell>
          <cell r="AJ667">
            <v>32</v>
          </cell>
          <cell r="AK667">
            <v>30</v>
          </cell>
          <cell r="AL667">
            <v>30</v>
          </cell>
          <cell r="AM667">
            <v>28</v>
          </cell>
          <cell r="AN667" t="str">
            <v>Adosado</v>
          </cell>
          <cell r="AO667" t="str">
            <v>Adosado</v>
          </cell>
          <cell r="AP667" t="str">
            <v>Adosado</v>
          </cell>
          <cell r="AQ667" t="str">
            <v>Adosado</v>
          </cell>
          <cell r="AR667" t="str">
            <v>Adosado</v>
          </cell>
          <cell r="AS667" t="str">
            <v>Adosado</v>
          </cell>
          <cell r="AT667" t="str">
            <v>Adosado</v>
          </cell>
          <cell r="AU667" t="str">
            <v>Adosado</v>
          </cell>
          <cell r="AV667" t="str">
            <v>Adosado</v>
          </cell>
          <cell r="AW667" t="str">
            <v>Adosado</v>
          </cell>
          <cell r="AX667" t="str">
            <v>Adosado</v>
          </cell>
          <cell r="AY667" t="str">
            <v>Adosado</v>
          </cell>
          <cell r="AZ667" t="str">
            <v>Adosado</v>
          </cell>
          <cell r="BA667" t="str">
            <v>Adosado</v>
          </cell>
          <cell r="BB667" t="str">
            <v>Adosado</v>
          </cell>
          <cell r="BC667" t="str">
            <v>Adosado</v>
          </cell>
          <cell r="BD667" t="str">
            <v>Adosado</v>
          </cell>
          <cell r="BE667" t="str">
            <v>Adosado</v>
          </cell>
          <cell r="BF667" t="str">
            <v>Adosado</v>
          </cell>
          <cell r="BG667" t="str">
            <v>Adosado</v>
          </cell>
          <cell r="BH667" t="str">
            <v>Adosado</v>
          </cell>
          <cell r="BI667" t="str">
            <v>Adosado</v>
          </cell>
          <cell r="BJ667" t="str">
            <v>Adosado</v>
          </cell>
          <cell r="BK667" t="str">
            <v>Adosado</v>
          </cell>
          <cell r="BL667" t="str">
            <v>Adosado</v>
          </cell>
        </row>
        <row r="668">
          <cell r="D668">
            <v>1080867</v>
          </cell>
          <cell r="E668" t="str">
            <v>PER - RESIDENCIA NIDO AMIGO DE CONCEPCION</v>
          </cell>
          <cell r="F668" t="str">
            <v>DEPRODE</v>
          </cell>
          <cell r="G668">
            <v>20032</v>
          </cell>
          <cell r="H668" t="str">
            <v>P - PROGRAMAS</v>
          </cell>
          <cell r="I668" t="str">
            <v>PER</v>
          </cell>
          <cell r="J668" t="str">
            <v>HUALPÉN</v>
          </cell>
          <cell r="K668" t="str">
            <v>731-A</v>
          </cell>
          <cell r="L668">
            <v>43430</v>
          </cell>
          <cell r="M668">
            <v>42857</v>
          </cell>
          <cell r="N668">
            <v>43953</v>
          </cell>
          <cell r="O668">
            <v>25</v>
          </cell>
          <cell r="P668">
            <v>25</v>
          </cell>
          <cell r="Q668">
            <v>25</v>
          </cell>
          <cell r="R668">
            <v>25</v>
          </cell>
          <cell r="S668">
            <v>25</v>
          </cell>
          <cell r="T668">
            <v>25</v>
          </cell>
          <cell r="U668">
            <v>25</v>
          </cell>
          <cell r="V668">
            <v>25</v>
          </cell>
          <cell r="W668">
            <v>25</v>
          </cell>
          <cell r="X668">
            <v>25</v>
          </cell>
          <cell r="Y668">
            <v>25</v>
          </cell>
          <cell r="Z668">
            <v>25</v>
          </cell>
          <cell r="AA668">
            <v>25</v>
          </cell>
          <cell r="AB668">
            <v>25</v>
          </cell>
          <cell r="AC668">
            <v>29</v>
          </cell>
          <cell r="AD668">
            <v>29</v>
          </cell>
          <cell r="AE668">
            <v>30</v>
          </cell>
          <cell r="AF668">
            <v>34</v>
          </cell>
          <cell r="AG668">
            <v>35</v>
          </cell>
          <cell r="AH668">
            <v>33</v>
          </cell>
          <cell r="AI668">
            <v>32</v>
          </cell>
          <cell r="AJ668">
            <v>31</v>
          </cell>
          <cell r="AK668">
            <v>30</v>
          </cell>
          <cell r="AL668">
            <v>27</v>
          </cell>
          <cell r="AM668">
            <v>24</v>
          </cell>
          <cell r="AN668" t="str">
            <v>Adosado</v>
          </cell>
          <cell r="AO668" t="str">
            <v>Adosado</v>
          </cell>
          <cell r="AP668" t="str">
            <v>Adosado</v>
          </cell>
          <cell r="AQ668" t="str">
            <v>Adosado</v>
          </cell>
          <cell r="AR668" t="str">
            <v>Adosado</v>
          </cell>
          <cell r="AS668" t="str">
            <v>Adosado</v>
          </cell>
          <cell r="AT668" t="str">
            <v>Adosado</v>
          </cell>
          <cell r="AU668" t="str">
            <v>Adosado</v>
          </cell>
          <cell r="AV668" t="str">
            <v>Adosado</v>
          </cell>
          <cell r="AW668" t="str">
            <v>Adosado</v>
          </cell>
          <cell r="AX668" t="str">
            <v>Adosado</v>
          </cell>
          <cell r="AY668" t="str">
            <v>Adosado</v>
          </cell>
          <cell r="AZ668" t="str">
            <v>Adosado</v>
          </cell>
          <cell r="BA668" t="str">
            <v>Adosado</v>
          </cell>
          <cell r="BB668" t="str">
            <v>Adosado</v>
          </cell>
          <cell r="BC668" t="str">
            <v>Adosado</v>
          </cell>
          <cell r="BD668" t="str">
            <v>Adosado</v>
          </cell>
          <cell r="BE668" t="str">
            <v>Adosado</v>
          </cell>
          <cell r="BF668" t="str">
            <v>Adosado</v>
          </cell>
          <cell r="BG668" t="str">
            <v>Adosado</v>
          </cell>
          <cell r="BH668" t="str">
            <v>Adosado</v>
          </cell>
          <cell r="BI668" t="str">
            <v>Adosado</v>
          </cell>
          <cell r="BJ668" t="str">
            <v>Adosado</v>
          </cell>
          <cell r="BK668" t="str">
            <v>Adosado</v>
          </cell>
          <cell r="BL668" t="str">
            <v>Adosado</v>
          </cell>
        </row>
        <row r="669">
          <cell r="D669">
            <v>1080903</v>
          </cell>
          <cell r="E669" t="str">
            <v>PER - AYUN LOS ANGELES</v>
          </cell>
          <cell r="F669" t="str">
            <v>DEPRODE</v>
          </cell>
          <cell r="G669">
            <v>20032</v>
          </cell>
          <cell r="H669" t="str">
            <v>P - PROGRAMAS</v>
          </cell>
          <cell r="I669" t="str">
            <v>PER</v>
          </cell>
          <cell r="J669" t="str">
            <v>LOS ANGELES</v>
          </cell>
          <cell r="K669" t="str">
            <v>849/B</v>
          </cell>
          <cell r="L669">
            <v>43098</v>
          </cell>
          <cell r="M669">
            <v>43010</v>
          </cell>
          <cell r="N669">
            <v>43923</v>
          </cell>
          <cell r="O669">
            <v>15</v>
          </cell>
          <cell r="P669">
            <v>15</v>
          </cell>
          <cell r="Q669">
            <v>15</v>
          </cell>
          <cell r="R669">
            <v>15</v>
          </cell>
          <cell r="S669">
            <v>15</v>
          </cell>
          <cell r="T669">
            <v>15</v>
          </cell>
          <cell r="U669">
            <v>15</v>
          </cell>
          <cell r="V669">
            <v>15</v>
          </cell>
          <cell r="W669">
            <v>15</v>
          </cell>
          <cell r="X669">
            <v>15</v>
          </cell>
          <cell r="Y669">
            <v>15</v>
          </cell>
          <cell r="Z669">
            <v>15</v>
          </cell>
          <cell r="AA669">
            <v>15</v>
          </cell>
          <cell r="AB669">
            <v>17</v>
          </cell>
          <cell r="AC669">
            <v>15</v>
          </cell>
          <cell r="AD669">
            <v>14</v>
          </cell>
          <cell r="AE669">
            <v>15</v>
          </cell>
          <cell r="AF669">
            <v>16</v>
          </cell>
          <cell r="AG669">
            <v>16</v>
          </cell>
          <cell r="AH669">
            <v>16</v>
          </cell>
          <cell r="AI669">
            <v>16</v>
          </cell>
          <cell r="AJ669">
            <v>18</v>
          </cell>
          <cell r="AK669">
            <v>18</v>
          </cell>
          <cell r="AL669">
            <v>17</v>
          </cell>
          <cell r="AM669">
            <v>17</v>
          </cell>
          <cell r="AN669" t="str">
            <v>Adosado</v>
          </cell>
          <cell r="AO669" t="str">
            <v>Adosado</v>
          </cell>
          <cell r="AP669" t="str">
            <v>Adosado</v>
          </cell>
          <cell r="AQ669" t="str">
            <v>Adosado</v>
          </cell>
          <cell r="AR669" t="str">
            <v>Adosado</v>
          </cell>
          <cell r="AS669" t="str">
            <v>Adosado</v>
          </cell>
          <cell r="AT669" t="str">
            <v>Adosado</v>
          </cell>
          <cell r="AU669" t="str">
            <v>Adosado</v>
          </cell>
          <cell r="AV669" t="str">
            <v>Adosado</v>
          </cell>
          <cell r="AW669" t="str">
            <v>Adosado</v>
          </cell>
          <cell r="AX669" t="str">
            <v>Adosado</v>
          </cell>
          <cell r="AY669" t="str">
            <v>Adosado</v>
          </cell>
          <cell r="AZ669" t="str">
            <v>Adosado</v>
          </cell>
          <cell r="BA669" t="str">
            <v>Adosado</v>
          </cell>
          <cell r="BB669" t="str">
            <v>Adosado</v>
          </cell>
          <cell r="BC669" t="str">
            <v>Adosado</v>
          </cell>
          <cell r="BD669" t="str">
            <v>Adosado</v>
          </cell>
          <cell r="BE669" t="str">
            <v>Adosado</v>
          </cell>
          <cell r="BF669" t="str">
            <v>Adosado</v>
          </cell>
          <cell r="BG669" t="str">
            <v>Adosado</v>
          </cell>
          <cell r="BH669" t="str">
            <v>Adosado</v>
          </cell>
          <cell r="BI669" t="str">
            <v>Adosado</v>
          </cell>
          <cell r="BJ669" t="str">
            <v>Adosado</v>
          </cell>
          <cell r="BK669" t="str">
            <v>Adosado</v>
          </cell>
          <cell r="BL669" t="str">
            <v>Adosado</v>
          </cell>
        </row>
        <row r="670">
          <cell r="D670">
            <v>1080905</v>
          </cell>
          <cell r="E670" t="str">
            <v>PER - LLEQUEN LOS ANGELES</v>
          </cell>
          <cell r="F670" t="str">
            <v>DEPRODE</v>
          </cell>
          <cell r="G670">
            <v>20032</v>
          </cell>
          <cell r="H670" t="str">
            <v>P - PROGRAMAS</v>
          </cell>
          <cell r="I670" t="str">
            <v>PER</v>
          </cell>
          <cell r="J670" t="str">
            <v>LOS ANGELES</v>
          </cell>
          <cell r="K670" t="str">
            <v>850/B</v>
          </cell>
          <cell r="L670">
            <v>43098</v>
          </cell>
          <cell r="M670">
            <v>43010</v>
          </cell>
          <cell r="N670">
            <v>43923</v>
          </cell>
          <cell r="O670">
            <v>15</v>
          </cell>
          <cell r="P670">
            <v>15</v>
          </cell>
          <cell r="Q670">
            <v>15</v>
          </cell>
          <cell r="R670">
            <v>15</v>
          </cell>
          <cell r="S670">
            <v>15</v>
          </cell>
          <cell r="T670">
            <v>15</v>
          </cell>
          <cell r="U670">
            <v>15</v>
          </cell>
          <cell r="V670">
            <v>15</v>
          </cell>
          <cell r="W670">
            <v>15</v>
          </cell>
          <cell r="X670">
            <v>15</v>
          </cell>
          <cell r="Y670">
            <v>15</v>
          </cell>
          <cell r="Z670">
            <v>15</v>
          </cell>
          <cell r="AA670">
            <v>15</v>
          </cell>
          <cell r="AB670">
            <v>16</v>
          </cell>
          <cell r="AC670">
            <v>13</v>
          </cell>
          <cell r="AD670">
            <v>15</v>
          </cell>
          <cell r="AE670">
            <v>14</v>
          </cell>
          <cell r="AF670">
            <v>17</v>
          </cell>
          <cell r="AG670">
            <v>17</v>
          </cell>
          <cell r="AH670">
            <v>16</v>
          </cell>
          <cell r="AI670">
            <v>17</v>
          </cell>
          <cell r="AJ670">
            <v>17</v>
          </cell>
          <cell r="AK670">
            <v>17</v>
          </cell>
          <cell r="AL670">
            <v>16</v>
          </cell>
          <cell r="AM670">
            <v>15</v>
          </cell>
          <cell r="AN670" t="str">
            <v>Adosado</v>
          </cell>
          <cell r="AO670" t="str">
            <v>Adosado</v>
          </cell>
          <cell r="AP670" t="str">
            <v>Adosado</v>
          </cell>
          <cell r="AQ670" t="str">
            <v>Adosado</v>
          </cell>
          <cell r="AR670" t="str">
            <v>Adosado</v>
          </cell>
          <cell r="AS670" t="str">
            <v>Adosado</v>
          </cell>
          <cell r="AT670" t="str">
            <v>Adosado</v>
          </cell>
          <cell r="AU670" t="str">
            <v>Adosado</v>
          </cell>
          <cell r="AV670" t="str">
            <v>Adosado</v>
          </cell>
          <cell r="AW670" t="str">
            <v>Adosado</v>
          </cell>
          <cell r="AX670" t="str">
            <v>Adosado</v>
          </cell>
          <cell r="AY670" t="str">
            <v>Adosado</v>
          </cell>
          <cell r="AZ670" t="str">
            <v>Adosado</v>
          </cell>
          <cell r="BA670" t="str">
            <v>Adosado</v>
          </cell>
          <cell r="BB670" t="str">
            <v>Adosado</v>
          </cell>
          <cell r="BC670" t="str">
            <v>Adosado</v>
          </cell>
          <cell r="BD670" t="str">
            <v>Adosado</v>
          </cell>
          <cell r="BE670" t="str">
            <v>Adosado</v>
          </cell>
          <cell r="BF670" t="str">
            <v>Adosado</v>
          </cell>
          <cell r="BG670" t="str">
            <v>Adosado</v>
          </cell>
          <cell r="BH670" t="str">
            <v>Adosado</v>
          </cell>
          <cell r="BI670" t="str">
            <v>Adosado</v>
          </cell>
          <cell r="BJ670" t="str">
            <v>Adosado</v>
          </cell>
          <cell r="BK670" t="str">
            <v>Adosado</v>
          </cell>
          <cell r="BL670" t="str">
            <v>Adosado</v>
          </cell>
        </row>
        <row r="671">
          <cell r="D671">
            <v>1080920</v>
          </cell>
          <cell r="E671" t="str">
            <v>PER - HOGAR BUEN PASTOR CONCEPCION</v>
          </cell>
          <cell r="F671" t="str">
            <v>DEPRODE</v>
          </cell>
          <cell r="G671">
            <v>20032</v>
          </cell>
          <cell r="H671" t="str">
            <v>P - PROGRAMAS</v>
          </cell>
          <cell r="I671" t="str">
            <v>PER</v>
          </cell>
          <cell r="J671" t="str">
            <v>CONCEPCIÓN</v>
          </cell>
          <cell r="K671" t="str">
            <v>787/B</v>
          </cell>
          <cell r="L671">
            <v>43080</v>
          </cell>
          <cell r="M671">
            <v>43081</v>
          </cell>
          <cell r="N671">
            <v>43811</v>
          </cell>
          <cell r="O671">
            <v>25</v>
          </cell>
          <cell r="P671">
            <v>25</v>
          </cell>
          <cell r="Q671">
            <v>25</v>
          </cell>
          <cell r="R671">
            <v>25</v>
          </cell>
          <cell r="S671">
            <v>25</v>
          </cell>
          <cell r="T671">
            <v>25</v>
          </cell>
          <cell r="U671">
            <v>25</v>
          </cell>
          <cell r="V671">
            <v>25</v>
          </cell>
          <cell r="W671">
            <v>25</v>
          </cell>
          <cell r="X671">
            <v>25</v>
          </cell>
          <cell r="Y671">
            <v>25</v>
          </cell>
          <cell r="Z671">
            <v>25</v>
          </cell>
          <cell r="AA671">
            <v>25</v>
          </cell>
          <cell r="AB671">
            <v>23</v>
          </cell>
          <cell r="AC671">
            <v>22</v>
          </cell>
          <cell r="AD671">
            <v>21</v>
          </cell>
          <cell r="AE671">
            <v>24</v>
          </cell>
          <cell r="AF671">
            <v>25</v>
          </cell>
          <cell r="AG671">
            <v>24</v>
          </cell>
          <cell r="AH671">
            <v>24</v>
          </cell>
          <cell r="AI671">
            <v>25</v>
          </cell>
          <cell r="AJ671">
            <v>24</v>
          </cell>
          <cell r="AK671">
            <v>22</v>
          </cell>
          <cell r="AL671">
            <v>26</v>
          </cell>
          <cell r="AM671">
            <v>25</v>
          </cell>
          <cell r="AN671" t="str">
            <v>Adosado</v>
          </cell>
          <cell r="AO671" t="str">
            <v>Adosado</v>
          </cell>
          <cell r="AP671" t="str">
            <v>Adosado</v>
          </cell>
          <cell r="AQ671" t="str">
            <v>Adosado</v>
          </cell>
          <cell r="AR671" t="str">
            <v>Adosado</v>
          </cell>
          <cell r="AS671" t="str">
            <v>Adosado</v>
          </cell>
          <cell r="AT671" t="str">
            <v>Adosado</v>
          </cell>
          <cell r="AU671" t="str">
            <v>Adosado</v>
          </cell>
          <cell r="AV671" t="str">
            <v>Adosado</v>
          </cell>
          <cell r="AW671" t="str">
            <v>Adosado</v>
          </cell>
          <cell r="AX671" t="str">
            <v>Adosado</v>
          </cell>
          <cell r="AY671" t="str">
            <v>Adosado</v>
          </cell>
          <cell r="AZ671" t="str">
            <v>Adosado</v>
          </cell>
          <cell r="BA671" t="str">
            <v>Adosado</v>
          </cell>
          <cell r="BB671" t="str">
            <v>Adosado</v>
          </cell>
          <cell r="BC671" t="str">
            <v>Adosado</v>
          </cell>
          <cell r="BD671" t="str">
            <v>Adosado</v>
          </cell>
          <cell r="BE671" t="str">
            <v>Adosado</v>
          </cell>
          <cell r="BF671" t="str">
            <v>Adosado</v>
          </cell>
          <cell r="BG671" t="str">
            <v>Adosado</v>
          </cell>
          <cell r="BH671" t="str">
            <v>Adosado</v>
          </cell>
          <cell r="BI671" t="str">
            <v>Adosado</v>
          </cell>
          <cell r="BJ671" t="str">
            <v>Adosado</v>
          </cell>
          <cell r="BK671" t="str">
            <v>Adosado</v>
          </cell>
          <cell r="BL671" t="str">
            <v>Adosado</v>
          </cell>
        </row>
        <row r="672">
          <cell r="D672">
            <v>1080922</v>
          </cell>
          <cell r="E672" t="str">
            <v>PER - ABRAZO DE NIÑOS</v>
          </cell>
          <cell r="F672" t="str">
            <v>DEPRODE</v>
          </cell>
          <cell r="G672">
            <v>20032</v>
          </cell>
          <cell r="H672" t="str">
            <v>P - PROGRAMAS</v>
          </cell>
          <cell r="I672" t="str">
            <v>PER</v>
          </cell>
          <cell r="J672" t="str">
            <v>SAN PEDRO DE LA PAZ</v>
          </cell>
          <cell r="K672" t="str">
            <v>789/B</v>
          </cell>
          <cell r="L672">
            <v>43080</v>
          </cell>
          <cell r="M672">
            <v>43081</v>
          </cell>
          <cell r="N672">
            <v>43994</v>
          </cell>
          <cell r="O672">
            <v>20</v>
          </cell>
          <cell r="P672">
            <v>20</v>
          </cell>
          <cell r="Q672">
            <v>20</v>
          </cell>
          <cell r="R672">
            <v>20</v>
          </cell>
          <cell r="S672">
            <v>20</v>
          </cell>
          <cell r="T672">
            <v>20</v>
          </cell>
          <cell r="U672">
            <v>20</v>
          </cell>
          <cell r="V672">
            <v>20</v>
          </cell>
          <cell r="W672">
            <v>20</v>
          </cell>
          <cell r="X672">
            <v>20</v>
          </cell>
          <cell r="Y672">
            <v>20</v>
          </cell>
          <cell r="Z672">
            <v>20</v>
          </cell>
          <cell r="AA672">
            <v>20</v>
          </cell>
          <cell r="AB672">
            <v>11</v>
          </cell>
          <cell r="AC672">
            <v>10</v>
          </cell>
          <cell r="AD672">
            <v>10</v>
          </cell>
          <cell r="AE672">
            <v>11</v>
          </cell>
          <cell r="AF672">
            <v>12</v>
          </cell>
          <cell r="AG672">
            <v>12</v>
          </cell>
          <cell r="AH672">
            <v>12</v>
          </cell>
          <cell r="AI672">
            <v>12</v>
          </cell>
          <cell r="AJ672">
            <v>14</v>
          </cell>
          <cell r="AK672">
            <v>14</v>
          </cell>
          <cell r="AL672">
            <v>14</v>
          </cell>
          <cell r="AM672">
            <v>14</v>
          </cell>
          <cell r="AN672" t="str">
            <v>Adosado</v>
          </cell>
          <cell r="AO672" t="str">
            <v>Adosado</v>
          </cell>
          <cell r="AP672" t="str">
            <v>Adosado</v>
          </cell>
          <cell r="AQ672" t="str">
            <v>Adosado</v>
          </cell>
          <cell r="AR672" t="str">
            <v>Adosado</v>
          </cell>
          <cell r="AS672" t="str">
            <v>Adosado</v>
          </cell>
          <cell r="AT672" t="str">
            <v>Adosado</v>
          </cell>
          <cell r="AU672" t="str">
            <v>Adosado</v>
          </cell>
          <cell r="AV672" t="str">
            <v>Adosado</v>
          </cell>
          <cell r="AW672" t="str">
            <v>Adosado</v>
          </cell>
          <cell r="AX672" t="str">
            <v>Adosado</v>
          </cell>
          <cell r="AY672" t="str">
            <v>Adosado</v>
          </cell>
          <cell r="AZ672" t="str">
            <v>Adosado</v>
          </cell>
          <cell r="BA672" t="str">
            <v>Adosado</v>
          </cell>
          <cell r="BB672" t="str">
            <v>Adosado</v>
          </cell>
          <cell r="BC672" t="str">
            <v>Adosado</v>
          </cell>
          <cell r="BD672" t="str">
            <v>Adosado</v>
          </cell>
          <cell r="BE672" t="str">
            <v>Adosado</v>
          </cell>
          <cell r="BF672" t="str">
            <v>Adosado</v>
          </cell>
          <cell r="BG672" t="str">
            <v>Adosado</v>
          </cell>
          <cell r="BH672" t="str">
            <v>Adosado</v>
          </cell>
          <cell r="BI672" t="str">
            <v>Adosado</v>
          </cell>
          <cell r="BJ672" t="str">
            <v>Adosado</v>
          </cell>
          <cell r="BK672" t="str">
            <v>Adosado</v>
          </cell>
          <cell r="BL672" t="str">
            <v>Adosado</v>
          </cell>
        </row>
        <row r="673">
          <cell r="D673">
            <v>1080929</v>
          </cell>
          <cell r="E673" t="str">
            <v>PER - LAS GAVIOTAS</v>
          </cell>
          <cell r="F673" t="str">
            <v>DEPRODE</v>
          </cell>
          <cell r="G673">
            <v>20032</v>
          </cell>
          <cell r="H673" t="str">
            <v>P - PROGRAMAS</v>
          </cell>
          <cell r="I673" t="str">
            <v>PER</v>
          </cell>
          <cell r="J673" t="str">
            <v>CORONEL</v>
          </cell>
          <cell r="K673" t="str">
            <v>796/B</v>
          </cell>
          <cell r="L673">
            <v>43080</v>
          </cell>
          <cell r="M673">
            <v>43081</v>
          </cell>
          <cell r="N673">
            <v>43811</v>
          </cell>
          <cell r="O673">
            <v>25</v>
          </cell>
          <cell r="P673">
            <v>25</v>
          </cell>
          <cell r="Q673">
            <v>25</v>
          </cell>
          <cell r="R673">
            <v>25</v>
          </cell>
          <cell r="S673">
            <v>25</v>
          </cell>
          <cell r="T673">
            <v>25</v>
          </cell>
          <cell r="U673">
            <v>25</v>
          </cell>
          <cell r="V673">
            <v>25</v>
          </cell>
          <cell r="W673">
            <v>25</v>
          </cell>
          <cell r="X673">
            <v>25</v>
          </cell>
          <cell r="Y673">
            <v>25</v>
          </cell>
          <cell r="Z673">
            <v>25</v>
          </cell>
          <cell r="AA673">
            <v>25</v>
          </cell>
          <cell r="AB673">
            <v>22</v>
          </cell>
          <cell r="AC673">
            <v>22</v>
          </cell>
          <cell r="AD673">
            <v>22</v>
          </cell>
          <cell r="AE673">
            <v>23</v>
          </cell>
          <cell r="AF673">
            <v>24</v>
          </cell>
          <cell r="AG673">
            <v>23</v>
          </cell>
          <cell r="AH673">
            <v>24</v>
          </cell>
          <cell r="AI673">
            <v>25</v>
          </cell>
          <cell r="AJ673">
            <v>24</v>
          </cell>
          <cell r="AK673">
            <v>24</v>
          </cell>
          <cell r="AL673">
            <v>24</v>
          </cell>
          <cell r="AM673">
            <v>24</v>
          </cell>
          <cell r="AN673" t="str">
            <v>Adosado</v>
          </cell>
          <cell r="AO673" t="str">
            <v>Adosado</v>
          </cell>
          <cell r="AP673" t="str">
            <v>Adosado</v>
          </cell>
          <cell r="AQ673" t="str">
            <v>Adosado</v>
          </cell>
          <cell r="AR673" t="str">
            <v>Adosado</v>
          </cell>
          <cell r="AS673" t="str">
            <v>Adosado</v>
          </cell>
          <cell r="AT673" t="str">
            <v>Adosado</v>
          </cell>
          <cell r="AU673" t="str">
            <v>Adosado</v>
          </cell>
          <cell r="AV673" t="str">
            <v>Adosado</v>
          </cell>
          <cell r="AW673" t="str">
            <v>Adosado</v>
          </cell>
          <cell r="AX673" t="str">
            <v>Adosado</v>
          </cell>
          <cell r="AY673" t="str">
            <v>Adosado</v>
          </cell>
          <cell r="AZ673" t="str">
            <v>Adosado</v>
          </cell>
          <cell r="BA673" t="str">
            <v>Adosado</v>
          </cell>
          <cell r="BB673" t="str">
            <v>Adosado</v>
          </cell>
          <cell r="BC673" t="str">
            <v>Adosado</v>
          </cell>
          <cell r="BD673" t="str">
            <v>Adosado</v>
          </cell>
          <cell r="BE673" t="str">
            <v>Adosado</v>
          </cell>
          <cell r="BF673" t="str">
            <v>Adosado</v>
          </cell>
          <cell r="BG673" t="str">
            <v>Adosado</v>
          </cell>
          <cell r="BH673" t="str">
            <v>Adosado</v>
          </cell>
          <cell r="BI673" t="str">
            <v>Adosado</v>
          </cell>
          <cell r="BJ673" t="str">
            <v>Adosado</v>
          </cell>
          <cell r="BK673" t="str">
            <v>Adosado</v>
          </cell>
          <cell r="BL673" t="str">
            <v>Adosado</v>
          </cell>
        </row>
        <row r="674">
          <cell r="D674">
            <v>1080932</v>
          </cell>
          <cell r="E674" t="str">
            <v>PER - LEONOR MASCAYANO POLANCO</v>
          </cell>
          <cell r="F674" t="str">
            <v>DEPRODE</v>
          </cell>
          <cell r="G674">
            <v>20032</v>
          </cell>
          <cell r="H674" t="str">
            <v>P - PROGRAMAS</v>
          </cell>
          <cell r="I674" t="str">
            <v>PER</v>
          </cell>
          <cell r="J674" t="str">
            <v>CONCEPCIÓN</v>
          </cell>
          <cell r="K674">
            <v>642</v>
          </cell>
          <cell r="L674">
            <v>43150</v>
          </cell>
          <cell r="M674">
            <v>43150</v>
          </cell>
          <cell r="N674">
            <v>44062</v>
          </cell>
          <cell r="O674">
            <v>20</v>
          </cell>
          <cell r="P674">
            <v>20</v>
          </cell>
          <cell r="Q674">
            <v>20</v>
          </cell>
          <cell r="R674">
            <v>20</v>
          </cell>
          <cell r="S674">
            <v>20</v>
          </cell>
          <cell r="T674">
            <v>20</v>
          </cell>
          <cell r="U674">
            <v>20</v>
          </cell>
          <cell r="V674">
            <v>20</v>
          </cell>
          <cell r="W674">
            <v>20</v>
          </cell>
          <cell r="X674">
            <v>20</v>
          </cell>
          <cell r="Y674">
            <v>20</v>
          </cell>
          <cell r="Z674">
            <v>20</v>
          </cell>
          <cell r="AA674">
            <v>20</v>
          </cell>
          <cell r="AB674">
            <v>17</v>
          </cell>
          <cell r="AC674">
            <v>17</v>
          </cell>
          <cell r="AD674">
            <v>16</v>
          </cell>
          <cell r="AE674">
            <v>15</v>
          </cell>
          <cell r="AF674">
            <v>14</v>
          </cell>
          <cell r="AG674">
            <v>17</v>
          </cell>
          <cell r="AH674">
            <v>14</v>
          </cell>
          <cell r="AI674">
            <v>16</v>
          </cell>
          <cell r="AJ674">
            <v>17</v>
          </cell>
          <cell r="AK674">
            <v>15</v>
          </cell>
          <cell r="AL674">
            <v>15</v>
          </cell>
          <cell r="AM674">
            <v>15</v>
          </cell>
          <cell r="AN674" t="str">
            <v>Adosado</v>
          </cell>
          <cell r="AO674" t="str">
            <v>Adosado</v>
          </cell>
          <cell r="AP674" t="str">
            <v>Adosado</v>
          </cell>
          <cell r="AQ674" t="str">
            <v>Adosado</v>
          </cell>
          <cell r="AR674" t="str">
            <v>Adosado</v>
          </cell>
          <cell r="AS674" t="str">
            <v>Adosado</v>
          </cell>
          <cell r="AT674" t="str">
            <v>Adosado</v>
          </cell>
          <cell r="AU674" t="str">
            <v>Adosado</v>
          </cell>
          <cell r="AV674" t="str">
            <v>Adosado</v>
          </cell>
          <cell r="AW674" t="str">
            <v>Adosado</v>
          </cell>
          <cell r="AX674" t="str">
            <v>Adosado</v>
          </cell>
          <cell r="AY674" t="str">
            <v>Adosado</v>
          </cell>
          <cell r="AZ674" t="str">
            <v>Adosado</v>
          </cell>
          <cell r="BA674" t="str">
            <v>Adosado</v>
          </cell>
          <cell r="BB674" t="str">
            <v>Adosado</v>
          </cell>
          <cell r="BC674" t="str">
            <v>Adosado</v>
          </cell>
          <cell r="BD674" t="str">
            <v>Adosado</v>
          </cell>
          <cell r="BE674" t="str">
            <v>Adosado</v>
          </cell>
          <cell r="BF674" t="str">
            <v>Adosado</v>
          </cell>
          <cell r="BG674" t="str">
            <v>Adosado</v>
          </cell>
          <cell r="BH674" t="str">
            <v>Adosado</v>
          </cell>
          <cell r="BI674" t="str">
            <v>Adosado</v>
          </cell>
          <cell r="BJ674" t="str">
            <v>Adosado</v>
          </cell>
          <cell r="BK674" t="str">
            <v>Adosado</v>
          </cell>
          <cell r="BL674" t="str">
            <v>Adosado</v>
          </cell>
        </row>
        <row r="675">
          <cell r="D675">
            <v>1080961</v>
          </cell>
          <cell r="E675" t="str">
            <v>PER - NATIVIDAD DE MARIA</v>
          </cell>
          <cell r="F675" t="str">
            <v>DEPRODE</v>
          </cell>
          <cell r="G675">
            <v>20032</v>
          </cell>
          <cell r="H675" t="str">
            <v>P - PROGRAMAS</v>
          </cell>
          <cell r="I675" t="str">
            <v>PER</v>
          </cell>
          <cell r="J675" t="str">
            <v>CONCEPCIÓN</v>
          </cell>
          <cell r="K675" t="str">
            <v>620-A</v>
          </cell>
          <cell r="L675">
            <v>43780</v>
          </cell>
          <cell r="M675">
            <v>43411</v>
          </cell>
          <cell r="N675">
            <v>44507</v>
          </cell>
          <cell r="O675">
            <v>10</v>
          </cell>
          <cell r="P675">
            <v>10</v>
          </cell>
          <cell r="Q675">
            <v>10</v>
          </cell>
          <cell r="R675">
            <v>10</v>
          </cell>
          <cell r="S675">
            <v>10</v>
          </cell>
          <cell r="T675">
            <v>10</v>
          </cell>
          <cell r="U675">
            <v>10</v>
          </cell>
          <cell r="V675">
            <v>10</v>
          </cell>
          <cell r="W675">
            <v>10</v>
          </cell>
          <cell r="X675">
            <v>10</v>
          </cell>
          <cell r="Y675">
            <v>10</v>
          </cell>
          <cell r="Z675">
            <v>10</v>
          </cell>
          <cell r="AA675">
            <v>0</v>
          </cell>
          <cell r="AB675">
            <v>16</v>
          </cell>
          <cell r="AC675">
            <v>17</v>
          </cell>
          <cell r="AD675">
            <v>17</v>
          </cell>
          <cell r="AE675">
            <v>16</v>
          </cell>
          <cell r="AF675">
            <v>15</v>
          </cell>
          <cell r="AG675">
            <v>15</v>
          </cell>
          <cell r="AH675">
            <v>16</v>
          </cell>
          <cell r="AI675">
            <v>14</v>
          </cell>
          <cell r="AJ675">
            <v>17</v>
          </cell>
          <cell r="AK675">
            <v>16</v>
          </cell>
          <cell r="AL675">
            <v>16</v>
          </cell>
          <cell r="AM675">
            <v>0</v>
          </cell>
          <cell r="AN675" t="str">
            <v>Adosado</v>
          </cell>
          <cell r="AO675" t="str">
            <v>Adosado</v>
          </cell>
          <cell r="AP675" t="str">
            <v>Adosado</v>
          </cell>
          <cell r="AQ675" t="str">
            <v>Adosado</v>
          </cell>
          <cell r="AR675" t="str">
            <v>Adosado</v>
          </cell>
          <cell r="AS675" t="str">
            <v>Adosado</v>
          </cell>
          <cell r="AT675" t="str">
            <v>Adosado</v>
          </cell>
          <cell r="AU675" t="str">
            <v>Adosado</v>
          </cell>
          <cell r="AV675" t="str">
            <v>Adosado</v>
          </cell>
          <cell r="AW675" t="str">
            <v>Adosado</v>
          </cell>
          <cell r="AX675" t="str">
            <v>Adosado</v>
          </cell>
          <cell r="AY675" t="str">
            <v>Adosado</v>
          </cell>
          <cell r="AZ675" t="str">
            <v>Adosado</v>
          </cell>
          <cell r="BA675" t="str">
            <v>Adosado</v>
          </cell>
          <cell r="BB675" t="str">
            <v>Adosado</v>
          </cell>
          <cell r="BC675" t="str">
            <v>Adosado</v>
          </cell>
          <cell r="BD675" t="str">
            <v>Adosado</v>
          </cell>
          <cell r="BE675" t="str">
            <v>Adosado</v>
          </cell>
          <cell r="BF675" t="str">
            <v>Adosado</v>
          </cell>
          <cell r="BG675" t="str">
            <v>Adosado</v>
          </cell>
          <cell r="BH675" t="str">
            <v>Adosado</v>
          </cell>
          <cell r="BI675" t="str">
            <v>Adosado</v>
          </cell>
          <cell r="BJ675" t="str">
            <v>Adosado</v>
          </cell>
          <cell r="BK675" t="str">
            <v>Adosado</v>
          </cell>
          <cell r="BL675" t="str">
            <v>Adosado</v>
          </cell>
        </row>
        <row r="676">
          <cell r="D676">
            <v>1080970</v>
          </cell>
          <cell r="E676" t="str">
            <v>PER - ALDEAS INFANTILES SOS CONCEPCION</v>
          </cell>
          <cell r="F676" t="str">
            <v>DEPRODE</v>
          </cell>
          <cell r="G676">
            <v>20032</v>
          </cell>
          <cell r="H676" t="str">
            <v>P - PROGRAMAS</v>
          </cell>
          <cell r="I676" t="str">
            <v>PER</v>
          </cell>
          <cell r="J676" t="str">
            <v>CONCEPCIÓN</v>
          </cell>
          <cell r="K676" t="str">
            <v>55-A</v>
          </cell>
          <cell r="L676">
            <v>43496</v>
          </cell>
          <cell r="M676">
            <v>43497</v>
          </cell>
          <cell r="N676">
            <v>43862</v>
          </cell>
          <cell r="O676">
            <v>40</v>
          </cell>
          <cell r="P676">
            <v>0</v>
          </cell>
          <cell r="Q676">
            <v>0</v>
          </cell>
          <cell r="R676">
            <v>40</v>
          </cell>
          <cell r="S676">
            <v>40</v>
          </cell>
          <cell r="T676">
            <v>40</v>
          </cell>
          <cell r="U676">
            <v>40</v>
          </cell>
          <cell r="V676">
            <v>40</v>
          </cell>
          <cell r="W676">
            <v>40</v>
          </cell>
          <cell r="X676">
            <v>40</v>
          </cell>
          <cell r="Y676">
            <v>40</v>
          </cell>
          <cell r="Z676">
            <v>40</v>
          </cell>
          <cell r="AA676">
            <v>40</v>
          </cell>
          <cell r="AB676">
            <v>0</v>
          </cell>
          <cell r="AC676">
            <v>0</v>
          </cell>
          <cell r="AD676">
            <v>47</v>
          </cell>
          <cell r="AE676">
            <v>52</v>
          </cell>
          <cell r="AF676">
            <v>50</v>
          </cell>
          <cell r="AG676">
            <v>41</v>
          </cell>
          <cell r="AH676">
            <v>49</v>
          </cell>
          <cell r="AI676">
            <v>47</v>
          </cell>
          <cell r="AJ676">
            <v>46</v>
          </cell>
          <cell r="AK676">
            <v>50</v>
          </cell>
          <cell r="AL676">
            <v>51</v>
          </cell>
          <cell r="AM676">
            <v>51</v>
          </cell>
          <cell r="AN676" t="str">
            <v>Adosado</v>
          </cell>
          <cell r="AO676" t="str">
            <v>Adosado</v>
          </cell>
          <cell r="AP676" t="str">
            <v>Adosado</v>
          </cell>
          <cell r="AQ676" t="str">
            <v>Adosado</v>
          </cell>
          <cell r="AR676" t="str">
            <v>Adosado</v>
          </cell>
          <cell r="AS676" t="str">
            <v>Adosado</v>
          </cell>
          <cell r="AT676" t="str">
            <v>Adosado</v>
          </cell>
          <cell r="AU676" t="str">
            <v>Adosado</v>
          </cell>
          <cell r="AV676" t="str">
            <v>Adosado</v>
          </cell>
          <cell r="AW676" t="str">
            <v>Adosado</v>
          </cell>
          <cell r="AX676" t="str">
            <v>Adosado</v>
          </cell>
          <cell r="AY676" t="str">
            <v>Adosado</v>
          </cell>
          <cell r="AZ676" t="str">
            <v>Adosado</v>
          </cell>
          <cell r="BA676" t="str">
            <v>Adosado</v>
          </cell>
          <cell r="BB676" t="str">
            <v>Adosado</v>
          </cell>
          <cell r="BC676" t="str">
            <v>Adosado</v>
          </cell>
          <cell r="BD676" t="str">
            <v>Adosado</v>
          </cell>
          <cell r="BE676" t="str">
            <v>Adosado</v>
          </cell>
          <cell r="BF676" t="str">
            <v>Adosado</v>
          </cell>
          <cell r="BG676" t="str">
            <v>Adosado</v>
          </cell>
          <cell r="BH676" t="str">
            <v>Adosado</v>
          </cell>
          <cell r="BI676" t="str">
            <v>Adosado</v>
          </cell>
          <cell r="BJ676" t="str">
            <v>Adosado</v>
          </cell>
          <cell r="BK676" t="str">
            <v>Adosado</v>
          </cell>
          <cell r="BL676" t="str">
            <v>Adosado</v>
          </cell>
        </row>
        <row r="677">
          <cell r="D677">
            <v>1080972</v>
          </cell>
          <cell r="E677" t="str">
            <v>PER - ALDEA MARIA LORETO</v>
          </cell>
          <cell r="F677" t="str">
            <v>DEPRODE</v>
          </cell>
          <cell r="G677">
            <v>20032</v>
          </cell>
          <cell r="H677" t="str">
            <v>P - PROGRAMAS</v>
          </cell>
          <cell r="I677" t="str">
            <v>PER</v>
          </cell>
          <cell r="J677" t="str">
            <v>CONCEPCIÓN</v>
          </cell>
          <cell r="K677" t="str">
            <v>57-A</v>
          </cell>
          <cell r="L677">
            <v>43496</v>
          </cell>
          <cell r="M677">
            <v>43497</v>
          </cell>
          <cell r="N677">
            <v>44044</v>
          </cell>
          <cell r="O677">
            <v>25</v>
          </cell>
          <cell r="P677">
            <v>0</v>
          </cell>
          <cell r="Q677">
            <v>0</v>
          </cell>
          <cell r="R677">
            <v>25</v>
          </cell>
          <cell r="S677">
            <v>25</v>
          </cell>
          <cell r="T677">
            <v>25</v>
          </cell>
          <cell r="U677">
            <v>25</v>
          </cell>
          <cell r="V677">
            <v>25</v>
          </cell>
          <cell r="W677">
            <v>25</v>
          </cell>
          <cell r="X677">
            <v>25</v>
          </cell>
          <cell r="Y677">
            <v>25</v>
          </cell>
          <cell r="Z677">
            <v>25</v>
          </cell>
          <cell r="AA677">
            <v>25</v>
          </cell>
          <cell r="AB677">
            <v>0</v>
          </cell>
          <cell r="AC677">
            <v>0</v>
          </cell>
          <cell r="AD677">
            <v>19</v>
          </cell>
          <cell r="AE677">
            <v>22</v>
          </cell>
          <cell r="AF677">
            <v>23</v>
          </cell>
          <cell r="AG677">
            <v>24</v>
          </cell>
          <cell r="AH677">
            <v>24</v>
          </cell>
          <cell r="AI677">
            <v>22</v>
          </cell>
          <cell r="AJ677">
            <v>23</v>
          </cell>
          <cell r="AK677">
            <v>21</v>
          </cell>
          <cell r="AL677">
            <v>23</v>
          </cell>
          <cell r="AM677">
            <v>23</v>
          </cell>
          <cell r="AN677" t="str">
            <v>Adosado</v>
          </cell>
          <cell r="AO677" t="str">
            <v>Adosado</v>
          </cell>
          <cell r="AP677" t="str">
            <v>Adosado</v>
          </cell>
          <cell r="AQ677" t="str">
            <v>Adosado</v>
          </cell>
          <cell r="AR677" t="str">
            <v>Adosado</v>
          </cell>
          <cell r="AS677" t="str">
            <v>Adosado</v>
          </cell>
          <cell r="AT677" t="str">
            <v>Adosado</v>
          </cell>
          <cell r="AU677" t="str">
            <v>Adosado</v>
          </cell>
          <cell r="AV677" t="str">
            <v>Adosado</v>
          </cell>
          <cell r="AW677" t="str">
            <v>Adosado</v>
          </cell>
          <cell r="AX677" t="str">
            <v>Adosado</v>
          </cell>
          <cell r="AY677" t="str">
            <v>Adosado</v>
          </cell>
          <cell r="AZ677" t="str">
            <v>Adosado</v>
          </cell>
          <cell r="BA677" t="str">
            <v>Adosado</v>
          </cell>
          <cell r="BB677" t="str">
            <v>Adosado</v>
          </cell>
          <cell r="BC677" t="str">
            <v>Adosado</v>
          </cell>
          <cell r="BD677" t="str">
            <v>Adosado</v>
          </cell>
          <cell r="BE677" t="str">
            <v>Adosado</v>
          </cell>
          <cell r="BF677" t="str">
            <v>Adosado</v>
          </cell>
          <cell r="BG677" t="str">
            <v>Adosado</v>
          </cell>
          <cell r="BH677" t="str">
            <v>Adosado</v>
          </cell>
          <cell r="BI677" t="str">
            <v>Adosado</v>
          </cell>
          <cell r="BJ677" t="str">
            <v>Adosado</v>
          </cell>
          <cell r="BK677" t="str">
            <v>Adosado</v>
          </cell>
          <cell r="BL677" t="str">
            <v>Adosado</v>
          </cell>
        </row>
        <row r="678">
          <cell r="D678">
            <v>1080973</v>
          </cell>
          <cell r="E678" t="str">
            <v>PER - HOGAR MADRE ADOLESCENTE MARIA AYUDA</v>
          </cell>
          <cell r="F678" t="str">
            <v>DEPRODE</v>
          </cell>
          <cell r="G678">
            <v>20032</v>
          </cell>
          <cell r="H678" t="str">
            <v>P - PROGRAMAS</v>
          </cell>
          <cell r="I678" t="str">
            <v>PER</v>
          </cell>
          <cell r="J678" t="str">
            <v>CONCEPCIÓN</v>
          </cell>
          <cell r="K678" t="str">
            <v>58-A</v>
          </cell>
          <cell r="L678">
            <v>43496</v>
          </cell>
          <cell r="M678">
            <v>43497</v>
          </cell>
          <cell r="N678">
            <v>44044</v>
          </cell>
          <cell r="O678">
            <v>30</v>
          </cell>
          <cell r="P678">
            <v>0</v>
          </cell>
          <cell r="Q678">
            <v>0</v>
          </cell>
          <cell r="R678">
            <v>30</v>
          </cell>
          <cell r="S678">
            <v>30</v>
          </cell>
          <cell r="T678">
            <v>30</v>
          </cell>
          <cell r="U678">
            <v>30</v>
          </cell>
          <cell r="V678">
            <v>30</v>
          </cell>
          <cell r="W678">
            <v>30</v>
          </cell>
          <cell r="X678">
            <v>30</v>
          </cell>
          <cell r="Y678">
            <v>30</v>
          </cell>
          <cell r="Z678">
            <v>30</v>
          </cell>
          <cell r="AA678">
            <v>30</v>
          </cell>
          <cell r="AB678">
            <v>0</v>
          </cell>
          <cell r="AC678">
            <v>0</v>
          </cell>
          <cell r="AD678">
            <v>27</v>
          </cell>
          <cell r="AE678">
            <v>16</v>
          </cell>
          <cell r="AF678">
            <v>14</v>
          </cell>
          <cell r="AG678">
            <v>18</v>
          </cell>
          <cell r="AH678">
            <v>20</v>
          </cell>
          <cell r="AI678">
            <v>26</v>
          </cell>
          <cell r="AJ678">
            <v>20</v>
          </cell>
          <cell r="AK678">
            <v>24</v>
          </cell>
          <cell r="AL678">
            <v>25</v>
          </cell>
          <cell r="AM678">
            <v>22</v>
          </cell>
          <cell r="AN678" t="str">
            <v>Adosado</v>
          </cell>
          <cell r="AO678" t="str">
            <v>Adosado</v>
          </cell>
          <cell r="AP678" t="str">
            <v>Adosado</v>
          </cell>
          <cell r="AQ678" t="str">
            <v>Adosado</v>
          </cell>
          <cell r="AR678" t="str">
            <v>Adosado</v>
          </cell>
          <cell r="AS678" t="str">
            <v>Adosado</v>
          </cell>
          <cell r="AT678" t="str">
            <v>Adosado</v>
          </cell>
          <cell r="AU678" t="str">
            <v>Adosado</v>
          </cell>
          <cell r="AV678" t="str">
            <v>Adosado</v>
          </cell>
          <cell r="AW678" t="str">
            <v>Adosado</v>
          </cell>
          <cell r="AX678" t="str">
            <v>Adosado</v>
          </cell>
          <cell r="AY678" t="str">
            <v>Adosado</v>
          </cell>
          <cell r="AZ678" t="str">
            <v>Adosado</v>
          </cell>
          <cell r="BA678" t="str">
            <v>Adosado</v>
          </cell>
          <cell r="BB678" t="str">
            <v>Adosado</v>
          </cell>
          <cell r="BC678" t="str">
            <v>Adosado</v>
          </cell>
          <cell r="BD678" t="str">
            <v>Adosado</v>
          </cell>
          <cell r="BE678" t="str">
            <v>Adosado</v>
          </cell>
          <cell r="BF678" t="str">
            <v>Adosado</v>
          </cell>
          <cell r="BG678" t="str">
            <v>Adosado</v>
          </cell>
          <cell r="BH678" t="str">
            <v>Adosado</v>
          </cell>
          <cell r="BI678" t="str">
            <v>Adosado</v>
          </cell>
          <cell r="BJ678" t="str">
            <v>Adosado</v>
          </cell>
          <cell r="BK678" t="str">
            <v>Adosado</v>
          </cell>
          <cell r="BL678" t="str">
            <v>Adosado</v>
          </cell>
        </row>
        <row r="679">
          <cell r="D679">
            <v>1080975</v>
          </cell>
          <cell r="E679" t="str">
            <v>PER - RESIDENCIA CUIDAD DEL NIÑO LOS ANGELES</v>
          </cell>
          <cell r="F679" t="str">
            <v>DEPRODE</v>
          </cell>
          <cell r="G679">
            <v>20032</v>
          </cell>
          <cell r="H679" t="str">
            <v>P - PROGRAMAS</v>
          </cell>
          <cell r="I679" t="str">
            <v>PER</v>
          </cell>
          <cell r="J679" t="str">
            <v>LOS ANGELES</v>
          </cell>
          <cell r="K679" t="str">
            <v>60-A</v>
          </cell>
          <cell r="L679">
            <v>43496</v>
          </cell>
          <cell r="M679">
            <v>43497</v>
          </cell>
          <cell r="N679">
            <v>43862</v>
          </cell>
          <cell r="O679">
            <v>35</v>
          </cell>
          <cell r="P679">
            <v>0</v>
          </cell>
          <cell r="Q679">
            <v>0</v>
          </cell>
          <cell r="R679">
            <v>35</v>
          </cell>
          <cell r="S679">
            <v>35</v>
          </cell>
          <cell r="T679">
            <v>35</v>
          </cell>
          <cell r="U679">
            <v>35</v>
          </cell>
          <cell r="V679">
            <v>35</v>
          </cell>
          <cell r="W679">
            <v>35</v>
          </cell>
          <cell r="X679">
            <v>35</v>
          </cell>
          <cell r="Y679">
            <v>35</v>
          </cell>
          <cell r="Z679">
            <v>35</v>
          </cell>
          <cell r="AA679">
            <v>35</v>
          </cell>
          <cell r="AB679">
            <v>0</v>
          </cell>
          <cell r="AC679">
            <v>0</v>
          </cell>
          <cell r="AD679">
            <v>32</v>
          </cell>
          <cell r="AE679">
            <v>34</v>
          </cell>
          <cell r="AF679">
            <v>35</v>
          </cell>
          <cell r="AG679">
            <v>34</v>
          </cell>
          <cell r="AH679">
            <v>37</v>
          </cell>
          <cell r="AI679">
            <v>36</v>
          </cell>
          <cell r="AJ679">
            <v>35</v>
          </cell>
          <cell r="AK679">
            <v>32</v>
          </cell>
          <cell r="AL679">
            <v>35</v>
          </cell>
          <cell r="AM679">
            <v>34</v>
          </cell>
          <cell r="AN679" t="str">
            <v>Adosado</v>
          </cell>
          <cell r="AO679" t="str">
            <v>Adosado</v>
          </cell>
          <cell r="AP679" t="str">
            <v>Adosado</v>
          </cell>
          <cell r="AQ679" t="str">
            <v>Adosado</v>
          </cell>
          <cell r="AR679" t="str">
            <v>Adosado</v>
          </cell>
          <cell r="AS679" t="str">
            <v>Adosado</v>
          </cell>
          <cell r="AT679" t="str">
            <v>Adosado</v>
          </cell>
          <cell r="AU679" t="str">
            <v>Adosado</v>
          </cell>
          <cell r="AV679" t="str">
            <v>Adosado</v>
          </cell>
          <cell r="AW679" t="str">
            <v>Adosado</v>
          </cell>
          <cell r="AX679" t="str">
            <v>Adosado</v>
          </cell>
          <cell r="AY679" t="str">
            <v>Adosado</v>
          </cell>
          <cell r="AZ679" t="str">
            <v>Adosado</v>
          </cell>
          <cell r="BA679" t="str">
            <v>Adosado</v>
          </cell>
          <cell r="BB679" t="str">
            <v>Adosado</v>
          </cell>
          <cell r="BC679" t="str">
            <v>Adosado</v>
          </cell>
          <cell r="BD679" t="str">
            <v>Adosado</v>
          </cell>
          <cell r="BE679" t="str">
            <v>Adosado</v>
          </cell>
          <cell r="BF679" t="str">
            <v>Adosado</v>
          </cell>
          <cell r="BG679" t="str">
            <v>Adosado</v>
          </cell>
          <cell r="BH679" t="str">
            <v>Adosado</v>
          </cell>
          <cell r="BI679" t="str">
            <v>Adosado</v>
          </cell>
          <cell r="BJ679" t="str">
            <v>Adosado</v>
          </cell>
          <cell r="BK679" t="str">
            <v>Adosado</v>
          </cell>
          <cell r="BL679" t="str">
            <v>Adosado</v>
          </cell>
        </row>
        <row r="680">
          <cell r="D680">
            <v>1080977</v>
          </cell>
          <cell r="E680" t="str">
            <v>PER - REMIGIO GUBARO</v>
          </cell>
          <cell r="F680" t="str">
            <v>DEPRODE</v>
          </cell>
          <cell r="G680">
            <v>20032</v>
          </cell>
          <cell r="H680" t="str">
            <v>P - PROGRAMAS</v>
          </cell>
          <cell r="I680" t="str">
            <v>PER</v>
          </cell>
          <cell r="J680" t="str">
            <v>SANTA BÁRBARA</v>
          </cell>
          <cell r="K680">
            <v>594</v>
          </cell>
          <cell r="L680">
            <v>43522</v>
          </cell>
          <cell r="M680">
            <v>43497</v>
          </cell>
          <cell r="N680">
            <v>43862</v>
          </cell>
          <cell r="O680">
            <v>39</v>
          </cell>
          <cell r="P680">
            <v>0</v>
          </cell>
          <cell r="Q680">
            <v>0</v>
          </cell>
          <cell r="R680">
            <v>39</v>
          </cell>
          <cell r="S680">
            <v>39</v>
          </cell>
          <cell r="T680">
            <v>39</v>
          </cell>
          <cell r="U680">
            <v>39</v>
          </cell>
          <cell r="V680">
            <v>39</v>
          </cell>
          <cell r="W680">
            <v>39</v>
          </cell>
          <cell r="X680">
            <v>39</v>
          </cell>
          <cell r="Y680">
            <v>39</v>
          </cell>
          <cell r="Z680">
            <v>39</v>
          </cell>
          <cell r="AA680">
            <v>39</v>
          </cell>
          <cell r="AB680">
            <v>0</v>
          </cell>
          <cell r="AC680">
            <v>0</v>
          </cell>
          <cell r="AD680">
            <v>17</v>
          </cell>
          <cell r="AE680">
            <v>34</v>
          </cell>
          <cell r="AF680">
            <v>33</v>
          </cell>
          <cell r="AG680">
            <v>34</v>
          </cell>
          <cell r="AH680">
            <v>37</v>
          </cell>
          <cell r="AI680">
            <v>38</v>
          </cell>
          <cell r="AJ680">
            <v>37</v>
          </cell>
          <cell r="AK680">
            <v>35</v>
          </cell>
          <cell r="AL680">
            <v>38</v>
          </cell>
          <cell r="AM680">
            <v>40</v>
          </cell>
          <cell r="AN680" t="str">
            <v>Adosado</v>
          </cell>
          <cell r="AO680" t="str">
            <v>Adosado</v>
          </cell>
          <cell r="AP680" t="str">
            <v>Adosado</v>
          </cell>
          <cell r="AQ680" t="str">
            <v>Adosado</v>
          </cell>
          <cell r="AR680" t="str">
            <v>Adosado</v>
          </cell>
          <cell r="AS680" t="str">
            <v>Adosado</v>
          </cell>
          <cell r="AT680" t="str">
            <v>Adosado</v>
          </cell>
          <cell r="AU680" t="str">
            <v>Adosado</v>
          </cell>
          <cell r="AV680" t="str">
            <v>Adosado</v>
          </cell>
          <cell r="AW680" t="str">
            <v>Adosado</v>
          </cell>
          <cell r="AX680" t="str">
            <v>Adosado</v>
          </cell>
          <cell r="AY680" t="str">
            <v>Adosado</v>
          </cell>
          <cell r="AZ680" t="str">
            <v>Adosado</v>
          </cell>
          <cell r="BA680" t="str">
            <v>Adosado</v>
          </cell>
          <cell r="BB680" t="str">
            <v>Adosado</v>
          </cell>
          <cell r="BC680" t="str">
            <v>Adosado</v>
          </cell>
          <cell r="BD680" t="str">
            <v>Adosado</v>
          </cell>
          <cell r="BE680" t="str">
            <v>Adosado</v>
          </cell>
          <cell r="BF680" t="str">
            <v>Adosado</v>
          </cell>
          <cell r="BG680" t="str">
            <v>Adosado</v>
          </cell>
          <cell r="BH680" t="str">
            <v>Adosado</v>
          </cell>
          <cell r="BI680" t="str">
            <v>Adosado</v>
          </cell>
          <cell r="BJ680" t="str">
            <v>Adosado</v>
          </cell>
          <cell r="BK680" t="str">
            <v>Adosado</v>
          </cell>
          <cell r="BL680" t="str">
            <v>Adosado</v>
          </cell>
        </row>
        <row r="681">
          <cell r="D681">
            <v>1081004</v>
          </cell>
          <cell r="E681" t="str">
            <v>PER - SAN JOSE DE CORONEL</v>
          </cell>
          <cell r="F681" t="str">
            <v>DEPRODE</v>
          </cell>
          <cell r="G681">
            <v>20032</v>
          </cell>
          <cell r="H681" t="str">
            <v>P - PROGRAMAS</v>
          </cell>
          <cell r="I681" t="str">
            <v>PER</v>
          </cell>
          <cell r="J681" t="str">
            <v>CORONEL</v>
          </cell>
          <cell r="K681" t="str">
            <v>522/A</v>
          </cell>
          <cell r="L681">
            <v>43724</v>
          </cell>
          <cell r="M681">
            <v>43739</v>
          </cell>
          <cell r="N681">
            <v>44106</v>
          </cell>
          <cell r="O681">
            <v>20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20</v>
          </cell>
          <cell r="AA681">
            <v>20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16</v>
          </cell>
          <cell r="AM681">
            <v>17</v>
          </cell>
          <cell r="AN681" t="str">
            <v>Adosado</v>
          </cell>
          <cell r="AO681" t="str">
            <v>Adosado</v>
          </cell>
          <cell r="AP681" t="str">
            <v>Adosado</v>
          </cell>
          <cell r="AQ681" t="str">
            <v>Adosado</v>
          </cell>
          <cell r="AR681" t="str">
            <v>Adosado</v>
          </cell>
          <cell r="AS681" t="str">
            <v>Adosado</v>
          </cell>
          <cell r="AT681" t="str">
            <v>Adosado</v>
          </cell>
          <cell r="AU681" t="str">
            <v>Adosado</v>
          </cell>
          <cell r="AV681" t="str">
            <v>Adosado</v>
          </cell>
          <cell r="AW681" t="str">
            <v>Adosado</v>
          </cell>
          <cell r="AX681" t="str">
            <v>Adosado</v>
          </cell>
          <cell r="AY681" t="str">
            <v>Adosado</v>
          </cell>
          <cell r="AZ681" t="str">
            <v>Adosado</v>
          </cell>
          <cell r="BA681" t="str">
            <v>Adosado</v>
          </cell>
          <cell r="BB681" t="str">
            <v>Adosado</v>
          </cell>
          <cell r="BC681" t="str">
            <v>Adosado</v>
          </cell>
          <cell r="BD681" t="str">
            <v>Adosado</v>
          </cell>
          <cell r="BE681" t="str">
            <v>Adosado</v>
          </cell>
          <cell r="BF681" t="str">
            <v>Adosado</v>
          </cell>
          <cell r="BG681" t="str">
            <v>Adosado</v>
          </cell>
          <cell r="BH681" t="str">
            <v>Adosado</v>
          </cell>
          <cell r="BI681" t="str">
            <v>Adosado</v>
          </cell>
          <cell r="BJ681" t="str">
            <v>Adosado</v>
          </cell>
          <cell r="BK681" t="str">
            <v>Adosado</v>
          </cell>
          <cell r="BL681" t="str">
            <v>Adosado</v>
          </cell>
        </row>
        <row r="682">
          <cell r="D682">
            <v>1081006</v>
          </cell>
          <cell r="E682" t="str">
            <v>PER - MANOS ABIERTAS DE CURANILAHUE</v>
          </cell>
          <cell r="F682" t="str">
            <v>DEPRODE</v>
          </cell>
          <cell r="G682">
            <v>20032</v>
          </cell>
          <cell r="H682" t="str">
            <v>P - PROGRAMAS</v>
          </cell>
          <cell r="I682" t="str">
            <v>PER</v>
          </cell>
          <cell r="J682" t="str">
            <v>CURANILAHUE</v>
          </cell>
          <cell r="K682" t="str">
            <v>524/A</v>
          </cell>
          <cell r="L682">
            <v>43724</v>
          </cell>
          <cell r="M682">
            <v>43739</v>
          </cell>
          <cell r="N682">
            <v>44106</v>
          </cell>
          <cell r="O682">
            <v>20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20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22</v>
          </cell>
          <cell r="AM682">
            <v>0</v>
          </cell>
          <cell r="AN682" t="str">
            <v>Adosado</v>
          </cell>
          <cell r="AO682" t="str">
            <v>Adosado</v>
          </cell>
          <cell r="AP682" t="str">
            <v>Adosado</v>
          </cell>
          <cell r="AQ682" t="str">
            <v>Adosado</v>
          </cell>
          <cell r="AR682" t="str">
            <v>Adosado</v>
          </cell>
          <cell r="AS682" t="str">
            <v>Adosado</v>
          </cell>
          <cell r="AT682" t="str">
            <v>Adosado</v>
          </cell>
          <cell r="AU682" t="str">
            <v>Adosado</v>
          </cell>
          <cell r="AV682" t="str">
            <v>Adosado</v>
          </cell>
          <cell r="AW682" t="str">
            <v>Adosado</v>
          </cell>
          <cell r="AX682" t="str">
            <v>Adosado</v>
          </cell>
          <cell r="AY682" t="str">
            <v>Adosado</v>
          </cell>
          <cell r="AZ682" t="str">
            <v>Adosado</v>
          </cell>
          <cell r="BA682" t="str">
            <v>Adosado</v>
          </cell>
          <cell r="BB682" t="str">
            <v>Adosado</v>
          </cell>
          <cell r="BC682" t="str">
            <v>Adosado</v>
          </cell>
          <cell r="BD682" t="str">
            <v>Adosado</v>
          </cell>
          <cell r="BE682" t="str">
            <v>Adosado</v>
          </cell>
          <cell r="BF682" t="str">
            <v>Adosado</v>
          </cell>
          <cell r="BG682" t="str">
            <v>Adosado</v>
          </cell>
          <cell r="BH682" t="str">
            <v>Adosado</v>
          </cell>
          <cell r="BI682" t="str">
            <v>Adosado</v>
          </cell>
          <cell r="BJ682" t="str">
            <v>Adosado</v>
          </cell>
          <cell r="BK682" t="str">
            <v>Adosado</v>
          </cell>
          <cell r="BL682" t="str">
            <v>Adosado</v>
          </cell>
        </row>
        <row r="683">
          <cell r="D683">
            <v>1090316</v>
          </cell>
          <cell r="E683" t="str">
            <v>PER - RESIDENCIA JUVENIL</v>
          </cell>
          <cell r="F683" t="str">
            <v>DEPRODE</v>
          </cell>
          <cell r="G683">
            <v>20032</v>
          </cell>
          <cell r="H683" t="str">
            <v>P - PROGRAMAS</v>
          </cell>
          <cell r="I683" t="str">
            <v>PER</v>
          </cell>
          <cell r="J683" t="str">
            <v>LAUTARO</v>
          </cell>
          <cell r="K683">
            <v>2</v>
          </cell>
          <cell r="L683">
            <v>42964</v>
          </cell>
          <cell r="M683">
            <v>41137</v>
          </cell>
          <cell r="N683">
            <v>44790</v>
          </cell>
          <cell r="O683">
            <v>37</v>
          </cell>
          <cell r="P683">
            <v>37</v>
          </cell>
          <cell r="Q683">
            <v>37</v>
          </cell>
          <cell r="R683">
            <v>37</v>
          </cell>
          <cell r="S683">
            <v>37</v>
          </cell>
          <cell r="T683">
            <v>37</v>
          </cell>
          <cell r="U683">
            <v>37</v>
          </cell>
          <cell r="V683">
            <v>37</v>
          </cell>
          <cell r="W683">
            <v>37</v>
          </cell>
          <cell r="X683">
            <v>37</v>
          </cell>
          <cell r="Y683">
            <v>37</v>
          </cell>
          <cell r="Z683">
            <v>37</v>
          </cell>
          <cell r="AA683">
            <v>37</v>
          </cell>
          <cell r="AB683">
            <v>30</v>
          </cell>
          <cell r="AC683">
            <v>30</v>
          </cell>
          <cell r="AD683">
            <v>31</v>
          </cell>
          <cell r="AE683">
            <v>30</v>
          </cell>
          <cell r="AF683">
            <v>30</v>
          </cell>
          <cell r="AG683">
            <v>30</v>
          </cell>
          <cell r="AH683">
            <v>30</v>
          </cell>
          <cell r="AI683">
            <v>29</v>
          </cell>
          <cell r="AJ683">
            <v>29</v>
          </cell>
          <cell r="AK683">
            <v>29</v>
          </cell>
          <cell r="AL683">
            <v>30</v>
          </cell>
          <cell r="AM683">
            <v>31</v>
          </cell>
          <cell r="AN683" t="str">
            <v>Adosado</v>
          </cell>
          <cell r="AO683" t="str">
            <v>Adosado</v>
          </cell>
          <cell r="AP683" t="str">
            <v>Adosado</v>
          </cell>
          <cell r="AQ683" t="str">
            <v>Adosado</v>
          </cell>
          <cell r="AR683" t="str">
            <v>Adosado</v>
          </cell>
          <cell r="AS683" t="str">
            <v>Adosado</v>
          </cell>
          <cell r="AT683" t="str">
            <v>Adosado</v>
          </cell>
          <cell r="AU683" t="str">
            <v>Adosado</v>
          </cell>
          <cell r="AV683" t="str">
            <v>Adosado</v>
          </cell>
          <cell r="AW683" t="str">
            <v>Adosado</v>
          </cell>
          <cell r="AX683" t="str">
            <v>Adosado</v>
          </cell>
          <cell r="AY683" t="str">
            <v>Adosado</v>
          </cell>
          <cell r="AZ683" t="str">
            <v>Adosado</v>
          </cell>
          <cell r="BA683" t="str">
            <v>Adosado</v>
          </cell>
          <cell r="BB683" t="str">
            <v>Adosado</v>
          </cell>
          <cell r="BC683" t="str">
            <v>Adosado</v>
          </cell>
          <cell r="BD683" t="str">
            <v>Adosado</v>
          </cell>
          <cell r="BE683" t="str">
            <v>Adosado</v>
          </cell>
          <cell r="BF683" t="str">
            <v>Adosado</v>
          </cell>
          <cell r="BG683" t="str">
            <v>Adosado</v>
          </cell>
          <cell r="BH683" t="str">
            <v>Adosado</v>
          </cell>
          <cell r="BI683" t="str">
            <v>Adosado</v>
          </cell>
          <cell r="BJ683" t="str">
            <v>Adosado</v>
          </cell>
          <cell r="BK683" t="str">
            <v>Adosado</v>
          </cell>
          <cell r="BL683" t="str">
            <v>Adosado</v>
          </cell>
        </row>
        <row r="684">
          <cell r="D684">
            <v>1090319</v>
          </cell>
          <cell r="E684" t="str">
            <v>PER - PETRONILA PINCHEIRA</v>
          </cell>
          <cell r="F684" t="str">
            <v>DEPRODE</v>
          </cell>
          <cell r="G684">
            <v>20032</v>
          </cell>
          <cell r="H684" t="str">
            <v>P - PROGRAMAS</v>
          </cell>
          <cell r="I684" t="str">
            <v>PER</v>
          </cell>
          <cell r="J684" t="str">
            <v>VILLARRICA</v>
          </cell>
          <cell r="K684">
            <v>3</v>
          </cell>
          <cell r="L684">
            <v>43040</v>
          </cell>
          <cell r="M684">
            <v>41213</v>
          </cell>
          <cell r="N684">
            <v>44866</v>
          </cell>
          <cell r="O684">
            <v>20</v>
          </cell>
          <cell r="P684">
            <v>20</v>
          </cell>
          <cell r="Q684">
            <v>20</v>
          </cell>
          <cell r="R684">
            <v>20</v>
          </cell>
          <cell r="S684">
            <v>20</v>
          </cell>
          <cell r="T684">
            <v>20</v>
          </cell>
          <cell r="U684">
            <v>20</v>
          </cell>
          <cell r="V684">
            <v>20</v>
          </cell>
          <cell r="W684">
            <v>20</v>
          </cell>
          <cell r="X684">
            <v>20</v>
          </cell>
          <cell r="Y684">
            <v>20</v>
          </cell>
          <cell r="Z684">
            <v>20</v>
          </cell>
          <cell r="AA684">
            <v>20</v>
          </cell>
          <cell r="AB684">
            <v>18</v>
          </cell>
          <cell r="AC684">
            <v>15</v>
          </cell>
          <cell r="AD684">
            <v>15</v>
          </cell>
          <cell r="AE684">
            <v>18</v>
          </cell>
          <cell r="AF684">
            <v>19</v>
          </cell>
          <cell r="AG684">
            <v>17</v>
          </cell>
          <cell r="AH684">
            <v>15</v>
          </cell>
          <cell r="AI684">
            <v>14</v>
          </cell>
          <cell r="AJ684">
            <v>15</v>
          </cell>
          <cell r="AK684">
            <v>15</v>
          </cell>
          <cell r="AL684">
            <v>15</v>
          </cell>
          <cell r="AM684">
            <v>16</v>
          </cell>
          <cell r="AN684" t="str">
            <v>Adosado</v>
          </cell>
          <cell r="AO684" t="str">
            <v>Adosado</v>
          </cell>
          <cell r="AP684" t="str">
            <v>Adosado</v>
          </cell>
          <cell r="AQ684" t="str">
            <v>Adosado</v>
          </cell>
          <cell r="AR684" t="str">
            <v>Adosado</v>
          </cell>
          <cell r="AS684" t="str">
            <v>Adosado</v>
          </cell>
          <cell r="AT684" t="str">
            <v>Adosado</v>
          </cell>
          <cell r="AU684" t="str">
            <v>Adosado</v>
          </cell>
          <cell r="AV684" t="str">
            <v>Adosado</v>
          </cell>
          <cell r="AW684" t="str">
            <v>Adosado</v>
          </cell>
          <cell r="AX684" t="str">
            <v>Adosado</v>
          </cell>
          <cell r="AY684" t="str">
            <v>Adosado</v>
          </cell>
          <cell r="AZ684" t="str">
            <v>Adosado</v>
          </cell>
          <cell r="BA684" t="str">
            <v>Adosado</v>
          </cell>
          <cell r="BB684" t="str">
            <v>Adosado</v>
          </cell>
          <cell r="BC684" t="str">
            <v>Adosado</v>
          </cell>
          <cell r="BD684" t="str">
            <v>Adosado</v>
          </cell>
          <cell r="BE684" t="str">
            <v>Adosado</v>
          </cell>
          <cell r="BF684" t="str">
            <v>Adosado</v>
          </cell>
          <cell r="BG684" t="str">
            <v>Adosado</v>
          </cell>
          <cell r="BH684" t="str">
            <v>Adosado</v>
          </cell>
          <cell r="BI684" t="str">
            <v>Adosado</v>
          </cell>
          <cell r="BJ684" t="str">
            <v>Adosado</v>
          </cell>
          <cell r="BK684" t="str">
            <v>Adosado</v>
          </cell>
          <cell r="BL684" t="str">
            <v>Adosado</v>
          </cell>
        </row>
        <row r="685">
          <cell r="D685">
            <v>1090370</v>
          </cell>
          <cell r="E685" t="str">
            <v>PER - ALDEA INFANTIL SOS PADRE LAS CASAS</v>
          </cell>
          <cell r="F685" t="str">
            <v>DEPRODE</v>
          </cell>
          <cell r="G685">
            <v>20032</v>
          </cell>
          <cell r="H685" t="str">
            <v>P - PROGRAMAS</v>
          </cell>
          <cell r="I685" t="str">
            <v>PER</v>
          </cell>
          <cell r="J685" t="str">
            <v>PADRE LAS CASAS</v>
          </cell>
          <cell r="K685">
            <v>3</v>
          </cell>
          <cell r="L685">
            <v>42083</v>
          </cell>
          <cell r="M685">
            <v>42107</v>
          </cell>
          <cell r="N685">
            <v>43934</v>
          </cell>
          <cell r="O685">
            <v>20</v>
          </cell>
          <cell r="P685">
            <v>20</v>
          </cell>
          <cell r="Q685">
            <v>20</v>
          </cell>
          <cell r="R685">
            <v>20</v>
          </cell>
          <cell r="S685">
            <v>20</v>
          </cell>
          <cell r="T685">
            <v>20</v>
          </cell>
          <cell r="U685">
            <v>20</v>
          </cell>
          <cell r="V685">
            <v>20</v>
          </cell>
          <cell r="W685">
            <v>20</v>
          </cell>
          <cell r="X685">
            <v>20</v>
          </cell>
          <cell r="Y685">
            <v>20</v>
          </cell>
          <cell r="Z685">
            <v>20</v>
          </cell>
          <cell r="AA685">
            <v>20</v>
          </cell>
          <cell r="AB685">
            <v>24</v>
          </cell>
          <cell r="AC685">
            <v>19</v>
          </cell>
          <cell r="AD685">
            <v>20</v>
          </cell>
          <cell r="AE685">
            <v>20</v>
          </cell>
          <cell r="AF685">
            <v>20</v>
          </cell>
          <cell r="AG685">
            <v>20</v>
          </cell>
          <cell r="AH685">
            <v>20</v>
          </cell>
          <cell r="AI685">
            <v>20</v>
          </cell>
          <cell r="AJ685">
            <v>20</v>
          </cell>
          <cell r="AK685">
            <v>19</v>
          </cell>
          <cell r="AL685">
            <v>20</v>
          </cell>
          <cell r="AM685">
            <v>20</v>
          </cell>
          <cell r="AN685" t="str">
            <v>Adosado</v>
          </cell>
          <cell r="AO685" t="str">
            <v>Adosado</v>
          </cell>
          <cell r="AP685" t="str">
            <v>Adosado</v>
          </cell>
          <cell r="AQ685" t="str">
            <v>Adosado</v>
          </cell>
          <cell r="AR685" t="str">
            <v>Adosado</v>
          </cell>
          <cell r="AS685" t="str">
            <v>Adosado</v>
          </cell>
          <cell r="AT685" t="str">
            <v>Adosado</v>
          </cell>
          <cell r="AU685" t="str">
            <v>Adosado</v>
          </cell>
          <cell r="AV685" t="str">
            <v>Adosado</v>
          </cell>
          <cell r="AW685" t="str">
            <v>Adosado</v>
          </cell>
          <cell r="AX685" t="str">
            <v>Adosado</v>
          </cell>
          <cell r="AY685" t="str">
            <v>Adosado</v>
          </cell>
          <cell r="AZ685" t="str">
            <v>Adosado</v>
          </cell>
          <cell r="BA685" t="str">
            <v>Adosado</v>
          </cell>
          <cell r="BB685" t="str">
            <v>Adosado</v>
          </cell>
          <cell r="BC685" t="str">
            <v>Adosado</v>
          </cell>
          <cell r="BD685" t="str">
            <v>Adosado</v>
          </cell>
          <cell r="BE685" t="str">
            <v>Adosado</v>
          </cell>
          <cell r="BF685" t="str">
            <v>Adosado</v>
          </cell>
          <cell r="BG685" t="str">
            <v>Adosado</v>
          </cell>
          <cell r="BH685" t="str">
            <v>Adosado</v>
          </cell>
          <cell r="BI685" t="str">
            <v>Adosado</v>
          </cell>
          <cell r="BJ685" t="str">
            <v>Adosado</v>
          </cell>
          <cell r="BK685" t="str">
            <v>Adosado</v>
          </cell>
          <cell r="BL685" t="str">
            <v>Adosado</v>
          </cell>
        </row>
        <row r="686">
          <cell r="D686">
            <v>1090399</v>
          </cell>
          <cell r="E686" t="str">
            <v>PER - ESTRELLA DE BELEN</v>
          </cell>
          <cell r="F686" t="str">
            <v>DEPRODE</v>
          </cell>
          <cell r="G686">
            <v>20032</v>
          </cell>
          <cell r="H686" t="str">
            <v>P - PROGRAMAS</v>
          </cell>
          <cell r="I686" t="str">
            <v>PER</v>
          </cell>
          <cell r="J686" t="str">
            <v>TEMUCO</v>
          </cell>
          <cell r="K686" t="str">
            <v>57/B</v>
          </cell>
          <cell r="L686">
            <v>43192</v>
          </cell>
          <cell r="M686">
            <v>42278</v>
          </cell>
          <cell r="N686">
            <v>44106</v>
          </cell>
          <cell r="O686">
            <v>20</v>
          </cell>
          <cell r="P686">
            <v>20</v>
          </cell>
          <cell r="Q686">
            <v>20</v>
          </cell>
          <cell r="R686">
            <v>20</v>
          </cell>
          <cell r="S686">
            <v>20</v>
          </cell>
          <cell r="T686">
            <v>20</v>
          </cell>
          <cell r="U686">
            <v>20</v>
          </cell>
          <cell r="V686">
            <v>20</v>
          </cell>
          <cell r="W686">
            <v>20</v>
          </cell>
          <cell r="X686">
            <v>20</v>
          </cell>
          <cell r="Y686">
            <v>20</v>
          </cell>
          <cell r="Z686">
            <v>20</v>
          </cell>
          <cell r="AA686">
            <v>20</v>
          </cell>
          <cell r="AB686">
            <v>20</v>
          </cell>
          <cell r="AC686">
            <v>20</v>
          </cell>
          <cell r="AD686">
            <v>17</v>
          </cell>
          <cell r="AE686">
            <v>19</v>
          </cell>
          <cell r="AF686">
            <v>18</v>
          </cell>
          <cell r="AG686">
            <v>20</v>
          </cell>
          <cell r="AH686">
            <v>21</v>
          </cell>
          <cell r="AI686">
            <v>21</v>
          </cell>
          <cell r="AJ686">
            <v>21</v>
          </cell>
          <cell r="AK686">
            <v>20</v>
          </cell>
          <cell r="AL686">
            <v>20</v>
          </cell>
          <cell r="AM686">
            <v>20</v>
          </cell>
          <cell r="AN686" t="str">
            <v>Adosado</v>
          </cell>
          <cell r="AO686" t="str">
            <v>Adosado</v>
          </cell>
          <cell r="AP686" t="str">
            <v>Adosado</v>
          </cell>
          <cell r="AQ686" t="str">
            <v>Adosado</v>
          </cell>
          <cell r="AR686" t="str">
            <v>Adosado</v>
          </cell>
          <cell r="AS686" t="str">
            <v>Adosado</v>
          </cell>
          <cell r="AT686" t="str">
            <v>Adosado</v>
          </cell>
          <cell r="AU686" t="str">
            <v>Adosado</v>
          </cell>
          <cell r="AV686" t="str">
            <v>Adosado</v>
          </cell>
          <cell r="AW686" t="str">
            <v>Adosado</v>
          </cell>
          <cell r="AX686" t="str">
            <v>Adosado</v>
          </cell>
          <cell r="AY686" t="str">
            <v>Adosado</v>
          </cell>
          <cell r="AZ686" t="str">
            <v>Adosado</v>
          </cell>
          <cell r="BA686" t="str">
            <v>Adosado</v>
          </cell>
          <cell r="BB686" t="str">
            <v>Adosado</v>
          </cell>
          <cell r="BC686" t="str">
            <v>Adosado</v>
          </cell>
          <cell r="BD686" t="str">
            <v>Adosado</v>
          </cell>
          <cell r="BE686" t="str">
            <v>Adosado</v>
          </cell>
          <cell r="BF686" t="str">
            <v>Adosado</v>
          </cell>
          <cell r="BG686" t="str">
            <v>Adosado</v>
          </cell>
          <cell r="BH686" t="str">
            <v>Adosado</v>
          </cell>
          <cell r="BI686" t="str">
            <v>Adosado</v>
          </cell>
          <cell r="BJ686" t="str">
            <v>Adosado</v>
          </cell>
          <cell r="BK686" t="str">
            <v>Adosado</v>
          </cell>
          <cell r="BL686" t="str">
            <v>Adosado</v>
          </cell>
        </row>
        <row r="687">
          <cell r="D687">
            <v>1090401</v>
          </cell>
          <cell r="E687" t="str">
            <v>PER - RESIDENCIA SAN PEDRO DE ARMENGOL N° 1</v>
          </cell>
          <cell r="F687" t="str">
            <v>DEPRODE</v>
          </cell>
          <cell r="G687">
            <v>20032</v>
          </cell>
          <cell r="H687" t="str">
            <v>P - PROGRAMAS</v>
          </cell>
          <cell r="I687" t="str">
            <v>PER</v>
          </cell>
          <cell r="J687" t="str">
            <v>VICTORIA</v>
          </cell>
          <cell r="K687" t="str">
            <v>55/B</v>
          </cell>
          <cell r="L687">
            <v>43192</v>
          </cell>
          <cell r="M687">
            <v>42278</v>
          </cell>
          <cell r="N687">
            <v>44106</v>
          </cell>
          <cell r="O687">
            <v>20</v>
          </cell>
          <cell r="P687">
            <v>20</v>
          </cell>
          <cell r="Q687">
            <v>20</v>
          </cell>
          <cell r="R687">
            <v>20</v>
          </cell>
          <cell r="S687">
            <v>20</v>
          </cell>
          <cell r="T687">
            <v>20</v>
          </cell>
          <cell r="U687">
            <v>20</v>
          </cell>
          <cell r="V687">
            <v>20</v>
          </cell>
          <cell r="W687">
            <v>20</v>
          </cell>
          <cell r="X687">
            <v>20</v>
          </cell>
          <cell r="Y687">
            <v>20</v>
          </cell>
          <cell r="Z687">
            <v>20</v>
          </cell>
          <cell r="AA687">
            <v>20</v>
          </cell>
          <cell r="AB687">
            <v>16</v>
          </cell>
          <cell r="AC687">
            <v>18</v>
          </cell>
          <cell r="AD687">
            <v>20</v>
          </cell>
          <cell r="AE687">
            <v>20</v>
          </cell>
          <cell r="AF687">
            <v>20</v>
          </cell>
          <cell r="AG687">
            <v>20</v>
          </cell>
          <cell r="AH687">
            <v>20</v>
          </cell>
          <cell r="AI687">
            <v>20</v>
          </cell>
          <cell r="AJ687">
            <v>21</v>
          </cell>
          <cell r="AK687">
            <v>21</v>
          </cell>
          <cell r="AL687">
            <v>22</v>
          </cell>
          <cell r="AM687">
            <v>21</v>
          </cell>
          <cell r="AN687" t="str">
            <v>Adosado</v>
          </cell>
          <cell r="AO687" t="str">
            <v>Adosado</v>
          </cell>
          <cell r="AP687" t="str">
            <v>Adosado</v>
          </cell>
          <cell r="AQ687" t="str">
            <v>Adosado</v>
          </cell>
          <cell r="AR687" t="str">
            <v>Adosado</v>
          </cell>
          <cell r="AS687" t="str">
            <v>Adosado</v>
          </cell>
          <cell r="AT687" t="str">
            <v>Adosado</v>
          </cell>
          <cell r="AU687" t="str">
            <v>Adosado</v>
          </cell>
          <cell r="AV687" t="str">
            <v>Adosado</v>
          </cell>
          <cell r="AW687" t="str">
            <v>Adosado</v>
          </cell>
          <cell r="AX687" t="str">
            <v>Adosado</v>
          </cell>
          <cell r="AY687" t="str">
            <v>Adosado</v>
          </cell>
          <cell r="AZ687" t="str">
            <v>Adosado</v>
          </cell>
          <cell r="BA687" t="str">
            <v>Adosado</v>
          </cell>
          <cell r="BB687" t="str">
            <v>Adosado</v>
          </cell>
          <cell r="BC687" t="str">
            <v>Adosado</v>
          </cell>
          <cell r="BD687" t="str">
            <v>Adosado</v>
          </cell>
          <cell r="BE687" t="str">
            <v>Adosado</v>
          </cell>
          <cell r="BF687" t="str">
            <v>Adosado</v>
          </cell>
          <cell r="BG687" t="str">
            <v>Adosado</v>
          </cell>
          <cell r="BH687" t="str">
            <v>Adosado</v>
          </cell>
          <cell r="BI687" t="str">
            <v>Adosado</v>
          </cell>
          <cell r="BJ687" t="str">
            <v>Adosado</v>
          </cell>
          <cell r="BK687" t="str">
            <v>Adosado</v>
          </cell>
          <cell r="BL687" t="str">
            <v>Adosado</v>
          </cell>
        </row>
        <row r="688">
          <cell r="D688">
            <v>1090407</v>
          </cell>
          <cell r="E688" t="str">
            <v>PER - ALDEAS INFANTILES SOS MALLECO</v>
          </cell>
          <cell r="F688" t="str">
            <v>DEPRODE</v>
          </cell>
          <cell r="G688">
            <v>20032</v>
          </cell>
          <cell r="H688" t="str">
            <v>P - PROGRAMAS</v>
          </cell>
          <cell r="I688" t="str">
            <v>PER</v>
          </cell>
          <cell r="J688" t="str">
            <v>ANGOL</v>
          </cell>
          <cell r="K688" t="str">
            <v>MEMO 148</v>
          </cell>
          <cell r="L688">
            <v>43544</v>
          </cell>
          <cell r="M688">
            <v>42278</v>
          </cell>
          <cell r="N688">
            <v>43802</v>
          </cell>
          <cell r="O688">
            <v>20</v>
          </cell>
          <cell r="P688">
            <v>20</v>
          </cell>
          <cell r="Q688">
            <v>20</v>
          </cell>
          <cell r="R688">
            <v>20</v>
          </cell>
          <cell r="S688">
            <v>20</v>
          </cell>
          <cell r="T688">
            <v>20</v>
          </cell>
          <cell r="U688">
            <v>20</v>
          </cell>
          <cell r="V688">
            <v>20</v>
          </cell>
          <cell r="W688">
            <v>20</v>
          </cell>
          <cell r="X688">
            <v>20</v>
          </cell>
          <cell r="Y688">
            <v>20</v>
          </cell>
          <cell r="Z688">
            <v>20</v>
          </cell>
          <cell r="AA688">
            <v>20</v>
          </cell>
          <cell r="AB688">
            <v>20</v>
          </cell>
          <cell r="AC688">
            <v>20</v>
          </cell>
          <cell r="AD688">
            <v>23</v>
          </cell>
          <cell r="AE688">
            <v>22</v>
          </cell>
          <cell r="AF688">
            <v>22</v>
          </cell>
          <cell r="AG688">
            <v>23</v>
          </cell>
          <cell r="AH688">
            <v>23</v>
          </cell>
          <cell r="AI688">
            <v>23</v>
          </cell>
          <cell r="AJ688">
            <v>22</v>
          </cell>
          <cell r="AK688">
            <v>21</v>
          </cell>
          <cell r="AL688">
            <v>24</v>
          </cell>
          <cell r="AM688">
            <v>23</v>
          </cell>
          <cell r="AN688" t="str">
            <v>Adosado</v>
          </cell>
          <cell r="AO688" t="str">
            <v>Adosado</v>
          </cell>
          <cell r="AP688" t="str">
            <v>Adosado</v>
          </cell>
          <cell r="AQ688" t="str">
            <v>Adosado</v>
          </cell>
          <cell r="AR688" t="str">
            <v>Adosado</v>
          </cell>
          <cell r="AS688" t="str">
            <v>Adosado</v>
          </cell>
          <cell r="AT688" t="str">
            <v>Adosado</v>
          </cell>
          <cell r="AU688" t="str">
            <v>Adosado</v>
          </cell>
          <cell r="AV688" t="str">
            <v>Adosado</v>
          </cell>
          <cell r="AW688" t="str">
            <v>Adosado</v>
          </cell>
          <cell r="AX688" t="str">
            <v>Adosado</v>
          </cell>
          <cell r="AY688" t="str">
            <v>Adosado</v>
          </cell>
          <cell r="AZ688" t="str">
            <v>Adosado</v>
          </cell>
          <cell r="BA688" t="str">
            <v>Adosado</v>
          </cell>
          <cell r="BB688" t="str">
            <v>Adosado</v>
          </cell>
          <cell r="BC688" t="str">
            <v>Adosado</v>
          </cell>
          <cell r="BD688" t="str">
            <v>Adosado</v>
          </cell>
          <cell r="BE688" t="str">
            <v>Adosado</v>
          </cell>
          <cell r="BF688" t="str">
            <v>Adosado</v>
          </cell>
          <cell r="BG688" t="str">
            <v>Adosado</v>
          </cell>
          <cell r="BH688" t="str">
            <v>Adosado</v>
          </cell>
          <cell r="BI688" t="str">
            <v>Adosado</v>
          </cell>
          <cell r="BJ688" t="str">
            <v>Adosado</v>
          </cell>
          <cell r="BK688" t="str">
            <v>Adosado</v>
          </cell>
          <cell r="BL688" t="str">
            <v>Adosado</v>
          </cell>
        </row>
        <row r="689">
          <cell r="D689">
            <v>1090411</v>
          </cell>
          <cell r="E689" t="str">
            <v>PER - PER RESIDENCIA NIÑA ADOLESCENTE</v>
          </cell>
          <cell r="F689" t="str">
            <v>DEPRODE</v>
          </cell>
          <cell r="G689">
            <v>20032</v>
          </cell>
          <cell r="H689" t="str">
            <v>P - PROGRAMAS</v>
          </cell>
          <cell r="I689" t="str">
            <v>PER</v>
          </cell>
          <cell r="J689" t="str">
            <v>ANGOL</v>
          </cell>
          <cell r="K689" t="str">
            <v>MEMO 350</v>
          </cell>
          <cell r="L689">
            <v>43685</v>
          </cell>
          <cell r="M689">
            <v>42278</v>
          </cell>
          <cell r="N689">
            <v>43831</v>
          </cell>
          <cell r="O689">
            <v>20</v>
          </cell>
          <cell r="P689">
            <v>20</v>
          </cell>
          <cell r="Q689">
            <v>20</v>
          </cell>
          <cell r="R689">
            <v>20</v>
          </cell>
          <cell r="S689">
            <v>20</v>
          </cell>
          <cell r="T689">
            <v>20</v>
          </cell>
          <cell r="U689">
            <v>20</v>
          </cell>
          <cell r="V689">
            <v>20</v>
          </cell>
          <cell r="W689">
            <v>20</v>
          </cell>
          <cell r="X689">
            <v>20</v>
          </cell>
          <cell r="Y689">
            <v>20</v>
          </cell>
          <cell r="Z689">
            <v>20</v>
          </cell>
          <cell r="AA689">
            <v>20</v>
          </cell>
          <cell r="AB689">
            <v>21</v>
          </cell>
          <cell r="AC689">
            <v>17</v>
          </cell>
          <cell r="AD689">
            <v>16</v>
          </cell>
          <cell r="AE689">
            <v>18</v>
          </cell>
          <cell r="AF689">
            <v>20</v>
          </cell>
          <cell r="AG689">
            <v>18</v>
          </cell>
          <cell r="AH689">
            <v>20</v>
          </cell>
          <cell r="AI689">
            <v>19</v>
          </cell>
          <cell r="AJ689">
            <v>20</v>
          </cell>
          <cell r="AK689">
            <v>19</v>
          </cell>
          <cell r="AL689">
            <v>20</v>
          </cell>
          <cell r="AM689">
            <v>19</v>
          </cell>
          <cell r="AN689" t="str">
            <v>Adosado</v>
          </cell>
          <cell r="AO689" t="str">
            <v>Adosado</v>
          </cell>
          <cell r="AP689" t="str">
            <v>Adosado</v>
          </cell>
          <cell r="AQ689" t="str">
            <v>Adosado</v>
          </cell>
          <cell r="AR689" t="str">
            <v>Adosado</v>
          </cell>
          <cell r="AS689" t="str">
            <v>Adosado</v>
          </cell>
          <cell r="AT689" t="str">
            <v>Adosado</v>
          </cell>
          <cell r="AU689" t="str">
            <v>Adosado</v>
          </cell>
          <cell r="AV689" t="str">
            <v>Adosado</v>
          </cell>
          <cell r="AW689" t="str">
            <v>Adosado</v>
          </cell>
          <cell r="AX689" t="str">
            <v>Adosado</v>
          </cell>
          <cell r="AY689" t="str">
            <v>Adosado</v>
          </cell>
          <cell r="AZ689" t="str">
            <v>Adosado</v>
          </cell>
          <cell r="BA689" t="str">
            <v>Adosado</v>
          </cell>
          <cell r="BB689" t="str">
            <v>Adosado</v>
          </cell>
          <cell r="BC689" t="str">
            <v>Adosado</v>
          </cell>
          <cell r="BD689" t="str">
            <v>Adosado</v>
          </cell>
          <cell r="BE689" t="str">
            <v>Adosado</v>
          </cell>
          <cell r="BF689" t="str">
            <v>Adosado</v>
          </cell>
          <cell r="BG689" t="str">
            <v>Adosado</v>
          </cell>
          <cell r="BH689" t="str">
            <v>Adosado</v>
          </cell>
          <cell r="BI689" t="str">
            <v>Adosado</v>
          </cell>
          <cell r="BJ689" t="str">
            <v>Adosado</v>
          </cell>
          <cell r="BK689" t="str">
            <v>Adosado</v>
          </cell>
          <cell r="BL689" t="str">
            <v>Adosado</v>
          </cell>
        </row>
        <row r="690">
          <cell r="D690">
            <v>1090417</v>
          </cell>
          <cell r="E690" t="str">
            <v>PER - SAN MARTIN</v>
          </cell>
          <cell r="F690" t="str">
            <v>DEPRODE</v>
          </cell>
          <cell r="G690">
            <v>20032</v>
          </cell>
          <cell r="H690" t="str">
            <v>P - PROGRAMAS</v>
          </cell>
          <cell r="I690" t="str">
            <v>PER</v>
          </cell>
          <cell r="J690" t="str">
            <v>CURARREHUE</v>
          </cell>
          <cell r="K690" t="str">
            <v>MEMO 536</v>
          </cell>
          <cell r="L690">
            <v>43741</v>
          </cell>
          <cell r="M690">
            <v>42278</v>
          </cell>
          <cell r="N690">
            <v>43831</v>
          </cell>
          <cell r="O690">
            <v>20</v>
          </cell>
          <cell r="P690">
            <v>20</v>
          </cell>
          <cell r="Q690">
            <v>20</v>
          </cell>
          <cell r="R690">
            <v>20</v>
          </cell>
          <cell r="S690">
            <v>20</v>
          </cell>
          <cell r="T690">
            <v>20</v>
          </cell>
          <cell r="U690">
            <v>20</v>
          </cell>
          <cell r="V690">
            <v>20</v>
          </cell>
          <cell r="W690">
            <v>20</v>
          </cell>
          <cell r="X690">
            <v>20</v>
          </cell>
          <cell r="Y690">
            <v>20</v>
          </cell>
          <cell r="Z690">
            <v>20</v>
          </cell>
          <cell r="AA690">
            <v>20</v>
          </cell>
          <cell r="AB690">
            <v>17</v>
          </cell>
          <cell r="AC690">
            <v>11</v>
          </cell>
          <cell r="AD690">
            <v>14</v>
          </cell>
          <cell r="AE690">
            <v>15</v>
          </cell>
          <cell r="AF690">
            <v>14</v>
          </cell>
          <cell r="AG690">
            <v>12</v>
          </cell>
          <cell r="AH690">
            <v>15</v>
          </cell>
          <cell r="AI690">
            <v>14</v>
          </cell>
          <cell r="AJ690">
            <v>14</v>
          </cell>
          <cell r="AK690">
            <v>14</v>
          </cell>
          <cell r="AL690">
            <v>9</v>
          </cell>
          <cell r="AM690">
            <v>6</v>
          </cell>
          <cell r="AN690" t="str">
            <v>Adosado</v>
          </cell>
          <cell r="AO690" t="str">
            <v>Adosado</v>
          </cell>
          <cell r="AP690" t="str">
            <v>Adosado</v>
          </cell>
          <cell r="AQ690" t="str">
            <v>Adosado</v>
          </cell>
          <cell r="AR690" t="str">
            <v>Adosado</v>
          </cell>
          <cell r="AS690" t="str">
            <v>Adosado</v>
          </cell>
          <cell r="AT690" t="str">
            <v>Adosado</v>
          </cell>
          <cell r="AU690" t="str">
            <v>Adosado</v>
          </cell>
          <cell r="AV690" t="str">
            <v>Adosado</v>
          </cell>
          <cell r="AW690" t="str">
            <v>Adosado</v>
          </cell>
          <cell r="AX690" t="str">
            <v>Adosado</v>
          </cell>
          <cell r="AY690" t="str">
            <v>Adosado</v>
          </cell>
          <cell r="AZ690" t="str">
            <v>Adosado</v>
          </cell>
          <cell r="BA690" t="str">
            <v>Adosado</v>
          </cell>
          <cell r="BB690" t="str">
            <v>Adosado</v>
          </cell>
          <cell r="BC690" t="str">
            <v>Adosado</v>
          </cell>
          <cell r="BD690" t="str">
            <v>Adosado</v>
          </cell>
          <cell r="BE690" t="str">
            <v>Adosado</v>
          </cell>
          <cell r="BF690" t="str">
            <v>Adosado</v>
          </cell>
          <cell r="BG690" t="str">
            <v>Adosado</v>
          </cell>
          <cell r="BH690" t="str">
            <v>Adosado</v>
          </cell>
          <cell r="BI690" t="str">
            <v>Adosado</v>
          </cell>
          <cell r="BJ690" t="str">
            <v>Adosado</v>
          </cell>
          <cell r="BK690" t="str">
            <v>Adosado</v>
          </cell>
          <cell r="BL690" t="str">
            <v>Adosado</v>
          </cell>
        </row>
        <row r="691">
          <cell r="D691">
            <v>1090448</v>
          </cell>
          <cell r="E691" t="str">
            <v>PER - RESIDENCIA DE NIÑAS BETANIA</v>
          </cell>
          <cell r="F691" t="str">
            <v>DEPRODE</v>
          </cell>
          <cell r="G691">
            <v>20032</v>
          </cell>
          <cell r="H691" t="str">
            <v>P - PROGRAMAS</v>
          </cell>
          <cell r="I691" t="str">
            <v>PER</v>
          </cell>
          <cell r="J691" t="str">
            <v>PUCÓN</v>
          </cell>
          <cell r="K691" t="str">
            <v>MEMO 870</v>
          </cell>
          <cell r="L691">
            <v>43398</v>
          </cell>
          <cell r="M691">
            <v>42566</v>
          </cell>
          <cell r="N691">
            <v>43497</v>
          </cell>
          <cell r="O691">
            <v>20</v>
          </cell>
          <cell r="P691">
            <v>20</v>
          </cell>
          <cell r="Q691">
            <v>20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19</v>
          </cell>
          <cell r="AC691">
            <v>19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 t="str">
            <v>Adosado</v>
          </cell>
          <cell r="AO691" t="str">
            <v>Adosado</v>
          </cell>
          <cell r="AP691" t="str">
            <v>Adosado</v>
          </cell>
          <cell r="AQ691" t="str">
            <v>Adosado</v>
          </cell>
          <cell r="AR691" t="str">
            <v>Adosado</v>
          </cell>
          <cell r="AS691" t="str">
            <v>Adosado</v>
          </cell>
          <cell r="AT691" t="str">
            <v>Adosado</v>
          </cell>
          <cell r="AU691" t="str">
            <v>Adosado</v>
          </cell>
          <cell r="AV691" t="str">
            <v>Adosado</v>
          </cell>
          <cell r="AW691" t="str">
            <v>Adosado</v>
          </cell>
          <cell r="AX691" t="str">
            <v>Adosado</v>
          </cell>
          <cell r="AY691" t="str">
            <v>Adosado</v>
          </cell>
          <cell r="AZ691" t="str">
            <v>Adosado</v>
          </cell>
          <cell r="BA691" t="str">
            <v>Adosado</v>
          </cell>
          <cell r="BB691" t="str">
            <v>Adosado</v>
          </cell>
          <cell r="BC691" t="str">
            <v>Adosado</v>
          </cell>
          <cell r="BD691" t="str">
            <v>Adosado</v>
          </cell>
          <cell r="BE691" t="str">
            <v>Adosado</v>
          </cell>
          <cell r="BF691" t="str">
            <v>Adosado</v>
          </cell>
          <cell r="BG691" t="str">
            <v>Adosado</v>
          </cell>
          <cell r="BH691" t="str">
            <v>Adosado</v>
          </cell>
          <cell r="BI691" t="str">
            <v>Adosado</v>
          </cell>
          <cell r="BJ691" t="str">
            <v>Adosado</v>
          </cell>
          <cell r="BK691" t="str">
            <v>Adosado</v>
          </cell>
          <cell r="BL691" t="str">
            <v>Adosado</v>
          </cell>
        </row>
        <row r="692">
          <cell r="D692">
            <v>1090458</v>
          </cell>
          <cell r="E692" t="str">
            <v>PER - SANTA TRINIDAD</v>
          </cell>
          <cell r="F692" t="str">
            <v>DEPRODE</v>
          </cell>
          <cell r="G692">
            <v>20032</v>
          </cell>
          <cell r="H692" t="str">
            <v>P - PROGRAMAS</v>
          </cell>
          <cell r="I692" t="str">
            <v>PER</v>
          </cell>
          <cell r="J692" t="str">
            <v>ANGOL</v>
          </cell>
          <cell r="K692" t="str">
            <v>153/B</v>
          </cell>
          <cell r="L692">
            <v>43647</v>
          </cell>
          <cell r="M692">
            <v>42734</v>
          </cell>
          <cell r="N692">
            <v>44563</v>
          </cell>
          <cell r="O692">
            <v>20</v>
          </cell>
          <cell r="P692">
            <v>20</v>
          </cell>
          <cell r="Q692">
            <v>20</v>
          </cell>
          <cell r="R692">
            <v>20</v>
          </cell>
          <cell r="S692">
            <v>20</v>
          </cell>
          <cell r="T692">
            <v>20</v>
          </cell>
          <cell r="U692">
            <v>20</v>
          </cell>
          <cell r="V692">
            <v>20</v>
          </cell>
          <cell r="W692">
            <v>20</v>
          </cell>
          <cell r="X692">
            <v>20</v>
          </cell>
          <cell r="Y692">
            <v>20</v>
          </cell>
          <cell r="Z692">
            <v>20</v>
          </cell>
          <cell r="AA692">
            <v>20</v>
          </cell>
          <cell r="AB692">
            <v>15</v>
          </cell>
          <cell r="AC692">
            <v>14</v>
          </cell>
          <cell r="AD692">
            <v>14</v>
          </cell>
          <cell r="AE692">
            <v>15</v>
          </cell>
          <cell r="AF692">
            <v>15</v>
          </cell>
          <cell r="AG692">
            <v>15</v>
          </cell>
          <cell r="AH692">
            <v>15</v>
          </cell>
          <cell r="AI692">
            <v>17</v>
          </cell>
          <cell r="AJ692">
            <v>18</v>
          </cell>
          <cell r="AK692">
            <v>16</v>
          </cell>
          <cell r="AL692">
            <v>18</v>
          </cell>
          <cell r="AM692">
            <v>18</v>
          </cell>
          <cell r="AN692" t="str">
            <v>Adosado</v>
          </cell>
          <cell r="AO692" t="str">
            <v>Adosado</v>
          </cell>
          <cell r="AP692" t="str">
            <v>Adosado</v>
          </cell>
          <cell r="AQ692" t="str">
            <v>Adosado</v>
          </cell>
          <cell r="AR692" t="str">
            <v>Adosado</v>
          </cell>
          <cell r="AS692" t="str">
            <v>Adosado</v>
          </cell>
          <cell r="AT692" t="str">
            <v>Adosado</v>
          </cell>
          <cell r="AU692" t="str">
            <v>Adosado</v>
          </cell>
          <cell r="AV692" t="str">
            <v>Adosado</v>
          </cell>
          <cell r="AW692" t="str">
            <v>Adosado</v>
          </cell>
          <cell r="AX692" t="str">
            <v>Adosado</v>
          </cell>
          <cell r="AY692" t="str">
            <v>Adosado</v>
          </cell>
          <cell r="AZ692" t="str">
            <v>Adosado</v>
          </cell>
          <cell r="BA692" t="str">
            <v>Adosado</v>
          </cell>
          <cell r="BB692" t="str">
            <v>Adosado</v>
          </cell>
          <cell r="BC692" t="str">
            <v>Adosado</v>
          </cell>
          <cell r="BD692" t="str">
            <v>Adosado</v>
          </cell>
          <cell r="BE692" t="str">
            <v>Adosado</v>
          </cell>
          <cell r="BF692" t="str">
            <v>Adosado</v>
          </cell>
          <cell r="BG692" t="str">
            <v>Adosado</v>
          </cell>
          <cell r="BH692" t="str">
            <v>Adosado</v>
          </cell>
          <cell r="BI692" t="str">
            <v>Adosado</v>
          </cell>
          <cell r="BJ692" t="str">
            <v>Adosado</v>
          </cell>
          <cell r="BK692" t="str">
            <v>Adosado</v>
          </cell>
          <cell r="BL692" t="str">
            <v>Adosado</v>
          </cell>
        </row>
        <row r="693">
          <cell r="D693">
            <v>1090460</v>
          </cell>
          <cell r="E693" t="str">
            <v>PER - VILLA DE NIÑOS Y NIÑAS COLLIPULLI</v>
          </cell>
          <cell r="F693" t="str">
            <v>DEPRODE</v>
          </cell>
          <cell r="G693">
            <v>20032</v>
          </cell>
          <cell r="H693" t="str">
            <v>P - PROGRAMAS</v>
          </cell>
          <cell r="I693" t="str">
            <v>PER</v>
          </cell>
          <cell r="J693" t="str">
            <v>COLLIPULLI</v>
          </cell>
          <cell r="K693" t="str">
            <v>128/B</v>
          </cell>
          <cell r="L693">
            <v>43311</v>
          </cell>
          <cell r="M693">
            <v>42734</v>
          </cell>
          <cell r="N693">
            <v>43831</v>
          </cell>
          <cell r="O693">
            <v>30</v>
          </cell>
          <cell r="P693">
            <v>30</v>
          </cell>
          <cell r="Q693">
            <v>30</v>
          </cell>
          <cell r="R693">
            <v>30</v>
          </cell>
          <cell r="S693">
            <v>30</v>
          </cell>
          <cell r="T693">
            <v>30</v>
          </cell>
          <cell r="U693">
            <v>30</v>
          </cell>
          <cell r="V693">
            <v>30</v>
          </cell>
          <cell r="W693">
            <v>30</v>
          </cell>
          <cell r="X693">
            <v>30</v>
          </cell>
          <cell r="Y693">
            <v>30</v>
          </cell>
          <cell r="Z693">
            <v>30</v>
          </cell>
          <cell r="AA693">
            <v>30</v>
          </cell>
          <cell r="AB693">
            <v>30</v>
          </cell>
          <cell r="AC693">
            <v>30</v>
          </cell>
          <cell r="AD693">
            <v>29</v>
          </cell>
          <cell r="AE693">
            <v>30</v>
          </cell>
          <cell r="AF693">
            <v>30</v>
          </cell>
          <cell r="AG693">
            <v>30</v>
          </cell>
          <cell r="AH693">
            <v>30</v>
          </cell>
          <cell r="AI693">
            <v>28</v>
          </cell>
          <cell r="AJ693">
            <v>28</v>
          </cell>
          <cell r="AK693">
            <v>28</v>
          </cell>
          <cell r="AL693">
            <v>28</v>
          </cell>
          <cell r="AM693">
            <v>28</v>
          </cell>
          <cell r="AN693" t="str">
            <v>Adosado</v>
          </cell>
          <cell r="AO693" t="str">
            <v>Adosado</v>
          </cell>
          <cell r="AP693" t="str">
            <v>Adosado</v>
          </cell>
          <cell r="AQ693" t="str">
            <v>Adosado</v>
          </cell>
          <cell r="AR693" t="str">
            <v>Adosado</v>
          </cell>
          <cell r="AS693" t="str">
            <v>Adosado</v>
          </cell>
          <cell r="AT693" t="str">
            <v>Adosado</v>
          </cell>
          <cell r="AU693" t="str">
            <v>Adosado</v>
          </cell>
          <cell r="AV693" t="str">
            <v>Adosado</v>
          </cell>
          <cell r="AW693" t="str">
            <v>Adosado</v>
          </cell>
          <cell r="AX693" t="str">
            <v>Adosado</v>
          </cell>
          <cell r="AY693" t="str">
            <v>Adosado</v>
          </cell>
          <cell r="AZ693" t="str">
            <v>Adosado</v>
          </cell>
          <cell r="BA693" t="str">
            <v>Adosado</v>
          </cell>
          <cell r="BB693" t="str">
            <v>Adosado</v>
          </cell>
          <cell r="BC693" t="str">
            <v>Adosado</v>
          </cell>
          <cell r="BD693" t="str">
            <v>Adosado</v>
          </cell>
          <cell r="BE693" t="str">
            <v>Adosado</v>
          </cell>
          <cell r="BF693" t="str">
            <v>Adosado</v>
          </cell>
          <cell r="BG693" t="str">
            <v>Adosado</v>
          </cell>
          <cell r="BH693" t="str">
            <v>Adosado</v>
          </cell>
          <cell r="BI693" t="str">
            <v>Adosado</v>
          </cell>
          <cell r="BJ693" t="str">
            <v>Adosado</v>
          </cell>
          <cell r="BK693" t="str">
            <v>Adosado</v>
          </cell>
          <cell r="BL693" t="str">
            <v>Adosado</v>
          </cell>
        </row>
        <row r="694">
          <cell r="D694">
            <v>1090463</v>
          </cell>
          <cell r="E694" t="str">
            <v>PER - FRANCISCO VALDES</v>
          </cell>
          <cell r="F694" t="str">
            <v>DEPRODE</v>
          </cell>
          <cell r="G694">
            <v>20032</v>
          </cell>
          <cell r="H694" t="str">
            <v>P - PROGRAMAS</v>
          </cell>
          <cell r="I694" t="str">
            <v>PER</v>
          </cell>
          <cell r="J694" t="str">
            <v>TEMUCO</v>
          </cell>
          <cell r="K694" t="str">
            <v>MEMO 536</v>
          </cell>
          <cell r="L694">
            <v>43741</v>
          </cell>
          <cell r="M694">
            <v>42734</v>
          </cell>
          <cell r="N694">
            <v>43831</v>
          </cell>
          <cell r="O694">
            <v>20</v>
          </cell>
          <cell r="P694">
            <v>20</v>
          </cell>
          <cell r="Q694">
            <v>20</v>
          </cell>
          <cell r="R694">
            <v>20</v>
          </cell>
          <cell r="S694">
            <v>20</v>
          </cell>
          <cell r="T694">
            <v>20</v>
          </cell>
          <cell r="U694">
            <v>20</v>
          </cell>
          <cell r="V694">
            <v>20</v>
          </cell>
          <cell r="W694">
            <v>20</v>
          </cell>
          <cell r="X694">
            <v>20</v>
          </cell>
          <cell r="Y694">
            <v>20</v>
          </cell>
          <cell r="Z694">
            <v>20</v>
          </cell>
          <cell r="AA694">
            <v>20</v>
          </cell>
          <cell r="AB694">
            <v>14</v>
          </cell>
          <cell r="AC694">
            <v>14</v>
          </cell>
          <cell r="AD694">
            <v>12</v>
          </cell>
          <cell r="AE694">
            <v>19</v>
          </cell>
          <cell r="AF694">
            <v>18</v>
          </cell>
          <cell r="AG694">
            <v>18</v>
          </cell>
          <cell r="AH694">
            <v>18</v>
          </cell>
          <cell r="AI694">
            <v>18</v>
          </cell>
          <cell r="AJ694">
            <v>20</v>
          </cell>
          <cell r="AK694">
            <v>21</v>
          </cell>
          <cell r="AL694">
            <v>20</v>
          </cell>
          <cell r="AM694">
            <v>18</v>
          </cell>
          <cell r="AN694" t="str">
            <v>Adosado</v>
          </cell>
          <cell r="AO694" t="str">
            <v>Adosado</v>
          </cell>
          <cell r="AP694" t="str">
            <v>Adosado</v>
          </cell>
          <cell r="AQ694" t="str">
            <v>Adosado</v>
          </cell>
          <cell r="AR694" t="str">
            <v>Adosado</v>
          </cell>
          <cell r="AS694" t="str">
            <v>Adosado</v>
          </cell>
          <cell r="AT694" t="str">
            <v>Adosado</v>
          </cell>
          <cell r="AU694" t="str">
            <v>Adosado</v>
          </cell>
          <cell r="AV694" t="str">
            <v>Adosado</v>
          </cell>
          <cell r="AW694" t="str">
            <v>Adosado</v>
          </cell>
          <cell r="AX694" t="str">
            <v>Adosado</v>
          </cell>
          <cell r="AY694" t="str">
            <v>Adosado</v>
          </cell>
          <cell r="AZ694" t="str">
            <v>Adosado</v>
          </cell>
          <cell r="BA694" t="str">
            <v>Adosado</v>
          </cell>
          <cell r="BB694" t="str">
            <v>Adosado</v>
          </cell>
          <cell r="BC694" t="str">
            <v>Adosado</v>
          </cell>
          <cell r="BD694" t="str">
            <v>Adosado</v>
          </cell>
          <cell r="BE694" t="str">
            <v>Adosado</v>
          </cell>
          <cell r="BF694" t="str">
            <v>Adosado</v>
          </cell>
          <cell r="BG694" t="str">
            <v>Adosado</v>
          </cell>
          <cell r="BH694" t="str">
            <v>Adosado</v>
          </cell>
          <cell r="BI694" t="str">
            <v>Adosado</v>
          </cell>
          <cell r="BJ694" t="str">
            <v>Adosado</v>
          </cell>
          <cell r="BK694" t="str">
            <v>Adosado</v>
          </cell>
          <cell r="BL694" t="str">
            <v>Adosado</v>
          </cell>
        </row>
        <row r="695">
          <cell r="D695">
            <v>1090499</v>
          </cell>
          <cell r="E695" t="str">
            <v>PER - BEATA LAURA VICUÑA</v>
          </cell>
          <cell r="F695" t="str">
            <v>DEPRODE</v>
          </cell>
          <cell r="G695">
            <v>20032</v>
          </cell>
          <cell r="H695" t="str">
            <v>P - PROGRAMAS</v>
          </cell>
          <cell r="I695" t="str">
            <v>PER</v>
          </cell>
          <cell r="J695" t="str">
            <v>TRAIGUÉN</v>
          </cell>
          <cell r="K695" t="str">
            <v>92/B</v>
          </cell>
          <cell r="L695">
            <v>43591</v>
          </cell>
          <cell r="M695">
            <v>43081</v>
          </cell>
          <cell r="N695">
            <v>43591</v>
          </cell>
          <cell r="O695">
            <v>35</v>
          </cell>
          <cell r="P695">
            <v>35</v>
          </cell>
          <cell r="Q695">
            <v>35</v>
          </cell>
          <cell r="R695">
            <v>35</v>
          </cell>
          <cell r="S695">
            <v>35</v>
          </cell>
          <cell r="T695">
            <v>35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26</v>
          </cell>
          <cell r="AC695">
            <v>27</v>
          </cell>
          <cell r="AD695">
            <v>25</v>
          </cell>
          <cell r="AE695">
            <v>25</v>
          </cell>
          <cell r="AF695">
            <v>17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 t="str">
            <v>Adosado</v>
          </cell>
          <cell r="AO695" t="str">
            <v>Adosado</v>
          </cell>
          <cell r="AP695" t="str">
            <v>Adosado</v>
          </cell>
          <cell r="AQ695" t="str">
            <v>Adosado</v>
          </cell>
          <cell r="AR695" t="str">
            <v>Adosado</v>
          </cell>
          <cell r="AS695" t="str">
            <v>Adosado</v>
          </cell>
          <cell r="AT695" t="str">
            <v>Adosado</v>
          </cell>
          <cell r="AU695" t="str">
            <v>Adosado</v>
          </cell>
          <cell r="AV695" t="str">
            <v>Adosado</v>
          </cell>
          <cell r="AW695" t="str">
            <v>Adosado</v>
          </cell>
          <cell r="AX695" t="str">
            <v>Adosado</v>
          </cell>
          <cell r="AY695" t="str">
            <v>Adosado</v>
          </cell>
          <cell r="AZ695" t="str">
            <v>Adosado</v>
          </cell>
          <cell r="BA695" t="str">
            <v>Adosado</v>
          </cell>
          <cell r="BB695" t="str">
            <v>Adosado</v>
          </cell>
          <cell r="BC695" t="str">
            <v>Adosado</v>
          </cell>
          <cell r="BD695" t="str">
            <v>Adosado</v>
          </cell>
          <cell r="BE695" t="str">
            <v>Adosado</v>
          </cell>
          <cell r="BF695" t="str">
            <v>Adosado</v>
          </cell>
          <cell r="BG695" t="str">
            <v>Adosado</v>
          </cell>
          <cell r="BH695" t="str">
            <v>Adosado</v>
          </cell>
          <cell r="BI695" t="str">
            <v>Adosado</v>
          </cell>
          <cell r="BJ695" t="str">
            <v>Adosado</v>
          </cell>
          <cell r="BK695" t="str">
            <v>Adosado</v>
          </cell>
          <cell r="BL695" t="str">
            <v>Adosado</v>
          </cell>
        </row>
        <row r="696">
          <cell r="D696">
            <v>1090502</v>
          </cell>
          <cell r="E696" t="str">
            <v>PER - CECILIA B DE WIDMER</v>
          </cell>
          <cell r="F696" t="str">
            <v>DEPRODE</v>
          </cell>
          <cell r="G696">
            <v>20032</v>
          </cell>
          <cell r="H696" t="str">
            <v>P - PROGRAMAS</v>
          </cell>
          <cell r="I696" t="str">
            <v>PER</v>
          </cell>
          <cell r="J696" t="str">
            <v>TRAIGUÉN</v>
          </cell>
          <cell r="K696" t="str">
            <v>309/B</v>
          </cell>
          <cell r="L696">
            <v>43090</v>
          </cell>
          <cell r="M696">
            <v>43081</v>
          </cell>
          <cell r="N696">
            <v>43811</v>
          </cell>
          <cell r="O696">
            <v>24</v>
          </cell>
          <cell r="P696">
            <v>24</v>
          </cell>
          <cell r="Q696">
            <v>24</v>
          </cell>
          <cell r="R696">
            <v>24</v>
          </cell>
          <cell r="S696">
            <v>24</v>
          </cell>
          <cell r="T696">
            <v>24</v>
          </cell>
          <cell r="U696">
            <v>24</v>
          </cell>
          <cell r="V696">
            <v>24</v>
          </cell>
          <cell r="W696">
            <v>24</v>
          </cell>
          <cell r="X696">
            <v>24</v>
          </cell>
          <cell r="Y696">
            <v>24</v>
          </cell>
          <cell r="Z696">
            <v>24</v>
          </cell>
          <cell r="AA696">
            <v>24</v>
          </cell>
          <cell r="AB696">
            <v>27</v>
          </cell>
          <cell r="AC696">
            <v>27</v>
          </cell>
          <cell r="AD696">
            <v>26</v>
          </cell>
          <cell r="AE696">
            <v>23</v>
          </cell>
          <cell r="AF696">
            <v>24</v>
          </cell>
          <cell r="AG696">
            <v>23</v>
          </cell>
          <cell r="AH696">
            <v>25</v>
          </cell>
          <cell r="AI696">
            <v>26</v>
          </cell>
          <cell r="AJ696">
            <v>27</v>
          </cell>
          <cell r="AK696">
            <v>26</v>
          </cell>
          <cell r="AL696">
            <v>24</v>
          </cell>
          <cell r="AM696">
            <v>23</v>
          </cell>
          <cell r="AN696" t="str">
            <v>Adosado</v>
          </cell>
          <cell r="AO696" t="str">
            <v>Adosado</v>
          </cell>
          <cell r="AP696" t="str">
            <v>Adosado</v>
          </cell>
          <cell r="AQ696" t="str">
            <v>Adosado</v>
          </cell>
          <cell r="AR696" t="str">
            <v>Adosado</v>
          </cell>
          <cell r="AS696" t="str">
            <v>Adosado</v>
          </cell>
          <cell r="AT696" t="str">
            <v>Adosado</v>
          </cell>
          <cell r="AU696" t="str">
            <v>Adosado</v>
          </cell>
          <cell r="AV696" t="str">
            <v>Adosado</v>
          </cell>
          <cell r="AW696" t="str">
            <v>Adosado</v>
          </cell>
          <cell r="AX696" t="str">
            <v>Adosado</v>
          </cell>
          <cell r="AY696" t="str">
            <v>Adosado</v>
          </cell>
          <cell r="AZ696" t="str">
            <v>Adosado</v>
          </cell>
          <cell r="BA696" t="str">
            <v>Adosado</v>
          </cell>
          <cell r="BB696" t="str">
            <v>Adosado</v>
          </cell>
          <cell r="BC696" t="str">
            <v>Adosado</v>
          </cell>
          <cell r="BD696" t="str">
            <v>Adosado</v>
          </cell>
          <cell r="BE696" t="str">
            <v>Adosado</v>
          </cell>
          <cell r="BF696" t="str">
            <v>Adosado</v>
          </cell>
          <cell r="BG696" t="str">
            <v>Adosado</v>
          </cell>
          <cell r="BH696" t="str">
            <v>Adosado</v>
          </cell>
          <cell r="BI696" t="str">
            <v>Adosado</v>
          </cell>
          <cell r="BJ696" t="str">
            <v>Adosado</v>
          </cell>
          <cell r="BK696" t="str">
            <v>Adosado</v>
          </cell>
          <cell r="BL696" t="str">
            <v>Adosado</v>
          </cell>
        </row>
        <row r="697">
          <cell r="D697">
            <v>1090519</v>
          </cell>
          <cell r="E697" t="str">
            <v>PER - RESIDENCIA DE NIÑAS BETANIA</v>
          </cell>
          <cell r="F697" t="str">
            <v>DEPRODE</v>
          </cell>
          <cell r="G697">
            <v>20032</v>
          </cell>
          <cell r="H697" t="str">
            <v>P - PROGRAMAS</v>
          </cell>
          <cell r="I697" t="str">
            <v>PER</v>
          </cell>
          <cell r="J697" t="str">
            <v>PUCÓN</v>
          </cell>
          <cell r="K697" t="str">
            <v>154/B</v>
          </cell>
          <cell r="L697">
            <v>43647</v>
          </cell>
          <cell r="M697">
            <v>43497</v>
          </cell>
          <cell r="N697">
            <v>44044</v>
          </cell>
          <cell r="O697">
            <v>27</v>
          </cell>
          <cell r="P697">
            <v>0</v>
          </cell>
          <cell r="Q697">
            <v>0</v>
          </cell>
          <cell r="R697">
            <v>20</v>
          </cell>
          <cell r="S697">
            <v>20</v>
          </cell>
          <cell r="T697">
            <v>20</v>
          </cell>
          <cell r="U697">
            <v>20</v>
          </cell>
          <cell r="V697">
            <v>20</v>
          </cell>
          <cell r="W697">
            <v>27</v>
          </cell>
          <cell r="X697">
            <v>27</v>
          </cell>
          <cell r="Y697">
            <v>27</v>
          </cell>
          <cell r="Z697">
            <v>27</v>
          </cell>
          <cell r="AA697">
            <v>27</v>
          </cell>
          <cell r="AB697">
            <v>0</v>
          </cell>
          <cell r="AC697">
            <v>0</v>
          </cell>
          <cell r="AD697">
            <v>13</v>
          </cell>
          <cell r="AE697">
            <v>20</v>
          </cell>
          <cell r="AF697">
            <v>22</v>
          </cell>
          <cell r="AG697">
            <v>24</v>
          </cell>
          <cell r="AH697">
            <v>27</v>
          </cell>
          <cell r="AI697">
            <v>26</v>
          </cell>
          <cell r="AJ697">
            <v>26</v>
          </cell>
          <cell r="AK697">
            <v>27</v>
          </cell>
          <cell r="AL697">
            <v>24</v>
          </cell>
          <cell r="AM697">
            <v>23</v>
          </cell>
          <cell r="AN697" t="str">
            <v>Adosado</v>
          </cell>
          <cell r="AO697" t="str">
            <v>Adosado</v>
          </cell>
          <cell r="AP697" t="str">
            <v>Adosado</v>
          </cell>
          <cell r="AQ697" t="str">
            <v>Adosado</v>
          </cell>
          <cell r="AR697" t="str">
            <v>Adosado</v>
          </cell>
          <cell r="AS697" t="str">
            <v>Adosado</v>
          </cell>
          <cell r="AT697" t="str">
            <v>Adosado</v>
          </cell>
          <cell r="AU697" t="str">
            <v>Adosado</v>
          </cell>
          <cell r="AV697" t="str">
            <v>Adosado</v>
          </cell>
          <cell r="AW697" t="str">
            <v>Adosado</v>
          </cell>
          <cell r="AX697" t="str">
            <v>Adosado</v>
          </cell>
          <cell r="AY697" t="str">
            <v>Adosado</v>
          </cell>
          <cell r="AZ697" t="str">
            <v>Adosado</v>
          </cell>
          <cell r="BA697" t="str">
            <v>Adosado</v>
          </cell>
          <cell r="BB697" t="str">
            <v>Adosado</v>
          </cell>
          <cell r="BC697" t="str">
            <v>Adosado</v>
          </cell>
          <cell r="BD697" t="str">
            <v>Adosado</v>
          </cell>
          <cell r="BE697" t="str">
            <v>Adosado</v>
          </cell>
          <cell r="BF697" t="str">
            <v>Adosado</v>
          </cell>
          <cell r="BG697" t="str">
            <v>Adosado</v>
          </cell>
          <cell r="BH697" t="str">
            <v>Adosado</v>
          </cell>
          <cell r="BI697" t="str">
            <v>Adosado</v>
          </cell>
          <cell r="BJ697" t="str">
            <v>Adosado</v>
          </cell>
          <cell r="BK697" t="str">
            <v>Adosado</v>
          </cell>
          <cell r="BL697" t="str">
            <v>Adosado</v>
          </cell>
        </row>
        <row r="698">
          <cell r="D698">
            <v>1090521</v>
          </cell>
          <cell r="E698" t="str">
            <v>PER - HOGAR NAVIDAD</v>
          </cell>
          <cell r="F698" t="str">
            <v>DEPRODE</v>
          </cell>
          <cell r="G698">
            <v>20032</v>
          </cell>
          <cell r="H698" t="str">
            <v>P - PROGRAMAS</v>
          </cell>
          <cell r="I698" t="str">
            <v>PER</v>
          </cell>
          <cell r="J698" t="str">
            <v>TEMUCO</v>
          </cell>
          <cell r="K698" t="str">
            <v>22-B</v>
          </cell>
          <cell r="L698">
            <v>43497</v>
          </cell>
          <cell r="M698">
            <v>43497</v>
          </cell>
          <cell r="N698">
            <v>44044</v>
          </cell>
          <cell r="O698">
            <v>20</v>
          </cell>
          <cell r="P698">
            <v>0</v>
          </cell>
          <cell r="Q698">
            <v>0</v>
          </cell>
          <cell r="R698">
            <v>20</v>
          </cell>
          <cell r="S698">
            <v>20</v>
          </cell>
          <cell r="T698">
            <v>20</v>
          </cell>
          <cell r="U698">
            <v>20</v>
          </cell>
          <cell r="V698">
            <v>20</v>
          </cell>
          <cell r="W698">
            <v>20</v>
          </cell>
          <cell r="X698">
            <v>20</v>
          </cell>
          <cell r="Y698">
            <v>20</v>
          </cell>
          <cell r="Z698">
            <v>20</v>
          </cell>
          <cell r="AA698">
            <v>20</v>
          </cell>
          <cell r="AB698">
            <v>0</v>
          </cell>
          <cell r="AC698">
            <v>0</v>
          </cell>
          <cell r="AD698">
            <v>33</v>
          </cell>
          <cell r="AE698">
            <v>35</v>
          </cell>
          <cell r="AF698">
            <v>32</v>
          </cell>
          <cell r="AG698">
            <v>34</v>
          </cell>
          <cell r="AH698">
            <v>34</v>
          </cell>
          <cell r="AI698">
            <v>32</v>
          </cell>
          <cell r="AJ698">
            <v>32</v>
          </cell>
          <cell r="AK698">
            <v>32</v>
          </cell>
          <cell r="AL698">
            <v>30</v>
          </cell>
          <cell r="AM698">
            <v>30</v>
          </cell>
          <cell r="AN698" t="str">
            <v>Adosado</v>
          </cell>
          <cell r="AO698" t="str">
            <v>Adosado</v>
          </cell>
          <cell r="AP698" t="str">
            <v>Adosado</v>
          </cell>
          <cell r="AQ698" t="str">
            <v>Adosado</v>
          </cell>
          <cell r="AR698" t="str">
            <v>Adosado</v>
          </cell>
          <cell r="AS698" t="str">
            <v>Adosado</v>
          </cell>
          <cell r="AT698" t="str">
            <v>Adosado</v>
          </cell>
          <cell r="AU698" t="str">
            <v>Adosado</v>
          </cell>
          <cell r="AV698" t="str">
            <v>Adosado</v>
          </cell>
          <cell r="AW698" t="str">
            <v>Adosado</v>
          </cell>
          <cell r="AX698" t="str">
            <v>Adosado</v>
          </cell>
          <cell r="AY698" t="str">
            <v>Adosado</v>
          </cell>
          <cell r="AZ698" t="str">
            <v>Adosado</v>
          </cell>
          <cell r="BA698" t="str">
            <v>Adosado</v>
          </cell>
          <cell r="BB698" t="str">
            <v>Adosado</v>
          </cell>
          <cell r="BC698" t="str">
            <v>Adosado</v>
          </cell>
          <cell r="BD698" t="str">
            <v>Adosado</v>
          </cell>
          <cell r="BE698" t="str">
            <v>Adosado</v>
          </cell>
          <cell r="BF698" t="str">
            <v>Adosado</v>
          </cell>
          <cell r="BG698" t="str">
            <v>Adosado</v>
          </cell>
          <cell r="BH698" t="str">
            <v>Adosado</v>
          </cell>
          <cell r="BI698" t="str">
            <v>Adosado</v>
          </cell>
          <cell r="BJ698" t="str">
            <v>Adosado</v>
          </cell>
          <cell r="BK698" t="str">
            <v>Adosado</v>
          </cell>
          <cell r="BL698" t="str">
            <v>Adosado</v>
          </cell>
        </row>
        <row r="699">
          <cell r="D699">
            <v>1090532</v>
          </cell>
          <cell r="E699" t="str">
            <v>PER - SAN BENITO</v>
          </cell>
          <cell r="F699" t="str">
            <v>DEPRODE</v>
          </cell>
          <cell r="G699">
            <v>20032</v>
          </cell>
          <cell r="H699" t="str">
            <v>P - PROGRAMAS</v>
          </cell>
          <cell r="I699" t="str">
            <v>PER</v>
          </cell>
          <cell r="J699" t="str">
            <v>TRAIGUÉN</v>
          </cell>
          <cell r="K699" t="str">
            <v>MEMO 587</v>
          </cell>
          <cell r="L699">
            <v>43709</v>
          </cell>
          <cell r="M699">
            <v>43592</v>
          </cell>
          <cell r="N699">
            <v>43831</v>
          </cell>
          <cell r="O699">
            <v>35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35</v>
          </cell>
          <cell r="V699">
            <v>35</v>
          </cell>
          <cell r="W699">
            <v>35</v>
          </cell>
          <cell r="X699">
            <v>35</v>
          </cell>
          <cell r="Y699">
            <v>35</v>
          </cell>
          <cell r="Z699">
            <v>35</v>
          </cell>
          <cell r="AA699">
            <v>35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17</v>
          </cell>
          <cell r="AH699">
            <v>18</v>
          </cell>
          <cell r="AI699">
            <v>17</v>
          </cell>
          <cell r="AJ699">
            <v>18</v>
          </cell>
          <cell r="AK699">
            <v>18</v>
          </cell>
          <cell r="AL699">
            <v>20</v>
          </cell>
          <cell r="AM699">
            <v>22</v>
          </cell>
          <cell r="AN699" t="str">
            <v>Adosado</v>
          </cell>
          <cell r="AO699" t="str">
            <v>Adosado</v>
          </cell>
          <cell r="AP699" t="str">
            <v>Adosado</v>
          </cell>
          <cell r="AQ699" t="str">
            <v>Adosado</v>
          </cell>
          <cell r="AR699" t="str">
            <v>Adosado</v>
          </cell>
          <cell r="AS699" t="str">
            <v>Adosado</v>
          </cell>
          <cell r="AT699" t="str">
            <v>Adosado</v>
          </cell>
          <cell r="AU699" t="str">
            <v>Adosado</v>
          </cell>
          <cell r="AV699" t="str">
            <v>Adosado</v>
          </cell>
          <cell r="AW699" t="str">
            <v>Adosado</v>
          </cell>
          <cell r="AX699" t="str">
            <v>Adosado</v>
          </cell>
          <cell r="AY699" t="str">
            <v>Adosado</v>
          </cell>
          <cell r="AZ699" t="str">
            <v>Adosado</v>
          </cell>
          <cell r="BA699" t="str">
            <v>Adosado</v>
          </cell>
          <cell r="BB699" t="str">
            <v>Adosado</v>
          </cell>
          <cell r="BC699" t="str">
            <v>Adosado</v>
          </cell>
          <cell r="BD699" t="str">
            <v>Adosado</v>
          </cell>
          <cell r="BE699" t="str">
            <v>Adosado</v>
          </cell>
          <cell r="BF699" t="str">
            <v>Adosado</v>
          </cell>
          <cell r="BG699" t="str">
            <v>Adosado</v>
          </cell>
          <cell r="BH699" t="str">
            <v>Adosado</v>
          </cell>
          <cell r="BI699" t="str">
            <v>Adosado</v>
          </cell>
          <cell r="BJ699" t="str">
            <v>Adosado</v>
          </cell>
          <cell r="BK699" t="str">
            <v>Adosado</v>
          </cell>
          <cell r="BL699" t="str">
            <v>Adosado</v>
          </cell>
        </row>
        <row r="700">
          <cell r="D700">
            <v>1100363</v>
          </cell>
          <cell r="E700" t="str">
            <v>PER - RESIDENCIA FAMILIAR ANGELMO</v>
          </cell>
          <cell r="F700" t="str">
            <v>DEPRODE</v>
          </cell>
          <cell r="G700">
            <v>20032</v>
          </cell>
          <cell r="H700" t="str">
            <v>P - PROGRAMAS</v>
          </cell>
          <cell r="I700" t="str">
            <v>PER</v>
          </cell>
          <cell r="J700" t="str">
            <v>PUERTO MONTT</v>
          </cell>
          <cell r="K700" t="str">
            <v>191/B</v>
          </cell>
          <cell r="L700">
            <v>43601</v>
          </cell>
          <cell r="M700">
            <v>41172</v>
          </cell>
          <cell r="N700">
            <v>44824</v>
          </cell>
          <cell r="O700">
            <v>30</v>
          </cell>
          <cell r="P700">
            <v>20</v>
          </cell>
          <cell r="Q700">
            <v>20</v>
          </cell>
          <cell r="R700">
            <v>20</v>
          </cell>
          <cell r="S700">
            <v>20</v>
          </cell>
          <cell r="T700">
            <v>20</v>
          </cell>
          <cell r="U700">
            <v>30</v>
          </cell>
          <cell r="V700">
            <v>30</v>
          </cell>
          <cell r="W700">
            <v>30</v>
          </cell>
          <cell r="X700">
            <v>30</v>
          </cell>
          <cell r="Y700">
            <v>30</v>
          </cell>
          <cell r="Z700">
            <v>30</v>
          </cell>
          <cell r="AA700">
            <v>30</v>
          </cell>
          <cell r="AB700">
            <v>22</v>
          </cell>
          <cell r="AC700">
            <v>23</v>
          </cell>
          <cell r="AD700">
            <v>26</v>
          </cell>
          <cell r="AE700">
            <v>26</v>
          </cell>
          <cell r="AF700">
            <v>28</v>
          </cell>
          <cell r="AG700">
            <v>29</v>
          </cell>
          <cell r="AH700">
            <v>27</v>
          </cell>
          <cell r="AI700">
            <v>27</v>
          </cell>
          <cell r="AJ700">
            <v>30</v>
          </cell>
          <cell r="AK700">
            <v>28</v>
          </cell>
          <cell r="AL700">
            <v>30</v>
          </cell>
          <cell r="AM700">
            <v>32</v>
          </cell>
          <cell r="AN700" t="str">
            <v>Adosado</v>
          </cell>
          <cell r="AO700" t="str">
            <v>Adosado</v>
          </cell>
          <cell r="AP700" t="str">
            <v>Adosado</v>
          </cell>
          <cell r="AQ700" t="str">
            <v>Adosado</v>
          </cell>
          <cell r="AR700" t="str">
            <v>Adosado</v>
          </cell>
          <cell r="AS700" t="str">
            <v>Adosado</v>
          </cell>
          <cell r="AT700" t="str">
            <v>Adosado</v>
          </cell>
          <cell r="AU700" t="str">
            <v>Adosado</v>
          </cell>
          <cell r="AV700" t="str">
            <v>Adosado</v>
          </cell>
          <cell r="AW700" t="str">
            <v>Adosado</v>
          </cell>
          <cell r="AX700" t="str">
            <v>Adosado</v>
          </cell>
          <cell r="AY700" t="str">
            <v>Adosado</v>
          </cell>
          <cell r="AZ700" t="str">
            <v>Adosado</v>
          </cell>
          <cell r="BA700" t="str">
            <v>Adosado</v>
          </cell>
          <cell r="BB700" t="str">
            <v>Adosado</v>
          </cell>
          <cell r="BC700" t="str">
            <v>Adosado</v>
          </cell>
          <cell r="BD700" t="str">
            <v>Adosado</v>
          </cell>
          <cell r="BE700" t="str">
            <v>Adosado</v>
          </cell>
          <cell r="BF700" t="str">
            <v>Adosado</v>
          </cell>
          <cell r="BG700" t="str">
            <v>Adosado</v>
          </cell>
          <cell r="BH700" t="str">
            <v>Adosado</v>
          </cell>
          <cell r="BI700" t="str">
            <v>Adosado</v>
          </cell>
          <cell r="BJ700" t="str">
            <v>Adosado</v>
          </cell>
          <cell r="BK700" t="str">
            <v>Adosado</v>
          </cell>
          <cell r="BL700" t="str">
            <v>Adosado</v>
          </cell>
        </row>
        <row r="701">
          <cell r="D701">
            <v>1100405</v>
          </cell>
          <cell r="E701" t="str">
            <v>PER - RELONCAVI</v>
          </cell>
          <cell r="F701" t="str">
            <v>DEPRODE</v>
          </cell>
          <cell r="G701">
            <v>20032</v>
          </cell>
          <cell r="H701" t="str">
            <v>P - PROGRAMAS</v>
          </cell>
          <cell r="I701" t="str">
            <v>PER</v>
          </cell>
          <cell r="J701" t="str">
            <v>PUERTO VARAS</v>
          </cell>
          <cell r="K701">
            <v>483</v>
          </cell>
          <cell r="L701">
            <v>43088</v>
          </cell>
          <cell r="M701">
            <v>41960</v>
          </cell>
          <cell r="N701">
            <v>44152</v>
          </cell>
          <cell r="O701">
            <v>20</v>
          </cell>
          <cell r="P701">
            <v>20</v>
          </cell>
          <cell r="Q701">
            <v>20</v>
          </cell>
          <cell r="R701">
            <v>20</v>
          </cell>
          <cell r="S701">
            <v>20</v>
          </cell>
          <cell r="T701">
            <v>20</v>
          </cell>
          <cell r="U701">
            <v>20</v>
          </cell>
          <cell r="V701">
            <v>20</v>
          </cell>
          <cell r="W701">
            <v>20</v>
          </cell>
          <cell r="X701">
            <v>20</v>
          </cell>
          <cell r="Y701">
            <v>20</v>
          </cell>
          <cell r="Z701">
            <v>20</v>
          </cell>
          <cell r="AA701">
            <v>20</v>
          </cell>
          <cell r="AB701">
            <v>18</v>
          </cell>
          <cell r="AC701">
            <v>19</v>
          </cell>
          <cell r="AD701">
            <v>18</v>
          </cell>
          <cell r="AE701">
            <v>18</v>
          </cell>
          <cell r="AF701">
            <v>16</v>
          </cell>
          <cell r="AG701">
            <v>20</v>
          </cell>
          <cell r="AH701">
            <v>16</v>
          </cell>
          <cell r="AI701">
            <v>14</v>
          </cell>
          <cell r="AJ701">
            <v>21</v>
          </cell>
          <cell r="AK701">
            <v>20</v>
          </cell>
          <cell r="AL701">
            <v>19</v>
          </cell>
          <cell r="AM701">
            <v>14</v>
          </cell>
          <cell r="AN701" t="str">
            <v>Adosado</v>
          </cell>
          <cell r="AO701" t="str">
            <v>Adosado</v>
          </cell>
          <cell r="AP701" t="str">
            <v>Adosado</v>
          </cell>
          <cell r="AQ701" t="str">
            <v>Adosado</v>
          </cell>
          <cell r="AR701" t="str">
            <v>Adosado</v>
          </cell>
          <cell r="AS701" t="str">
            <v>Adosado</v>
          </cell>
          <cell r="AT701" t="str">
            <v>Adosado</v>
          </cell>
          <cell r="AU701" t="str">
            <v>Adosado</v>
          </cell>
          <cell r="AV701" t="str">
            <v>Adosado</v>
          </cell>
          <cell r="AW701" t="str">
            <v>Adosado</v>
          </cell>
          <cell r="AX701" t="str">
            <v>Adosado</v>
          </cell>
          <cell r="AY701" t="str">
            <v>Adosado</v>
          </cell>
          <cell r="AZ701" t="str">
            <v>Adosado</v>
          </cell>
          <cell r="BA701" t="str">
            <v>Adosado</v>
          </cell>
          <cell r="BB701" t="str">
            <v>Adosado</v>
          </cell>
          <cell r="BC701" t="str">
            <v>Adosado</v>
          </cell>
          <cell r="BD701" t="str">
            <v>Adosado</v>
          </cell>
          <cell r="BE701" t="str">
            <v>Adosado</v>
          </cell>
          <cell r="BF701" t="str">
            <v>Adosado</v>
          </cell>
          <cell r="BG701" t="str">
            <v>Adosado</v>
          </cell>
          <cell r="BH701" t="str">
            <v>Adosado</v>
          </cell>
          <cell r="BI701" t="str">
            <v>Adosado</v>
          </cell>
          <cell r="BJ701" t="str">
            <v>Adosado</v>
          </cell>
          <cell r="BK701" t="str">
            <v>Adosado</v>
          </cell>
          <cell r="BL701" t="str">
            <v>Adosado</v>
          </cell>
        </row>
        <row r="702">
          <cell r="D702">
            <v>1100409</v>
          </cell>
          <cell r="E702" t="str">
            <v>PER - LAS AZALEAS</v>
          </cell>
          <cell r="F702" t="str">
            <v>DEPRODE</v>
          </cell>
          <cell r="G702">
            <v>20032</v>
          </cell>
          <cell r="H702" t="str">
            <v>P - PROGRAMAS</v>
          </cell>
          <cell r="I702" t="str">
            <v>PER</v>
          </cell>
          <cell r="J702" t="str">
            <v>PUERTO MONTT</v>
          </cell>
          <cell r="K702" t="str">
            <v>MEMO 543</v>
          </cell>
          <cell r="L702">
            <v>43741</v>
          </cell>
          <cell r="M702">
            <v>41960</v>
          </cell>
          <cell r="N702">
            <v>43831</v>
          </cell>
          <cell r="O702">
            <v>25</v>
          </cell>
          <cell r="P702">
            <v>25</v>
          </cell>
          <cell r="Q702">
            <v>25</v>
          </cell>
          <cell r="R702">
            <v>25</v>
          </cell>
          <cell r="S702">
            <v>25</v>
          </cell>
          <cell r="T702">
            <v>25</v>
          </cell>
          <cell r="U702">
            <v>25</v>
          </cell>
          <cell r="V702">
            <v>25</v>
          </cell>
          <cell r="W702">
            <v>25</v>
          </cell>
          <cell r="X702">
            <v>25</v>
          </cell>
          <cell r="Y702">
            <v>25</v>
          </cell>
          <cell r="Z702">
            <v>25</v>
          </cell>
          <cell r="AA702">
            <v>25</v>
          </cell>
          <cell r="AB702">
            <v>23</v>
          </cell>
          <cell r="AC702">
            <v>24</v>
          </cell>
          <cell r="AD702">
            <v>25</v>
          </cell>
          <cell r="AE702">
            <v>23</v>
          </cell>
          <cell r="AF702">
            <v>25</v>
          </cell>
          <cell r="AG702">
            <v>25</v>
          </cell>
          <cell r="AH702">
            <v>23</v>
          </cell>
          <cell r="AI702">
            <v>19</v>
          </cell>
          <cell r="AJ702">
            <v>14</v>
          </cell>
          <cell r="AK702">
            <v>14</v>
          </cell>
          <cell r="AL702">
            <v>14</v>
          </cell>
          <cell r="AM702">
            <v>14</v>
          </cell>
          <cell r="AN702" t="str">
            <v>Adosado</v>
          </cell>
          <cell r="AO702" t="str">
            <v>Adosado</v>
          </cell>
          <cell r="AP702" t="str">
            <v>Adosado</v>
          </cell>
          <cell r="AQ702" t="str">
            <v>Adosado</v>
          </cell>
          <cell r="AR702" t="str">
            <v>Adosado</v>
          </cell>
          <cell r="AS702" t="str">
            <v>Adosado</v>
          </cell>
          <cell r="AT702" t="str">
            <v>Adosado</v>
          </cell>
          <cell r="AU702" t="str">
            <v>Adosado</v>
          </cell>
          <cell r="AV702" t="str">
            <v>Adosado</v>
          </cell>
          <cell r="AW702" t="str">
            <v>Adosado</v>
          </cell>
          <cell r="AX702" t="str">
            <v>Adosado</v>
          </cell>
          <cell r="AY702" t="str">
            <v>Adosado</v>
          </cell>
          <cell r="AZ702" t="str">
            <v>Adosado</v>
          </cell>
          <cell r="BA702" t="str">
            <v>Adosado</v>
          </cell>
          <cell r="BB702" t="str">
            <v>Adosado</v>
          </cell>
          <cell r="BC702" t="str">
            <v>Adosado</v>
          </cell>
          <cell r="BD702" t="str">
            <v>Adosado</v>
          </cell>
          <cell r="BE702" t="str">
            <v>Adosado</v>
          </cell>
          <cell r="BF702" t="str">
            <v>Adosado</v>
          </cell>
          <cell r="BG702" t="str">
            <v>Adosado</v>
          </cell>
          <cell r="BH702" t="str">
            <v>Adosado</v>
          </cell>
          <cell r="BI702" t="str">
            <v>Adosado</v>
          </cell>
          <cell r="BJ702" t="str">
            <v>Adosado</v>
          </cell>
          <cell r="BK702" t="str">
            <v>Adosado</v>
          </cell>
          <cell r="BL702" t="str">
            <v>Adosado</v>
          </cell>
        </row>
        <row r="703">
          <cell r="D703">
            <v>1100433</v>
          </cell>
          <cell r="E703" t="str">
            <v>PER - CATALINA KEIM</v>
          </cell>
          <cell r="F703" t="str">
            <v>DEPRODE</v>
          </cell>
          <cell r="G703">
            <v>20032</v>
          </cell>
          <cell r="H703" t="str">
            <v>P - PROGRAMAS</v>
          </cell>
          <cell r="I703" t="str">
            <v>PER</v>
          </cell>
          <cell r="J703" t="str">
            <v>OSORNO</v>
          </cell>
          <cell r="K703" t="str">
            <v>MEMO 543</v>
          </cell>
          <cell r="L703">
            <v>43741</v>
          </cell>
          <cell r="M703">
            <v>42278</v>
          </cell>
          <cell r="N703">
            <v>43831</v>
          </cell>
          <cell r="O703">
            <v>30</v>
          </cell>
          <cell r="P703">
            <v>30</v>
          </cell>
          <cell r="Q703">
            <v>30</v>
          </cell>
          <cell r="R703">
            <v>30</v>
          </cell>
          <cell r="S703">
            <v>30</v>
          </cell>
          <cell r="T703">
            <v>30</v>
          </cell>
          <cell r="U703">
            <v>30</v>
          </cell>
          <cell r="V703">
            <v>30</v>
          </cell>
          <cell r="W703">
            <v>30</v>
          </cell>
          <cell r="X703">
            <v>30</v>
          </cell>
          <cell r="Y703">
            <v>30</v>
          </cell>
          <cell r="Z703">
            <v>30</v>
          </cell>
          <cell r="AA703">
            <v>30</v>
          </cell>
          <cell r="AB703">
            <v>17</v>
          </cell>
          <cell r="AC703">
            <v>13</v>
          </cell>
          <cell r="AD703">
            <v>15</v>
          </cell>
          <cell r="AE703">
            <v>14</v>
          </cell>
          <cell r="AF703">
            <v>16</v>
          </cell>
          <cell r="AG703">
            <v>13</v>
          </cell>
          <cell r="AH703">
            <v>15</v>
          </cell>
          <cell r="AI703">
            <v>16</v>
          </cell>
          <cell r="AJ703">
            <v>13</v>
          </cell>
          <cell r="AK703">
            <v>14</v>
          </cell>
          <cell r="AL703">
            <v>12</v>
          </cell>
          <cell r="AM703">
            <v>11</v>
          </cell>
          <cell r="AN703" t="str">
            <v>Adosado</v>
          </cell>
          <cell r="AO703" t="str">
            <v>Adosado</v>
          </cell>
          <cell r="AP703" t="str">
            <v>Adosado</v>
          </cell>
          <cell r="AQ703" t="str">
            <v>Adosado</v>
          </cell>
          <cell r="AR703" t="str">
            <v>Adosado</v>
          </cell>
          <cell r="AS703" t="str">
            <v>Adosado</v>
          </cell>
          <cell r="AT703" t="str">
            <v>Adosado</v>
          </cell>
          <cell r="AU703" t="str">
            <v>Adosado</v>
          </cell>
          <cell r="AV703" t="str">
            <v>Adosado</v>
          </cell>
          <cell r="AW703" t="str">
            <v>Adosado</v>
          </cell>
          <cell r="AX703" t="str">
            <v>Adosado</v>
          </cell>
          <cell r="AY703" t="str">
            <v>Adosado</v>
          </cell>
          <cell r="AZ703" t="str">
            <v>Adosado</v>
          </cell>
          <cell r="BA703" t="str">
            <v>Adosado</v>
          </cell>
          <cell r="BB703" t="str">
            <v>Adosado</v>
          </cell>
          <cell r="BC703" t="str">
            <v>Adosado</v>
          </cell>
          <cell r="BD703" t="str">
            <v>Adosado</v>
          </cell>
          <cell r="BE703" t="str">
            <v>Adosado</v>
          </cell>
          <cell r="BF703" t="str">
            <v>Adosado</v>
          </cell>
          <cell r="BG703" t="str">
            <v>Adosado</v>
          </cell>
          <cell r="BH703" t="str">
            <v>Adosado</v>
          </cell>
          <cell r="BI703" t="str">
            <v>Adosado</v>
          </cell>
          <cell r="BJ703" t="str">
            <v>Adosado</v>
          </cell>
          <cell r="BK703" t="str">
            <v>Adosado</v>
          </cell>
          <cell r="BL703" t="str">
            <v>Adosado</v>
          </cell>
        </row>
        <row r="704">
          <cell r="D704">
            <v>1100435</v>
          </cell>
          <cell r="E704" t="str">
            <v>PER - ALDEAS INFANTILES SOS PUERTO VARAS</v>
          </cell>
          <cell r="F704" t="str">
            <v>DEPRODE</v>
          </cell>
          <cell r="G704">
            <v>20032</v>
          </cell>
          <cell r="H704" t="str">
            <v>P - PROGRAMAS</v>
          </cell>
          <cell r="I704" t="str">
            <v>PER</v>
          </cell>
          <cell r="J704" t="str">
            <v>PUERTO VARAS</v>
          </cell>
          <cell r="K704" t="str">
            <v>MEMO 348</v>
          </cell>
          <cell r="L704">
            <v>43685</v>
          </cell>
          <cell r="M704">
            <v>42242</v>
          </cell>
          <cell r="N704">
            <v>43831</v>
          </cell>
          <cell r="O704">
            <v>53</v>
          </cell>
          <cell r="P704">
            <v>20</v>
          </cell>
          <cell r="Q704">
            <v>20</v>
          </cell>
          <cell r="R704">
            <v>20</v>
          </cell>
          <cell r="S704">
            <v>20</v>
          </cell>
          <cell r="T704">
            <v>20</v>
          </cell>
          <cell r="U704">
            <v>20</v>
          </cell>
          <cell r="V704">
            <v>53</v>
          </cell>
          <cell r="W704">
            <v>53</v>
          </cell>
          <cell r="X704">
            <v>53</v>
          </cell>
          <cell r="Y704">
            <v>53</v>
          </cell>
          <cell r="Z704">
            <v>53</v>
          </cell>
          <cell r="AA704">
            <v>53</v>
          </cell>
          <cell r="AB704">
            <v>53</v>
          </cell>
          <cell r="AC704">
            <v>49</v>
          </cell>
          <cell r="AD704">
            <v>52</v>
          </cell>
          <cell r="AE704">
            <v>52</v>
          </cell>
          <cell r="AF704">
            <v>54</v>
          </cell>
          <cell r="AG704">
            <v>53</v>
          </cell>
          <cell r="AH704">
            <v>50</v>
          </cell>
          <cell r="AI704">
            <v>53</v>
          </cell>
          <cell r="AJ704">
            <v>53</v>
          </cell>
          <cell r="AK704">
            <v>53</v>
          </cell>
          <cell r="AL704">
            <v>53</v>
          </cell>
          <cell r="AM704">
            <v>55</v>
          </cell>
          <cell r="AN704" t="str">
            <v>Adosado</v>
          </cell>
          <cell r="AO704" t="str">
            <v>Adosado</v>
          </cell>
          <cell r="AP704" t="str">
            <v>Adosado</v>
          </cell>
          <cell r="AQ704" t="str">
            <v>Adosado</v>
          </cell>
          <cell r="AR704" t="str">
            <v>Adosado</v>
          </cell>
          <cell r="AS704" t="str">
            <v>Adosado</v>
          </cell>
          <cell r="AT704" t="str">
            <v>Adosado</v>
          </cell>
          <cell r="AU704" t="str">
            <v>Adosado</v>
          </cell>
          <cell r="AV704" t="str">
            <v>Adosado</v>
          </cell>
          <cell r="AW704" t="str">
            <v>Adosado</v>
          </cell>
          <cell r="AX704" t="str">
            <v>Adosado</v>
          </cell>
          <cell r="AY704" t="str">
            <v>Adosado</v>
          </cell>
          <cell r="AZ704" t="str">
            <v>Adosado</v>
          </cell>
          <cell r="BA704" t="str">
            <v>Adosado</v>
          </cell>
          <cell r="BB704" t="str">
            <v>Adosado</v>
          </cell>
          <cell r="BC704" t="str">
            <v>Adosado</v>
          </cell>
          <cell r="BD704" t="str">
            <v>Adosado</v>
          </cell>
          <cell r="BE704" t="str">
            <v>Adosado</v>
          </cell>
          <cell r="BF704" t="str">
            <v>Adosado</v>
          </cell>
          <cell r="BG704" t="str">
            <v>Adosado</v>
          </cell>
          <cell r="BH704" t="str">
            <v>Adosado</v>
          </cell>
          <cell r="BI704" t="str">
            <v>Adosado</v>
          </cell>
          <cell r="BJ704" t="str">
            <v>Adosado</v>
          </cell>
          <cell r="BK704" t="str">
            <v>Adosado</v>
          </cell>
          <cell r="BL704" t="str">
            <v>Adosado</v>
          </cell>
        </row>
        <row r="705">
          <cell r="D705">
            <v>1100489</v>
          </cell>
          <cell r="E705" t="str">
            <v>PER - PALENA</v>
          </cell>
          <cell r="F705" t="str">
            <v>DEPRODE</v>
          </cell>
          <cell r="G705">
            <v>20032</v>
          </cell>
          <cell r="H705" t="str">
            <v>P - PROGRAMAS</v>
          </cell>
          <cell r="I705" t="str">
            <v>PER</v>
          </cell>
          <cell r="J705" t="str">
            <v>PALENA</v>
          </cell>
          <cell r="K705" t="str">
            <v>383/B</v>
          </cell>
          <cell r="L705">
            <v>42731</v>
          </cell>
          <cell r="M705">
            <v>42736</v>
          </cell>
          <cell r="N705">
            <v>43831</v>
          </cell>
          <cell r="O705">
            <v>15</v>
          </cell>
          <cell r="P705">
            <v>15</v>
          </cell>
          <cell r="Q705">
            <v>15</v>
          </cell>
          <cell r="R705">
            <v>15</v>
          </cell>
          <cell r="S705">
            <v>15</v>
          </cell>
          <cell r="T705">
            <v>15</v>
          </cell>
          <cell r="U705">
            <v>15</v>
          </cell>
          <cell r="V705">
            <v>15</v>
          </cell>
          <cell r="W705">
            <v>15</v>
          </cell>
          <cell r="X705">
            <v>15</v>
          </cell>
          <cell r="Y705">
            <v>15</v>
          </cell>
          <cell r="Z705">
            <v>15</v>
          </cell>
          <cell r="AA705">
            <v>15</v>
          </cell>
          <cell r="AB705">
            <v>10</v>
          </cell>
          <cell r="AC705">
            <v>8</v>
          </cell>
          <cell r="AD705">
            <v>11</v>
          </cell>
          <cell r="AE705">
            <v>11</v>
          </cell>
          <cell r="AF705">
            <v>11</v>
          </cell>
          <cell r="AG705">
            <v>11</v>
          </cell>
          <cell r="AH705">
            <v>11</v>
          </cell>
          <cell r="AI705">
            <v>11</v>
          </cell>
          <cell r="AJ705">
            <v>11</v>
          </cell>
          <cell r="AK705">
            <v>11</v>
          </cell>
          <cell r="AL705">
            <v>11</v>
          </cell>
          <cell r="AM705">
            <v>11</v>
          </cell>
          <cell r="AN705" t="str">
            <v>Adosado</v>
          </cell>
          <cell r="AO705" t="str">
            <v>Adosado</v>
          </cell>
          <cell r="AP705" t="str">
            <v>Adosado</v>
          </cell>
          <cell r="AQ705" t="str">
            <v>Adosado</v>
          </cell>
          <cell r="AR705" t="str">
            <v>Adosado</v>
          </cell>
          <cell r="AS705" t="str">
            <v>Adosado</v>
          </cell>
          <cell r="AT705" t="str">
            <v>Adosado</v>
          </cell>
          <cell r="AU705" t="str">
            <v>Adosado</v>
          </cell>
          <cell r="AV705" t="str">
            <v>Adosado</v>
          </cell>
          <cell r="AW705" t="str">
            <v>Adosado</v>
          </cell>
          <cell r="AX705" t="str">
            <v>Adosado</v>
          </cell>
          <cell r="AY705" t="str">
            <v>Adosado</v>
          </cell>
          <cell r="AZ705" t="str">
            <v>Adosado</v>
          </cell>
          <cell r="BA705" t="str">
            <v>Adosado</v>
          </cell>
          <cell r="BB705" t="str">
            <v>Adosado</v>
          </cell>
          <cell r="BC705" t="str">
            <v>Adosado</v>
          </cell>
          <cell r="BD705" t="str">
            <v>Adosado</v>
          </cell>
          <cell r="BE705" t="str">
            <v>Adosado</v>
          </cell>
          <cell r="BF705" t="str">
            <v>Adosado</v>
          </cell>
          <cell r="BG705" t="str">
            <v>Adosado</v>
          </cell>
          <cell r="BH705" t="str">
            <v>Adosado</v>
          </cell>
          <cell r="BI705" t="str">
            <v>Adosado</v>
          </cell>
          <cell r="BJ705" t="str">
            <v>Adosado</v>
          </cell>
          <cell r="BK705" t="str">
            <v>Adosado</v>
          </cell>
          <cell r="BL705" t="str">
            <v>Adosado</v>
          </cell>
        </row>
        <row r="706">
          <cell r="D706">
            <v>1100490</v>
          </cell>
          <cell r="E706" t="str">
            <v>PER - RENACER DE LOS MUERMOS</v>
          </cell>
          <cell r="F706" t="str">
            <v>DEPRODE</v>
          </cell>
          <cell r="G706">
            <v>20032</v>
          </cell>
          <cell r="H706" t="str">
            <v>P - PROGRAMAS</v>
          </cell>
          <cell r="I706" t="str">
            <v>PER</v>
          </cell>
          <cell r="J706" t="str">
            <v>LOS MUERMOS</v>
          </cell>
          <cell r="K706" t="str">
            <v>188/B</v>
          </cell>
          <cell r="L706">
            <v>43599</v>
          </cell>
          <cell r="M706">
            <v>42736</v>
          </cell>
          <cell r="N706">
            <v>44197</v>
          </cell>
          <cell r="O706">
            <v>20</v>
          </cell>
          <cell r="P706">
            <v>11</v>
          </cell>
          <cell r="Q706">
            <v>11</v>
          </cell>
          <cell r="R706">
            <v>11</v>
          </cell>
          <cell r="S706">
            <v>11</v>
          </cell>
          <cell r="T706">
            <v>11</v>
          </cell>
          <cell r="U706">
            <v>20</v>
          </cell>
          <cell r="V706">
            <v>20</v>
          </cell>
          <cell r="W706">
            <v>20</v>
          </cell>
          <cell r="X706">
            <v>20</v>
          </cell>
          <cell r="Y706">
            <v>20</v>
          </cell>
          <cell r="Z706">
            <v>20</v>
          </cell>
          <cell r="AA706">
            <v>20</v>
          </cell>
          <cell r="AB706">
            <v>17</v>
          </cell>
          <cell r="AC706">
            <v>18</v>
          </cell>
          <cell r="AD706">
            <v>16</v>
          </cell>
          <cell r="AE706">
            <v>16</v>
          </cell>
          <cell r="AF706">
            <v>18</v>
          </cell>
          <cell r="AG706">
            <v>19</v>
          </cell>
          <cell r="AH706">
            <v>19</v>
          </cell>
          <cell r="AI706">
            <v>18</v>
          </cell>
          <cell r="AJ706">
            <v>17</v>
          </cell>
          <cell r="AK706">
            <v>17</v>
          </cell>
          <cell r="AL706">
            <v>20</v>
          </cell>
          <cell r="AM706">
            <v>19</v>
          </cell>
          <cell r="AN706" t="str">
            <v>Adosado</v>
          </cell>
          <cell r="AO706" t="str">
            <v>Adosado</v>
          </cell>
          <cell r="AP706" t="str">
            <v>Adosado</v>
          </cell>
          <cell r="AQ706" t="str">
            <v>Adosado</v>
          </cell>
          <cell r="AR706" t="str">
            <v>Adosado</v>
          </cell>
          <cell r="AS706" t="str">
            <v>Adosado</v>
          </cell>
          <cell r="AT706" t="str">
            <v>Adosado</v>
          </cell>
          <cell r="AU706" t="str">
            <v>Adosado</v>
          </cell>
          <cell r="AV706" t="str">
            <v>Adosado</v>
          </cell>
          <cell r="AW706" t="str">
            <v>Adosado</v>
          </cell>
          <cell r="AX706" t="str">
            <v>Adosado</v>
          </cell>
          <cell r="AY706" t="str">
            <v>Adosado</v>
          </cell>
          <cell r="AZ706" t="str">
            <v>Adosado</v>
          </cell>
          <cell r="BA706" t="str">
            <v>Adosado</v>
          </cell>
          <cell r="BB706" t="str">
            <v>Adosado</v>
          </cell>
          <cell r="BC706" t="str">
            <v>Adosado</v>
          </cell>
          <cell r="BD706" t="str">
            <v>Adosado</v>
          </cell>
          <cell r="BE706" t="str">
            <v>Adosado</v>
          </cell>
          <cell r="BF706" t="str">
            <v>Adosado</v>
          </cell>
          <cell r="BG706" t="str">
            <v>Adosado</v>
          </cell>
          <cell r="BH706" t="str">
            <v>Adosado</v>
          </cell>
          <cell r="BI706" t="str">
            <v>Adosado</v>
          </cell>
          <cell r="BJ706" t="str">
            <v>Adosado</v>
          </cell>
          <cell r="BK706" t="str">
            <v>Adosado</v>
          </cell>
          <cell r="BL706" t="str">
            <v>Adosado</v>
          </cell>
        </row>
        <row r="707">
          <cell r="D707">
            <v>1100491</v>
          </cell>
          <cell r="E707" t="str">
            <v>PER - RESIDENCIA SANTA MONICA DE ANCUD</v>
          </cell>
          <cell r="F707" t="str">
            <v>DEPRODE</v>
          </cell>
          <cell r="G707">
            <v>20032</v>
          </cell>
          <cell r="H707" t="str">
            <v>P - PROGRAMAS</v>
          </cell>
          <cell r="I707" t="str">
            <v>PER</v>
          </cell>
          <cell r="J707" t="str">
            <v>ANCUD</v>
          </cell>
          <cell r="K707" t="str">
            <v>108/B</v>
          </cell>
          <cell r="L707">
            <v>43538</v>
          </cell>
          <cell r="M707">
            <v>42736</v>
          </cell>
          <cell r="N707">
            <v>44197</v>
          </cell>
          <cell r="O707">
            <v>20</v>
          </cell>
          <cell r="P707">
            <v>20</v>
          </cell>
          <cell r="Q707">
            <v>20</v>
          </cell>
          <cell r="R707">
            <v>20</v>
          </cell>
          <cell r="S707">
            <v>20</v>
          </cell>
          <cell r="T707">
            <v>20</v>
          </cell>
          <cell r="U707">
            <v>20</v>
          </cell>
          <cell r="V707">
            <v>20</v>
          </cell>
          <cell r="W707">
            <v>20</v>
          </cell>
          <cell r="X707">
            <v>20</v>
          </cell>
          <cell r="Y707">
            <v>20</v>
          </cell>
          <cell r="Z707">
            <v>20</v>
          </cell>
          <cell r="AA707">
            <v>20</v>
          </cell>
          <cell r="AB707">
            <v>18</v>
          </cell>
          <cell r="AC707">
            <v>22</v>
          </cell>
          <cell r="AD707">
            <v>19</v>
          </cell>
          <cell r="AE707">
            <v>18</v>
          </cell>
          <cell r="AF707">
            <v>15</v>
          </cell>
          <cell r="AG707">
            <v>18</v>
          </cell>
          <cell r="AH707">
            <v>15</v>
          </cell>
          <cell r="AI707">
            <v>16</v>
          </cell>
          <cell r="AJ707">
            <v>14</v>
          </cell>
          <cell r="AK707">
            <v>15</v>
          </cell>
          <cell r="AL707">
            <v>16</v>
          </cell>
          <cell r="AM707">
            <v>14</v>
          </cell>
          <cell r="AN707" t="str">
            <v>Adosado</v>
          </cell>
          <cell r="AO707" t="str">
            <v>Adosado</v>
          </cell>
          <cell r="AP707" t="str">
            <v>Adosado</v>
          </cell>
          <cell r="AQ707" t="str">
            <v>Adosado</v>
          </cell>
          <cell r="AR707" t="str">
            <v>Adosado</v>
          </cell>
          <cell r="AS707" t="str">
            <v>Adosado</v>
          </cell>
          <cell r="AT707" t="str">
            <v>Adosado</v>
          </cell>
          <cell r="AU707" t="str">
            <v>Adosado</v>
          </cell>
          <cell r="AV707" t="str">
            <v>Adosado</v>
          </cell>
          <cell r="AW707" t="str">
            <v>Adosado</v>
          </cell>
          <cell r="AX707" t="str">
            <v>Adosado</v>
          </cell>
          <cell r="AY707" t="str">
            <v>Adosado</v>
          </cell>
          <cell r="AZ707" t="str">
            <v>Adosado</v>
          </cell>
          <cell r="BA707" t="str">
            <v>Adosado</v>
          </cell>
          <cell r="BB707" t="str">
            <v>Adosado</v>
          </cell>
          <cell r="BC707" t="str">
            <v>Adosado</v>
          </cell>
          <cell r="BD707" t="str">
            <v>Adosado</v>
          </cell>
          <cell r="BE707" t="str">
            <v>Adosado</v>
          </cell>
          <cell r="BF707" t="str">
            <v>Adosado</v>
          </cell>
          <cell r="BG707" t="str">
            <v>Adosado</v>
          </cell>
          <cell r="BH707" t="str">
            <v>Adosado</v>
          </cell>
          <cell r="BI707" t="str">
            <v>Adosado</v>
          </cell>
          <cell r="BJ707" t="str">
            <v>Adosado</v>
          </cell>
          <cell r="BK707" t="str">
            <v>Adosado</v>
          </cell>
          <cell r="BL707" t="str">
            <v>Adosado</v>
          </cell>
        </row>
        <row r="708">
          <cell r="D708">
            <v>1100530</v>
          </cell>
          <cell r="E708" t="str">
            <v>PER - ALDEA INFANTIL SOS CHILOE</v>
          </cell>
          <cell r="F708" t="str">
            <v>DEPRODE</v>
          </cell>
          <cell r="G708">
            <v>20032</v>
          </cell>
          <cell r="H708" t="str">
            <v>P - PROGRAMAS</v>
          </cell>
          <cell r="I708" t="str">
            <v>PER</v>
          </cell>
          <cell r="J708" t="str">
            <v>ANCUD</v>
          </cell>
          <cell r="K708" t="str">
            <v>444/B</v>
          </cell>
          <cell r="L708">
            <v>43768</v>
          </cell>
          <cell r="M708">
            <v>43082</v>
          </cell>
          <cell r="N708">
            <v>44179</v>
          </cell>
          <cell r="O708">
            <v>30</v>
          </cell>
          <cell r="P708">
            <v>20</v>
          </cell>
          <cell r="Q708">
            <v>20</v>
          </cell>
          <cell r="R708">
            <v>20</v>
          </cell>
          <cell r="S708">
            <v>20</v>
          </cell>
          <cell r="T708">
            <v>20</v>
          </cell>
          <cell r="U708">
            <v>20</v>
          </cell>
          <cell r="V708">
            <v>20</v>
          </cell>
          <cell r="W708">
            <v>20</v>
          </cell>
          <cell r="X708">
            <v>20</v>
          </cell>
          <cell r="Y708">
            <v>20</v>
          </cell>
          <cell r="Z708">
            <v>20</v>
          </cell>
          <cell r="AA708">
            <v>30</v>
          </cell>
          <cell r="AB708">
            <v>32</v>
          </cell>
          <cell r="AC708">
            <v>32</v>
          </cell>
          <cell r="AD708">
            <v>32</v>
          </cell>
          <cell r="AE708">
            <v>31</v>
          </cell>
          <cell r="AF708">
            <v>32</v>
          </cell>
          <cell r="AG708">
            <v>32</v>
          </cell>
          <cell r="AH708">
            <v>29</v>
          </cell>
          <cell r="AI708">
            <v>31</v>
          </cell>
          <cell r="AJ708">
            <v>31</v>
          </cell>
          <cell r="AK708">
            <v>31</v>
          </cell>
          <cell r="AL708">
            <v>31</v>
          </cell>
          <cell r="AM708">
            <v>31</v>
          </cell>
          <cell r="AN708" t="str">
            <v>Adosado</v>
          </cell>
          <cell r="AO708" t="str">
            <v>Adosado</v>
          </cell>
          <cell r="AP708" t="str">
            <v>Adosado</v>
          </cell>
          <cell r="AQ708" t="str">
            <v>Adosado</v>
          </cell>
          <cell r="AR708" t="str">
            <v>Adosado</v>
          </cell>
          <cell r="AS708" t="str">
            <v>Adosado</v>
          </cell>
          <cell r="AT708" t="str">
            <v>Adosado</v>
          </cell>
          <cell r="AU708" t="str">
            <v>Adosado</v>
          </cell>
          <cell r="AV708" t="str">
            <v>Adosado</v>
          </cell>
          <cell r="AW708" t="str">
            <v>Adosado</v>
          </cell>
          <cell r="AX708" t="str">
            <v>Adosado</v>
          </cell>
          <cell r="AY708" t="str">
            <v>Adosado</v>
          </cell>
          <cell r="AZ708" t="str">
            <v>Adosado</v>
          </cell>
          <cell r="BA708" t="str">
            <v>Adosado</v>
          </cell>
          <cell r="BB708" t="str">
            <v>Adosado</v>
          </cell>
          <cell r="BC708" t="str">
            <v>Adosado</v>
          </cell>
          <cell r="BD708" t="str">
            <v>Adosado</v>
          </cell>
          <cell r="BE708" t="str">
            <v>Adosado</v>
          </cell>
          <cell r="BF708" t="str">
            <v>Adosado</v>
          </cell>
          <cell r="BG708" t="str">
            <v>Adosado</v>
          </cell>
          <cell r="BH708" t="str">
            <v>Adosado</v>
          </cell>
          <cell r="BI708" t="str">
            <v>Adosado</v>
          </cell>
          <cell r="BJ708" t="str">
            <v>Adosado</v>
          </cell>
          <cell r="BK708" t="str">
            <v>Adosado</v>
          </cell>
          <cell r="BL708" t="str">
            <v>Adosado</v>
          </cell>
        </row>
        <row r="709">
          <cell r="D709">
            <v>1100534</v>
          </cell>
          <cell r="E709" t="str">
            <v>PER - SAN ARNOLDO</v>
          </cell>
          <cell r="F709" t="str">
            <v>DEPRODE</v>
          </cell>
          <cell r="G709">
            <v>20032</v>
          </cell>
          <cell r="H709" t="str">
            <v>P - PROGRAMAS</v>
          </cell>
          <cell r="I709" t="str">
            <v>PER</v>
          </cell>
          <cell r="J709" t="str">
            <v>PUERTO VARAS</v>
          </cell>
          <cell r="K709" t="str">
            <v>70/B</v>
          </cell>
          <cell r="L709">
            <v>43516</v>
          </cell>
          <cell r="M709">
            <v>43081</v>
          </cell>
          <cell r="N709">
            <v>43811</v>
          </cell>
          <cell r="O709">
            <v>30</v>
          </cell>
          <cell r="P709">
            <v>30</v>
          </cell>
          <cell r="Q709">
            <v>30</v>
          </cell>
          <cell r="R709">
            <v>30</v>
          </cell>
          <cell r="S709">
            <v>30</v>
          </cell>
          <cell r="T709">
            <v>30</v>
          </cell>
          <cell r="U709">
            <v>30</v>
          </cell>
          <cell r="V709">
            <v>30</v>
          </cell>
          <cell r="W709">
            <v>30</v>
          </cell>
          <cell r="X709">
            <v>30</v>
          </cell>
          <cell r="Y709">
            <v>30</v>
          </cell>
          <cell r="Z709">
            <v>30</v>
          </cell>
          <cell r="AA709">
            <v>30</v>
          </cell>
          <cell r="AB709">
            <v>24</v>
          </cell>
          <cell r="AC709">
            <v>24</v>
          </cell>
          <cell r="AD709">
            <v>23</v>
          </cell>
          <cell r="AE709">
            <v>30</v>
          </cell>
          <cell r="AF709">
            <v>29</v>
          </cell>
          <cell r="AG709">
            <v>29</v>
          </cell>
          <cell r="AH709">
            <v>30</v>
          </cell>
          <cell r="AI709">
            <v>30</v>
          </cell>
          <cell r="AJ709">
            <v>37</v>
          </cell>
          <cell r="AK709">
            <v>36</v>
          </cell>
          <cell r="AL709">
            <v>39</v>
          </cell>
          <cell r="AM709">
            <v>39</v>
          </cell>
          <cell r="AN709" t="str">
            <v>Adosado</v>
          </cell>
          <cell r="AO709" t="str">
            <v>Adosado</v>
          </cell>
          <cell r="AP709" t="str">
            <v>Adosado</v>
          </cell>
          <cell r="AQ709" t="str">
            <v>Adosado</v>
          </cell>
          <cell r="AR709" t="str">
            <v>Adosado</v>
          </cell>
          <cell r="AS709" t="str">
            <v>Adosado</v>
          </cell>
          <cell r="AT709" t="str">
            <v>Adosado</v>
          </cell>
          <cell r="AU709" t="str">
            <v>Adosado</v>
          </cell>
          <cell r="AV709" t="str">
            <v>Adosado</v>
          </cell>
          <cell r="AW709" t="str">
            <v>Adosado</v>
          </cell>
          <cell r="AX709" t="str">
            <v>Adosado</v>
          </cell>
          <cell r="AY709" t="str">
            <v>Adosado</v>
          </cell>
          <cell r="AZ709" t="str">
            <v>Adosado</v>
          </cell>
          <cell r="BA709" t="str">
            <v>Adosado</v>
          </cell>
          <cell r="BB709" t="str">
            <v>Adosado</v>
          </cell>
          <cell r="BC709" t="str">
            <v>Adosado</v>
          </cell>
          <cell r="BD709" t="str">
            <v>Adosado</v>
          </cell>
          <cell r="BE709" t="str">
            <v>Adosado</v>
          </cell>
          <cell r="BF709" t="str">
            <v>Adosado</v>
          </cell>
          <cell r="BG709" t="str">
            <v>Adosado</v>
          </cell>
          <cell r="BH709" t="str">
            <v>Adosado</v>
          </cell>
          <cell r="BI709" t="str">
            <v>Adosado</v>
          </cell>
          <cell r="BJ709" t="str">
            <v>Adosado</v>
          </cell>
          <cell r="BK709" t="str">
            <v>Adosado</v>
          </cell>
          <cell r="BL709" t="str">
            <v>Adosado</v>
          </cell>
        </row>
        <row r="710">
          <cell r="D710">
            <v>1100537</v>
          </cell>
          <cell r="E710" t="str">
            <v>PER - HOGAR DE MENORES DAME TU MANO</v>
          </cell>
          <cell r="F710" t="str">
            <v>DEPRODE</v>
          </cell>
          <cell r="G710">
            <v>20032</v>
          </cell>
          <cell r="H710" t="str">
            <v>P - PROGRAMAS</v>
          </cell>
          <cell r="I710" t="str">
            <v>PER</v>
          </cell>
          <cell r="J710" t="str">
            <v>OSORNO</v>
          </cell>
          <cell r="K710" t="str">
            <v>274/B</v>
          </cell>
          <cell r="L710">
            <v>43654</v>
          </cell>
          <cell r="M710">
            <v>43081</v>
          </cell>
          <cell r="N710">
            <v>44178</v>
          </cell>
          <cell r="O710">
            <v>25</v>
          </cell>
          <cell r="P710">
            <v>25</v>
          </cell>
          <cell r="Q710">
            <v>25</v>
          </cell>
          <cell r="R710">
            <v>25</v>
          </cell>
          <cell r="S710">
            <v>25</v>
          </cell>
          <cell r="T710">
            <v>25</v>
          </cell>
          <cell r="U710">
            <v>25</v>
          </cell>
          <cell r="V710">
            <v>25</v>
          </cell>
          <cell r="W710">
            <v>25</v>
          </cell>
          <cell r="X710">
            <v>25</v>
          </cell>
          <cell r="Y710">
            <v>25</v>
          </cell>
          <cell r="Z710">
            <v>25</v>
          </cell>
          <cell r="AA710">
            <v>0</v>
          </cell>
          <cell r="AB710">
            <v>17</v>
          </cell>
          <cell r="AC710">
            <v>19</v>
          </cell>
          <cell r="AD710">
            <v>20</v>
          </cell>
          <cell r="AE710">
            <v>19</v>
          </cell>
          <cell r="AF710">
            <v>20</v>
          </cell>
          <cell r="AG710">
            <v>17</v>
          </cell>
          <cell r="AH710">
            <v>21</v>
          </cell>
          <cell r="AI710">
            <v>17</v>
          </cell>
          <cell r="AJ710">
            <v>17</v>
          </cell>
          <cell r="AK710">
            <v>19</v>
          </cell>
          <cell r="AL710">
            <v>19</v>
          </cell>
          <cell r="AM710">
            <v>0</v>
          </cell>
          <cell r="AN710" t="str">
            <v>Adosado</v>
          </cell>
          <cell r="AO710" t="str">
            <v>Adosado</v>
          </cell>
          <cell r="AP710" t="str">
            <v>Adosado</v>
          </cell>
          <cell r="AQ710" t="str">
            <v>Adosado</v>
          </cell>
          <cell r="AR710" t="str">
            <v>Adosado</v>
          </cell>
          <cell r="AS710" t="str">
            <v>Adosado</v>
          </cell>
          <cell r="AT710" t="str">
            <v>Adosado</v>
          </cell>
          <cell r="AU710" t="str">
            <v>Adosado</v>
          </cell>
          <cell r="AV710" t="str">
            <v>Adosado</v>
          </cell>
          <cell r="AW710" t="str">
            <v>Adosado</v>
          </cell>
          <cell r="AX710" t="str">
            <v>Adosado</v>
          </cell>
          <cell r="AY710" t="str">
            <v>Adosado</v>
          </cell>
          <cell r="AZ710" t="str">
            <v>Adosado</v>
          </cell>
          <cell r="BA710" t="str">
            <v>Adosado</v>
          </cell>
          <cell r="BB710" t="str">
            <v>Adosado</v>
          </cell>
          <cell r="BC710" t="str">
            <v>Adosado</v>
          </cell>
          <cell r="BD710" t="str">
            <v>Adosado</v>
          </cell>
          <cell r="BE710" t="str">
            <v>Adosado</v>
          </cell>
          <cell r="BF710" t="str">
            <v>Adosado</v>
          </cell>
          <cell r="BG710" t="str">
            <v>Adosado</v>
          </cell>
          <cell r="BH710" t="str">
            <v>Adosado</v>
          </cell>
          <cell r="BI710" t="str">
            <v>Adosado</v>
          </cell>
          <cell r="BJ710" t="str">
            <v>Adosado</v>
          </cell>
          <cell r="BK710" t="str">
            <v>Adosado</v>
          </cell>
          <cell r="BL710" t="str">
            <v>Adosado</v>
          </cell>
        </row>
        <row r="711">
          <cell r="D711">
            <v>1100541</v>
          </cell>
          <cell r="E711" t="str">
            <v>PER - HOGAR DE NIÑAS EL ALBA</v>
          </cell>
          <cell r="F711" t="str">
            <v>DEPRODE</v>
          </cell>
          <cell r="G711">
            <v>20032</v>
          </cell>
          <cell r="H711" t="str">
            <v>P - PROGRAMAS</v>
          </cell>
          <cell r="I711" t="str">
            <v>PER</v>
          </cell>
          <cell r="J711" t="str">
            <v>OSORNO</v>
          </cell>
          <cell r="K711" t="str">
            <v>248/B</v>
          </cell>
          <cell r="L711">
            <v>43641</v>
          </cell>
          <cell r="M711">
            <v>43081</v>
          </cell>
          <cell r="N711">
            <v>44178</v>
          </cell>
          <cell r="O711">
            <v>40</v>
          </cell>
          <cell r="P711">
            <v>40</v>
          </cell>
          <cell r="Q711">
            <v>40</v>
          </cell>
          <cell r="R711">
            <v>40</v>
          </cell>
          <cell r="S711">
            <v>40</v>
          </cell>
          <cell r="T711">
            <v>40</v>
          </cell>
          <cell r="U711">
            <v>40</v>
          </cell>
          <cell r="V711">
            <v>40</v>
          </cell>
          <cell r="W711">
            <v>40</v>
          </cell>
          <cell r="X711">
            <v>40</v>
          </cell>
          <cell r="Y711">
            <v>40</v>
          </cell>
          <cell r="Z711">
            <v>40</v>
          </cell>
          <cell r="AA711">
            <v>40</v>
          </cell>
          <cell r="AB711">
            <v>38</v>
          </cell>
          <cell r="AC711">
            <v>42</v>
          </cell>
          <cell r="AD711">
            <v>37</v>
          </cell>
          <cell r="AE711">
            <v>45</v>
          </cell>
          <cell r="AF711">
            <v>40</v>
          </cell>
          <cell r="AG711">
            <v>39</v>
          </cell>
          <cell r="AH711">
            <v>39</v>
          </cell>
          <cell r="AI711">
            <v>39</v>
          </cell>
          <cell r="AJ711">
            <v>43</v>
          </cell>
          <cell r="AK711">
            <v>45</v>
          </cell>
          <cell r="AL711">
            <v>42</v>
          </cell>
          <cell r="AM711">
            <v>47</v>
          </cell>
          <cell r="AN711" t="str">
            <v>Adosado</v>
          </cell>
          <cell r="AO711" t="str">
            <v>Adosado</v>
          </cell>
          <cell r="AP711" t="str">
            <v>Adosado</v>
          </cell>
          <cell r="AQ711" t="str">
            <v>Adosado</v>
          </cell>
          <cell r="AR711" t="str">
            <v>Adosado</v>
          </cell>
          <cell r="AS711" t="str">
            <v>Adosado</v>
          </cell>
          <cell r="AT711" t="str">
            <v>Adosado</v>
          </cell>
          <cell r="AU711" t="str">
            <v>Adosado</v>
          </cell>
          <cell r="AV711" t="str">
            <v>Adosado</v>
          </cell>
          <cell r="AW711" t="str">
            <v>Adosado</v>
          </cell>
          <cell r="AX711" t="str">
            <v>Adosado</v>
          </cell>
          <cell r="AY711" t="str">
            <v>Adosado</v>
          </cell>
          <cell r="AZ711" t="str">
            <v>Adosado</v>
          </cell>
          <cell r="BA711" t="str">
            <v>Adosado</v>
          </cell>
          <cell r="BB711" t="str">
            <v>Adosado</v>
          </cell>
          <cell r="BC711" t="str">
            <v>Adosado</v>
          </cell>
          <cell r="BD711" t="str">
            <v>Adosado</v>
          </cell>
          <cell r="BE711" t="str">
            <v>Adosado</v>
          </cell>
          <cell r="BF711" t="str">
            <v>Adosado</v>
          </cell>
          <cell r="BG711" t="str">
            <v>Adosado</v>
          </cell>
          <cell r="BH711" t="str">
            <v>Adosado</v>
          </cell>
          <cell r="BI711" t="str">
            <v>Adosado</v>
          </cell>
          <cell r="BJ711" t="str">
            <v>Adosado</v>
          </cell>
          <cell r="BK711" t="str">
            <v>Adosado</v>
          </cell>
          <cell r="BL711" t="str">
            <v>Adosado</v>
          </cell>
        </row>
        <row r="712">
          <cell r="D712">
            <v>1100545</v>
          </cell>
          <cell r="E712" t="str">
            <v>PER - RESIDENCIA PARQUE DE LOS RIOS</v>
          </cell>
          <cell r="F712" t="str">
            <v>DEPRODE</v>
          </cell>
          <cell r="G712">
            <v>20032</v>
          </cell>
          <cell r="H712" t="str">
            <v>P - PROGRAMAS</v>
          </cell>
          <cell r="I712" t="str">
            <v>PER</v>
          </cell>
          <cell r="J712" t="str">
            <v>OSORNO</v>
          </cell>
          <cell r="K712" t="str">
            <v>98/B</v>
          </cell>
          <cell r="L712">
            <v>43171</v>
          </cell>
          <cell r="M712">
            <v>43081</v>
          </cell>
          <cell r="N712">
            <v>43994</v>
          </cell>
          <cell r="O712">
            <v>20</v>
          </cell>
          <cell r="P712">
            <v>20</v>
          </cell>
          <cell r="Q712">
            <v>20</v>
          </cell>
          <cell r="R712">
            <v>20</v>
          </cell>
          <cell r="S712">
            <v>20</v>
          </cell>
          <cell r="T712">
            <v>20</v>
          </cell>
          <cell r="U712">
            <v>20</v>
          </cell>
          <cell r="V712">
            <v>20</v>
          </cell>
          <cell r="W712">
            <v>20</v>
          </cell>
          <cell r="X712">
            <v>20</v>
          </cell>
          <cell r="Y712">
            <v>20</v>
          </cell>
          <cell r="Z712">
            <v>20</v>
          </cell>
          <cell r="AA712">
            <v>20</v>
          </cell>
          <cell r="AB712">
            <v>20</v>
          </cell>
          <cell r="AC712">
            <v>20</v>
          </cell>
          <cell r="AD712">
            <v>20</v>
          </cell>
          <cell r="AE712">
            <v>21</v>
          </cell>
          <cell r="AF712">
            <v>21</v>
          </cell>
          <cell r="AG712">
            <v>22</v>
          </cell>
          <cell r="AH712">
            <v>22</v>
          </cell>
          <cell r="AI712">
            <v>22</v>
          </cell>
          <cell r="AJ712">
            <v>21</v>
          </cell>
          <cell r="AK712">
            <v>20</v>
          </cell>
          <cell r="AL712">
            <v>21</v>
          </cell>
          <cell r="AM712">
            <v>22</v>
          </cell>
          <cell r="AN712" t="str">
            <v>Adosado</v>
          </cell>
          <cell r="AO712" t="str">
            <v>Adosado</v>
          </cell>
          <cell r="AP712" t="str">
            <v>Adosado</v>
          </cell>
          <cell r="AQ712" t="str">
            <v>Adosado</v>
          </cell>
          <cell r="AR712" t="str">
            <v>Adosado</v>
          </cell>
          <cell r="AS712" t="str">
            <v>Adosado</v>
          </cell>
          <cell r="AT712" t="str">
            <v>Adosado</v>
          </cell>
          <cell r="AU712" t="str">
            <v>Adosado</v>
          </cell>
          <cell r="AV712" t="str">
            <v>Adosado</v>
          </cell>
          <cell r="AW712" t="str">
            <v>Adosado</v>
          </cell>
          <cell r="AX712" t="str">
            <v>Adosado</v>
          </cell>
          <cell r="AY712" t="str">
            <v>Adosado</v>
          </cell>
          <cell r="AZ712" t="str">
            <v>Adosado</v>
          </cell>
          <cell r="BA712" t="str">
            <v>Adosado</v>
          </cell>
          <cell r="BB712" t="str">
            <v>Adosado</v>
          </cell>
          <cell r="BC712" t="str">
            <v>Adosado</v>
          </cell>
          <cell r="BD712" t="str">
            <v>Adosado</v>
          </cell>
          <cell r="BE712" t="str">
            <v>Adosado</v>
          </cell>
          <cell r="BF712" t="str">
            <v>Adosado</v>
          </cell>
          <cell r="BG712" t="str">
            <v>Adosado</v>
          </cell>
          <cell r="BH712" t="str">
            <v>Adosado</v>
          </cell>
          <cell r="BI712" t="str">
            <v>Adosado</v>
          </cell>
          <cell r="BJ712" t="str">
            <v>Adosado</v>
          </cell>
          <cell r="BK712" t="str">
            <v>Adosado</v>
          </cell>
          <cell r="BL712" t="str">
            <v>Adosado</v>
          </cell>
        </row>
        <row r="713">
          <cell r="D713">
            <v>1100573</v>
          </cell>
          <cell r="E713" t="str">
            <v>PER - MADRE PAULINA</v>
          </cell>
          <cell r="F713" t="str">
            <v>DEPRODE</v>
          </cell>
          <cell r="G713">
            <v>20032</v>
          </cell>
          <cell r="H713" t="str">
            <v>P - PROGRAMAS</v>
          </cell>
          <cell r="I713" t="str">
            <v>PER</v>
          </cell>
          <cell r="J713" t="str">
            <v>PUERTO VARAS</v>
          </cell>
          <cell r="K713">
            <v>73</v>
          </cell>
          <cell r="L713">
            <v>43518</v>
          </cell>
          <cell r="M713">
            <v>43497</v>
          </cell>
          <cell r="N713">
            <v>44228</v>
          </cell>
          <cell r="O713">
            <v>20</v>
          </cell>
          <cell r="P713">
            <v>0</v>
          </cell>
          <cell r="Q713">
            <v>0</v>
          </cell>
          <cell r="R713">
            <v>20</v>
          </cell>
          <cell r="S713">
            <v>20</v>
          </cell>
          <cell r="T713">
            <v>20</v>
          </cell>
          <cell r="U713">
            <v>20</v>
          </cell>
          <cell r="V713">
            <v>20</v>
          </cell>
          <cell r="W713">
            <v>20</v>
          </cell>
          <cell r="X713">
            <v>20</v>
          </cell>
          <cell r="Y713">
            <v>20</v>
          </cell>
          <cell r="Z713">
            <v>20</v>
          </cell>
          <cell r="AA713">
            <v>20</v>
          </cell>
          <cell r="AB713">
            <v>0</v>
          </cell>
          <cell r="AC713">
            <v>0</v>
          </cell>
          <cell r="AD713">
            <v>14</v>
          </cell>
          <cell r="AE713">
            <v>12</v>
          </cell>
          <cell r="AF713">
            <v>11</v>
          </cell>
          <cell r="AG713">
            <v>14</v>
          </cell>
          <cell r="AH713">
            <v>13</v>
          </cell>
          <cell r="AI713">
            <v>14</v>
          </cell>
          <cell r="AJ713">
            <v>14</v>
          </cell>
          <cell r="AK713">
            <v>11</v>
          </cell>
          <cell r="AL713">
            <v>10</v>
          </cell>
          <cell r="AM713">
            <v>9</v>
          </cell>
          <cell r="AN713" t="str">
            <v>Adosado</v>
          </cell>
          <cell r="AO713" t="str">
            <v>Adosado</v>
          </cell>
          <cell r="AP713" t="str">
            <v>Adosado</v>
          </cell>
          <cell r="AQ713" t="str">
            <v>Adosado</v>
          </cell>
          <cell r="AR713" t="str">
            <v>Adosado</v>
          </cell>
          <cell r="AS713" t="str">
            <v>Adosado</v>
          </cell>
          <cell r="AT713" t="str">
            <v>Adosado</v>
          </cell>
          <cell r="AU713" t="str">
            <v>Adosado</v>
          </cell>
          <cell r="AV713" t="str">
            <v>Adosado</v>
          </cell>
          <cell r="AW713" t="str">
            <v>Adosado</v>
          </cell>
          <cell r="AX713" t="str">
            <v>Adosado</v>
          </cell>
          <cell r="AY713" t="str">
            <v>Adosado</v>
          </cell>
          <cell r="AZ713" t="str">
            <v>Adosado</v>
          </cell>
          <cell r="BA713" t="str">
            <v>Adosado</v>
          </cell>
          <cell r="BB713" t="str">
            <v>Adosado</v>
          </cell>
          <cell r="BC713" t="str">
            <v>Adosado</v>
          </cell>
          <cell r="BD713" t="str">
            <v>Adosado</v>
          </cell>
          <cell r="BE713" t="str">
            <v>Adosado</v>
          </cell>
          <cell r="BF713" t="str">
            <v>Adosado</v>
          </cell>
          <cell r="BG713" t="str">
            <v>Adosado</v>
          </cell>
          <cell r="BH713" t="str">
            <v>Adosado</v>
          </cell>
          <cell r="BI713" t="str">
            <v>Adosado</v>
          </cell>
          <cell r="BJ713" t="str">
            <v>Adosado</v>
          </cell>
          <cell r="BK713" t="str">
            <v>Adosado</v>
          </cell>
          <cell r="BL713" t="str">
            <v>Adosado</v>
          </cell>
        </row>
        <row r="714">
          <cell r="D714">
            <v>1110132</v>
          </cell>
          <cell r="E714" t="str">
            <v>PER - RENUEVITO COYHAIQUE</v>
          </cell>
          <cell r="F714" t="str">
            <v>DEPRODE</v>
          </cell>
          <cell r="G714">
            <v>20032</v>
          </cell>
          <cell r="H714" t="str">
            <v>P - PROGRAMAS</v>
          </cell>
          <cell r="I714" t="str">
            <v>PER</v>
          </cell>
          <cell r="J714" t="str">
            <v>COYHAIQUE</v>
          </cell>
          <cell r="K714" t="str">
            <v>MEMO 551</v>
          </cell>
          <cell r="L714">
            <v>43746</v>
          </cell>
          <cell r="M714">
            <v>42242</v>
          </cell>
          <cell r="N714">
            <v>43831</v>
          </cell>
          <cell r="O714">
            <v>20</v>
          </cell>
          <cell r="P714">
            <v>20</v>
          </cell>
          <cell r="Q714">
            <v>20</v>
          </cell>
          <cell r="R714">
            <v>20</v>
          </cell>
          <cell r="S714">
            <v>20</v>
          </cell>
          <cell r="T714">
            <v>20</v>
          </cell>
          <cell r="U714">
            <v>20</v>
          </cell>
          <cell r="V714">
            <v>20</v>
          </cell>
          <cell r="W714">
            <v>20</v>
          </cell>
          <cell r="X714">
            <v>20</v>
          </cell>
          <cell r="Y714">
            <v>20</v>
          </cell>
          <cell r="Z714">
            <v>20</v>
          </cell>
          <cell r="AA714">
            <v>20</v>
          </cell>
          <cell r="AB714">
            <v>8</v>
          </cell>
          <cell r="AC714">
            <v>10</v>
          </cell>
          <cell r="AD714">
            <v>9</v>
          </cell>
          <cell r="AE714">
            <v>11</v>
          </cell>
          <cell r="AF714">
            <v>11</v>
          </cell>
          <cell r="AG714">
            <v>9</v>
          </cell>
          <cell r="AH714">
            <v>9</v>
          </cell>
          <cell r="AI714">
            <v>10</v>
          </cell>
          <cell r="AJ714">
            <v>10</v>
          </cell>
          <cell r="AK714">
            <v>10</v>
          </cell>
          <cell r="AL714">
            <v>14</v>
          </cell>
          <cell r="AM714">
            <v>16</v>
          </cell>
          <cell r="AN714" t="str">
            <v>Adosado</v>
          </cell>
          <cell r="AO714" t="str">
            <v>Adosado</v>
          </cell>
          <cell r="AP714" t="str">
            <v>Adosado</v>
          </cell>
          <cell r="AQ714" t="str">
            <v>Adosado</v>
          </cell>
          <cell r="AR714" t="str">
            <v>Adosado</v>
          </cell>
          <cell r="AS714" t="str">
            <v>Adosado</v>
          </cell>
          <cell r="AT714" t="str">
            <v>Adosado</v>
          </cell>
          <cell r="AU714" t="str">
            <v>Adosado</v>
          </cell>
          <cell r="AV714" t="str">
            <v>Adosado</v>
          </cell>
          <cell r="AW714" t="str">
            <v>Adosado</v>
          </cell>
          <cell r="AX714" t="str">
            <v>Adosado</v>
          </cell>
          <cell r="AY714" t="str">
            <v>Adosado</v>
          </cell>
          <cell r="AZ714" t="str">
            <v>Adosado</v>
          </cell>
          <cell r="BA714" t="str">
            <v>Adosado</v>
          </cell>
          <cell r="BB714" t="str">
            <v>Adosado</v>
          </cell>
          <cell r="BC714" t="str">
            <v>Adosado</v>
          </cell>
          <cell r="BD714" t="str">
            <v>Adosado</v>
          </cell>
          <cell r="BE714" t="str">
            <v>Adosado</v>
          </cell>
          <cell r="BF714" t="str">
            <v>Adosado</v>
          </cell>
          <cell r="BG714" t="str">
            <v>Adosado</v>
          </cell>
          <cell r="BH714" t="str">
            <v>Adosado</v>
          </cell>
          <cell r="BI714" t="str">
            <v>Adosado</v>
          </cell>
          <cell r="BJ714" t="str">
            <v>Adosado</v>
          </cell>
          <cell r="BK714" t="str">
            <v>Adosado</v>
          </cell>
          <cell r="BL714" t="str">
            <v>Adosado</v>
          </cell>
        </row>
        <row r="715">
          <cell r="D715">
            <v>1120138</v>
          </cell>
          <cell r="E715" t="str">
            <v>PER - MADRE TERESA DE CALCUTA</v>
          </cell>
          <cell r="F715" t="str">
            <v>DEPRODE</v>
          </cell>
          <cell r="G715">
            <v>20032</v>
          </cell>
          <cell r="H715" t="str">
            <v>P - PROGRAMAS</v>
          </cell>
          <cell r="I715" t="str">
            <v>PER</v>
          </cell>
          <cell r="J715" t="str">
            <v>NATALES</v>
          </cell>
          <cell r="K715">
            <v>152</v>
          </cell>
          <cell r="L715">
            <v>43311</v>
          </cell>
          <cell r="M715">
            <v>42401</v>
          </cell>
          <cell r="N715">
            <v>44229</v>
          </cell>
          <cell r="O715">
            <v>20</v>
          </cell>
          <cell r="P715">
            <v>20</v>
          </cell>
          <cell r="Q715">
            <v>20</v>
          </cell>
          <cell r="R715">
            <v>20</v>
          </cell>
          <cell r="S715">
            <v>20</v>
          </cell>
          <cell r="T715">
            <v>20</v>
          </cell>
          <cell r="U715">
            <v>20</v>
          </cell>
          <cell r="V715">
            <v>20</v>
          </cell>
          <cell r="W715">
            <v>20</v>
          </cell>
          <cell r="X715">
            <v>20</v>
          </cell>
          <cell r="Y715">
            <v>20</v>
          </cell>
          <cell r="Z715">
            <v>20</v>
          </cell>
          <cell r="AA715">
            <v>20</v>
          </cell>
          <cell r="AB715">
            <v>27</v>
          </cell>
          <cell r="AC715">
            <v>25</v>
          </cell>
          <cell r="AD715">
            <v>19</v>
          </cell>
          <cell r="AE715">
            <v>24</v>
          </cell>
          <cell r="AF715">
            <v>25</v>
          </cell>
          <cell r="AG715">
            <v>22</v>
          </cell>
          <cell r="AH715">
            <v>24</v>
          </cell>
          <cell r="AI715">
            <v>21</v>
          </cell>
          <cell r="AJ715">
            <v>20</v>
          </cell>
          <cell r="AK715">
            <v>17</v>
          </cell>
          <cell r="AL715">
            <v>17</v>
          </cell>
          <cell r="AM715">
            <v>16</v>
          </cell>
          <cell r="AN715" t="str">
            <v>Adosado</v>
          </cell>
          <cell r="AO715" t="str">
            <v>Adosado</v>
          </cell>
          <cell r="AP715" t="str">
            <v>Adosado</v>
          </cell>
          <cell r="AQ715" t="str">
            <v>Adosado</v>
          </cell>
          <cell r="AR715" t="str">
            <v>Adosado</v>
          </cell>
          <cell r="AS715" t="str">
            <v>Adosado</v>
          </cell>
          <cell r="AT715" t="str">
            <v>Adosado</v>
          </cell>
          <cell r="AU715" t="str">
            <v>Adosado</v>
          </cell>
          <cell r="AV715" t="str">
            <v>Adosado</v>
          </cell>
          <cell r="AW715" t="str">
            <v>Adosado</v>
          </cell>
          <cell r="AX715" t="str">
            <v>Adosado</v>
          </cell>
          <cell r="AY715" t="str">
            <v>Adosado</v>
          </cell>
          <cell r="AZ715" t="str">
            <v>Adosado</v>
          </cell>
          <cell r="BA715" t="str">
            <v>Adosado</v>
          </cell>
          <cell r="BB715" t="str">
            <v>Adosado</v>
          </cell>
          <cell r="BC715" t="str">
            <v>Adosado</v>
          </cell>
          <cell r="BD715" t="str">
            <v>Adosado</v>
          </cell>
          <cell r="BE715" t="str">
            <v>Adosado</v>
          </cell>
          <cell r="BF715" t="str">
            <v>Adosado</v>
          </cell>
          <cell r="BG715" t="str">
            <v>Adosado</v>
          </cell>
          <cell r="BH715" t="str">
            <v>Adosado</v>
          </cell>
          <cell r="BI715" t="str">
            <v>Adosado</v>
          </cell>
          <cell r="BJ715" t="str">
            <v>Adosado</v>
          </cell>
          <cell r="BK715" t="str">
            <v>Adosado</v>
          </cell>
          <cell r="BL715" t="str">
            <v>Adosado</v>
          </cell>
        </row>
        <row r="716">
          <cell r="D716">
            <v>1120140</v>
          </cell>
          <cell r="E716" t="str">
            <v>PER - CASA DE ACOGIDA IGNAZIO SIBILLO</v>
          </cell>
          <cell r="F716" t="str">
            <v>DEPRODE</v>
          </cell>
          <cell r="G716">
            <v>20032</v>
          </cell>
          <cell r="H716" t="str">
            <v>P - PROGRAMAS</v>
          </cell>
          <cell r="I716" t="str">
            <v>PER</v>
          </cell>
          <cell r="J716" t="str">
            <v>PUNTA ARENAS</v>
          </cell>
          <cell r="K716">
            <v>39</v>
          </cell>
          <cell r="L716">
            <v>43174</v>
          </cell>
          <cell r="M716">
            <v>42401</v>
          </cell>
          <cell r="N716">
            <v>43863</v>
          </cell>
          <cell r="O716">
            <v>15</v>
          </cell>
          <cell r="P716">
            <v>15</v>
          </cell>
          <cell r="Q716">
            <v>15</v>
          </cell>
          <cell r="R716">
            <v>15</v>
          </cell>
          <cell r="S716">
            <v>15</v>
          </cell>
          <cell r="T716">
            <v>15</v>
          </cell>
          <cell r="U716">
            <v>15</v>
          </cell>
          <cell r="V716">
            <v>15</v>
          </cell>
          <cell r="W716">
            <v>15</v>
          </cell>
          <cell r="X716">
            <v>15</v>
          </cell>
          <cell r="Y716">
            <v>15</v>
          </cell>
          <cell r="Z716">
            <v>15</v>
          </cell>
          <cell r="AA716">
            <v>15</v>
          </cell>
          <cell r="AB716">
            <v>14</v>
          </cell>
          <cell r="AC716">
            <v>14</v>
          </cell>
          <cell r="AD716">
            <v>14</v>
          </cell>
          <cell r="AE716">
            <v>14</v>
          </cell>
          <cell r="AF716">
            <v>14</v>
          </cell>
          <cell r="AG716">
            <v>15</v>
          </cell>
          <cell r="AH716">
            <v>27</v>
          </cell>
          <cell r="AI716">
            <v>26</v>
          </cell>
          <cell r="AJ716">
            <v>27</v>
          </cell>
          <cell r="AK716">
            <v>25</v>
          </cell>
          <cell r="AL716">
            <v>27</v>
          </cell>
          <cell r="AM716">
            <v>27</v>
          </cell>
          <cell r="AN716" t="str">
            <v>Adosado</v>
          </cell>
          <cell r="AO716" t="str">
            <v>Adosado</v>
          </cell>
          <cell r="AP716" t="str">
            <v>Adosado</v>
          </cell>
          <cell r="AQ716" t="str">
            <v>Adosado</v>
          </cell>
          <cell r="AR716" t="str">
            <v>Adosado</v>
          </cell>
          <cell r="AS716" t="str">
            <v>Adosado</v>
          </cell>
          <cell r="AT716" t="str">
            <v>Adosado</v>
          </cell>
          <cell r="AU716" t="str">
            <v>Adosado</v>
          </cell>
          <cell r="AV716" t="str">
            <v>Adosado</v>
          </cell>
          <cell r="AW716" t="str">
            <v>Adosado</v>
          </cell>
          <cell r="AX716" t="str">
            <v>Adosado</v>
          </cell>
          <cell r="AY716" t="str">
            <v>Adosado</v>
          </cell>
          <cell r="AZ716" t="str">
            <v>Adosado</v>
          </cell>
          <cell r="BA716" t="str">
            <v>Adosado</v>
          </cell>
          <cell r="BB716" t="str">
            <v>Adosado</v>
          </cell>
          <cell r="BC716" t="str">
            <v>Adosado</v>
          </cell>
          <cell r="BD716" t="str">
            <v>Adosado</v>
          </cell>
          <cell r="BE716" t="str">
            <v>Adosado</v>
          </cell>
          <cell r="BF716" t="str">
            <v>Adosado</v>
          </cell>
          <cell r="BG716" t="str">
            <v>Adosado</v>
          </cell>
          <cell r="BH716" t="str">
            <v>Adosado</v>
          </cell>
          <cell r="BI716" t="str">
            <v>Adosado</v>
          </cell>
          <cell r="BJ716" t="str">
            <v>Adosado</v>
          </cell>
          <cell r="BK716" t="str">
            <v>Adosado</v>
          </cell>
          <cell r="BL716" t="str">
            <v>Adosado</v>
          </cell>
        </row>
        <row r="717">
          <cell r="D717">
            <v>1131062</v>
          </cell>
          <cell r="E717" t="str">
            <v>PER - HOGAR ALDEA NAZARETH</v>
          </cell>
          <cell r="F717" t="str">
            <v>DEPRODE</v>
          </cell>
          <cell r="G717">
            <v>20032</v>
          </cell>
          <cell r="H717" t="str">
            <v>P - PROGRAMAS</v>
          </cell>
          <cell r="I717" t="str">
            <v>PER</v>
          </cell>
          <cell r="J717" t="str">
            <v>LA PINTANA</v>
          </cell>
          <cell r="K717" t="str">
            <v>MEMO 569</v>
          </cell>
          <cell r="L717">
            <v>43756</v>
          </cell>
          <cell r="M717">
            <v>40725</v>
          </cell>
          <cell r="N717">
            <v>43831</v>
          </cell>
          <cell r="O717">
            <v>21</v>
          </cell>
          <cell r="P717">
            <v>21</v>
          </cell>
          <cell r="Q717">
            <v>21</v>
          </cell>
          <cell r="R717">
            <v>21</v>
          </cell>
          <cell r="S717">
            <v>21</v>
          </cell>
          <cell r="T717">
            <v>21</v>
          </cell>
          <cell r="U717">
            <v>21</v>
          </cell>
          <cell r="V717">
            <v>21</v>
          </cell>
          <cell r="W717">
            <v>21</v>
          </cell>
          <cell r="X717">
            <v>21</v>
          </cell>
          <cell r="Y717">
            <v>21</v>
          </cell>
          <cell r="Z717">
            <v>0</v>
          </cell>
          <cell r="AA717">
            <v>0</v>
          </cell>
          <cell r="AB717">
            <v>37</v>
          </cell>
          <cell r="AC717">
            <v>37</v>
          </cell>
          <cell r="AD717">
            <v>36</v>
          </cell>
          <cell r="AE717">
            <v>35</v>
          </cell>
          <cell r="AF717">
            <v>34</v>
          </cell>
          <cell r="AG717">
            <v>34</v>
          </cell>
          <cell r="AH717">
            <v>36</v>
          </cell>
          <cell r="AI717">
            <v>36</v>
          </cell>
          <cell r="AJ717">
            <v>33</v>
          </cell>
          <cell r="AK717">
            <v>35</v>
          </cell>
          <cell r="AL717">
            <v>0</v>
          </cell>
          <cell r="AM717">
            <v>0</v>
          </cell>
          <cell r="AN717" t="str">
            <v>Adosado</v>
          </cell>
          <cell r="AO717" t="str">
            <v>Adosado</v>
          </cell>
          <cell r="AP717" t="str">
            <v>Adosado</v>
          </cell>
          <cell r="AQ717" t="str">
            <v>Adosado</v>
          </cell>
          <cell r="AR717" t="str">
            <v>Adosado</v>
          </cell>
          <cell r="AS717" t="str">
            <v>Adosado</v>
          </cell>
          <cell r="AT717" t="str">
            <v>Adosado</v>
          </cell>
          <cell r="AU717" t="str">
            <v>Adosado</v>
          </cell>
          <cell r="AV717" t="str">
            <v>Adosado</v>
          </cell>
          <cell r="AW717" t="str">
            <v>Adosado</v>
          </cell>
          <cell r="AX717" t="str">
            <v>Adosado</v>
          </cell>
          <cell r="AY717" t="str">
            <v>Adosado</v>
          </cell>
          <cell r="AZ717" t="str">
            <v>Adosado</v>
          </cell>
          <cell r="BA717" t="str">
            <v>Adosado</v>
          </cell>
          <cell r="BB717" t="str">
            <v>Adosado</v>
          </cell>
          <cell r="BC717" t="str">
            <v>Adosado</v>
          </cell>
          <cell r="BD717" t="str">
            <v>Adosado</v>
          </cell>
          <cell r="BE717" t="str">
            <v>Adosado</v>
          </cell>
          <cell r="BF717" t="str">
            <v>Adosado</v>
          </cell>
          <cell r="BG717" t="str">
            <v>Adosado</v>
          </cell>
          <cell r="BH717" t="str">
            <v>Adosado</v>
          </cell>
          <cell r="BI717" t="str">
            <v>Adosado</v>
          </cell>
          <cell r="BJ717" t="str">
            <v>Adosado</v>
          </cell>
          <cell r="BK717" t="str">
            <v>Adosado</v>
          </cell>
          <cell r="BL717" t="str">
            <v>Adosado</v>
          </cell>
        </row>
        <row r="718">
          <cell r="D718">
            <v>1131074</v>
          </cell>
          <cell r="E718" t="str">
            <v>PER - CASA DE LAURA SANTIAGO</v>
          </cell>
          <cell r="F718" t="str">
            <v>DEPRODE</v>
          </cell>
          <cell r="G718">
            <v>20032</v>
          </cell>
          <cell r="H718" t="str">
            <v>P - PROGRAMAS</v>
          </cell>
          <cell r="I718" t="str">
            <v>PER</v>
          </cell>
          <cell r="J718" t="str">
            <v>SANTIAGO</v>
          </cell>
          <cell r="K718" t="str">
            <v>MEMO 696</v>
          </cell>
          <cell r="L718">
            <v>43277</v>
          </cell>
          <cell r="M718">
            <v>40725</v>
          </cell>
          <cell r="N718">
            <v>43466</v>
          </cell>
          <cell r="O718">
            <v>20</v>
          </cell>
          <cell r="P718">
            <v>20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1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 t="str">
            <v>Adosado</v>
          </cell>
          <cell r="AO718" t="str">
            <v>Adosado</v>
          </cell>
          <cell r="AP718" t="str">
            <v>Adosado</v>
          </cell>
          <cell r="AQ718" t="str">
            <v>Adosado</v>
          </cell>
          <cell r="AR718" t="str">
            <v>Adosado</v>
          </cell>
          <cell r="AS718" t="str">
            <v>Adosado</v>
          </cell>
          <cell r="AT718" t="str">
            <v>Adosado</v>
          </cell>
          <cell r="AU718" t="str">
            <v>Adosado</v>
          </cell>
          <cell r="AV718" t="str">
            <v>Adosado</v>
          </cell>
          <cell r="AW718" t="str">
            <v>Adosado</v>
          </cell>
          <cell r="AX718" t="str">
            <v>Adosado</v>
          </cell>
          <cell r="AY718" t="str">
            <v>Adosado</v>
          </cell>
          <cell r="AZ718" t="str">
            <v>Adosado</v>
          </cell>
          <cell r="BA718" t="str">
            <v>Adosado</v>
          </cell>
          <cell r="BB718" t="str">
            <v>Adosado</v>
          </cell>
          <cell r="BC718" t="str">
            <v>Adosado</v>
          </cell>
          <cell r="BD718" t="str">
            <v>Adosado</v>
          </cell>
          <cell r="BE718" t="str">
            <v>Adosado</v>
          </cell>
          <cell r="BF718" t="str">
            <v>Adosado</v>
          </cell>
          <cell r="BG718" t="str">
            <v>Adosado</v>
          </cell>
          <cell r="BH718" t="str">
            <v>Adosado</v>
          </cell>
          <cell r="BI718" t="str">
            <v>Adosado</v>
          </cell>
          <cell r="BJ718" t="str">
            <v>Adosado</v>
          </cell>
          <cell r="BK718" t="str">
            <v>Adosado</v>
          </cell>
          <cell r="BL718" t="str">
            <v>Adosado</v>
          </cell>
        </row>
        <row r="719">
          <cell r="D719">
            <v>1131083</v>
          </cell>
          <cell r="E719" t="str">
            <v>PER - AMOR, PAZ Y ALEGRIA</v>
          </cell>
          <cell r="F719" t="str">
            <v>DEPRODE</v>
          </cell>
          <cell r="G719">
            <v>20032</v>
          </cell>
          <cell r="H719" t="str">
            <v>P - PROGRAMAS</v>
          </cell>
          <cell r="I719" t="str">
            <v>PER</v>
          </cell>
          <cell r="J719" t="str">
            <v>RENCA</v>
          </cell>
          <cell r="K719" t="str">
            <v>MEMO 569</v>
          </cell>
          <cell r="L719">
            <v>43756</v>
          </cell>
          <cell r="M719">
            <v>40830</v>
          </cell>
          <cell r="N719">
            <v>43831</v>
          </cell>
          <cell r="O719">
            <v>10</v>
          </cell>
          <cell r="P719">
            <v>10</v>
          </cell>
          <cell r="Q719">
            <v>10</v>
          </cell>
          <cell r="R719">
            <v>10</v>
          </cell>
          <cell r="S719">
            <v>10</v>
          </cell>
          <cell r="T719">
            <v>10</v>
          </cell>
          <cell r="U719">
            <v>10</v>
          </cell>
          <cell r="V719">
            <v>10</v>
          </cell>
          <cell r="W719">
            <v>10</v>
          </cell>
          <cell r="X719">
            <v>10</v>
          </cell>
          <cell r="Y719">
            <v>10</v>
          </cell>
          <cell r="Z719">
            <v>10</v>
          </cell>
          <cell r="AA719">
            <v>10</v>
          </cell>
          <cell r="AB719">
            <v>20</v>
          </cell>
          <cell r="AC719">
            <v>20</v>
          </cell>
          <cell r="AD719">
            <v>20</v>
          </cell>
          <cell r="AE719">
            <v>18</v>
          </cell>
          <cell r="AF719">
            <v>17</v>
          </cell>
          <cell r="AG719">
            <v>17</v>
          </cell>
          <cell r="AH719">
            <v>18</v>
          </cell>
          <cell r="AI719">
            <v>18</v>
          </cell>
          <cell r="AJ719">
            <v>16</v>
          </cell>
          <cell r="AK719">
            <v>17</v>
          </cell>
          <cell r="AL719">
            <v>16</v>
          </cell>
          <cell r="AM719">
            <v>16</v>
          </cell>
          <cell r="AN719" t="str">
            <v>Adosado</v>
          </cell>
          <cell r="AO719" t="str">
            <v>Adosado</v>
          </cell>
          <cell r="AP719" t="str">
            <v>Adosado</v>
          </cell>
          <cell r="AQ719" t="str">
            <v>Adosado</v>
          </cell>
          <cell r="AR719" t="str">
            <v>Adosado</v>
          </cell>
          <cell r="AS719" t="str">
            <v>Adosado</v>
          </cell>
          <cell r="AT719" t="str">
            <v>Adosado</v>
          </cell>
          <cell r="AU719" t="str">
            <v>Adosado</v>
          </cell>
          <cell r="AV719" t="str">
            <v>Adosado</v>
          </cell>
          <cell r="AW719" t="str">
            <v>Adosado</v>
          </cell>
          <cell r="AX719" t="str">
            <v>Adosado</v>
          </cell>
          <cell r="AY719" t="str">
            <v>Adosado</v>
          </cell>
          <cell r="AZ719" t="str">
            <v>Adosado</v>
          </cell>
          <cell r="BA719" t="str">
            <v>Adosado</v>
          </cell>
          <cell r="BB719" t="str">
            <v>Adosado</v>
          </cell>
          <cell r="BC719" t="str">
            <v>Adosado</v>
          </cell>
          <cell r="BD719" t="str">
            <v>Adosado</v>
          </cell>
          <cell r="BE719" t="str">
            <v>Adosado</v>
          </cell>
          <cell r="BF719" t="str">
            <v>Adosado</v>
          </cell>
          <cell r="BG719" t="str">
            <v>Adosado</v>
          </cell>
          <cell r="BH719" t="str">
            <v>Adosado</v>
          </cell>
          <cell r="BI719" t="str">
            <v>Adosado</v>
          </cell>
          <cell r="BJ719" t="str">
            <v>Adosado</v>
          </cell>
          <cell r="BK719" t="str">
            <v>Adosado</v>
          </cell>
          <cell r="BL719" t="str">
            <v>Adosado</v>
          </cell>
        </row>
        <row r="720">
          <cell r="D720">
            <v>1131114</v>
          </cell>
          <cell r="E720" t="str">
            <v>PER - HOGAR ARICA</v>
          </cell>
          <cell r="F720" t="str">
            <v>DEPRODE</v>
          </cell>
          <cell r="G720">
            <v>20032</v>
          </cell>
          <cell r="H720" t="str">
            <v>P - PROGRAMAS</v>
          </cell>
          <cell r="I720" t="str">
            <v>PER</v>
          </cell>
          <cell r="J720" t="str">
            <v>ESTACIÓN CENTRAL</v>
          </cell>
          <cell r="K720" t="str">
            <v>MEMO 569</v>
          </cell>
          <cell r="L720">
            <v>43756</v>
          </cell>
          <cell r="M720">
            <v>40817</v>
          </cell>
          <cell r="N720">
            <v>43831</v>
          </cell>
          <cell r="O720">
            <v>8</v>
          </cell>
          <cell r="P720">
            <v>8</v>
          </cell>
          <cell r="Q720">
            <v>8</v>
          </cell>
          <cell r="R720">
            <v>0</v>
          </cell>
          <cell r="S720">
            <v>8</v>
          </cell>
          <cell r="T720">
            <v>8</v>
          </cell>
          <cell r="U720">
            <v>8</v>
          </cell>
          <cell r="V720">
            <v>8</v>
          </cell>
          <cell r="W720">
            <v>8</v>
          </cell>
          <cell r="X720">
            <v>8</v>
          </cell>
          <cell r="Y720">
            <v>8</v>
          </cell>
          <cell r="Z720">
            <v>8</v>
          </cell>
          <cell r="AA720">
            <v>8</v>
          </cell>
          <cell r="AB720">
            <v>17</v>
          </cell>
          <cell r="AC720">
            <v>17</v>
          </cell>
          <cell r="AD720">
            <v>0</v>
          </cell>
          <cell r="AE720">
            <v>14</v>
          </cell>
          <cell r="AF720">
            <v>13</v>
          </cell>
          <cell r="AG720">
            <v>15</v>
          </cell>
          <cell r="AH720">
            <v>14</v>
          </cell>
          <cell r="AI720">
            <v>14</v>
          </cell>
          <cell r="AJ720">
            <v>16</v>
          </cell>
          <cell r="AK720">
            <v>14</v>
          </cell>
          <cell r="AL720">
            <v>16</v>
          </cell>
          <cell r="AM720">
            <v>12</v>
          </cell>
          <cell r="AN720" t="str">
            <v>Adosado</v>
          </cell>
          <cell r="AO720" t="str">
            <v>Adosado</v>
          </cell>
          <cell r="AP720" t="str">
            <v>Adosado</v>
          </cell>
          <cell r="AQ720" t="str">
            <v>Adosado</v>
          </cell>
          <cell r="AR720" t="str">
            <v>Adosado</v>
          </cell>
          <cell r="AS720" t="str">
            <v>Adosado</v>
          </cell>
          <cell r="AT720" t="str">
            <v>Adosado</v>
          </cell>
          <cell r="AU720" t="str">
            <v>Adosado</v>
          </cell>
          <cell r="AV720" t="str">
            <v>Adosado</v>
          </cell>
          <cell r="AW720" t="str">
            <v>Adosado</v>
          </cell>
          <cell r="AX720" t="str">
            <v>Adosado</v>
          </cell>
          <cell r="AY720" t="str">
            <v>Adosado</v>
          </cell>
          <cell r="AZ720" t="str">
            <v>Adosado</v>
          </cell>
          <cell r="BA720" t="str">
            <v>Adosado</v>
          </cell>
          <cell r="BB720" t="str">
            <v>Adosado</v>
          </cell>
          <cell r="BC720" t="str">
            <v>Adosado</v>
          </cell>
          <cell r="BD720" t="str">
            <v>Adosado</v>
          </cell>
          <cell r="BE720" t="str">
            <v>Adosado</v>
          </cell>
          <cell r="BF720" t="str">
            <v>Adosado</v>
          </cell>
          <cell r="BG720" t="str">
            <v>Adosado</v>
          </cell>
          <cell r="BH720" t="str">
            <v>Adosado</v>
          </cell>
          <cell r="BI720" t="str">
            <v>Adosado</v>
          </cell>
          <cell r="BJ720" t="str">
            <v>Adosado</v>
          </cell>
          <cell r="BK720" t="str">
            <v>Adosado</v>
          </cell>
          <cell r="BL720" t="str">
            <v>Adosado</v>
          </cell>
        </row>
        <row r="721">
          <cell r="D721">
            <v>1131249</v>
          </cell>
          <cell r="E721" t="str">
            <v>PER - HOGAR DE NIÑAS QUILLAHUA</v>
          </cell>
          <cell r="F721" t="str">
            <v>DEPRODE</v>
          </cell>
          <cell r="G721">
            <v>20032</v>
          </cell>
          <cell r="H721" t="str">
            <v>P - PROGRAMAS</v>
          </cell>
          <cell r="I721" t="str">
            <v>PER</v>
          </cell>
          <cell r="J721" t="str">
            <v>MAIPÚ</v>
          </cell>
          <cell r="K721" t="str">
            <v>MEMO 911</v>
          </cell>
          <cell r="L721">
            <v>43418</v>
          </cell>
          <cell r="M721">
            <v>41313</v>
          </cell>
          <cell r="N721">
            <v>43497</v>
          </cell>
          <cell r="O721">
            <v>18</v>
          </cell>
          <cell r="P721">
            <v>18</v>
          </cell>
          <cell r="Q721">
            <v>18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18</v>
          </cell>
          <cell r="AC721">
            <v>18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 t="str">
            <v>Adosado</v>
          </cell>
          <cell r="AO721" t="str">
            <v>Adosado</v>
          </cell>
          <cell r="AP721" t="str">
            <v>Adosado</v>
          </cell>
          <cell r="AQ721" t="str">
            <v>Adosado</v>
          </cell>
          <cell r="AR721" t="str">
            <v>Adosado</v>
          </cell>
          <cell r="AS721" t="str">
            <v>Adosado</v>
          </cell>
          <cell r="AT721" t="str">
            <v>Adosado</v>
          </cell>
          <cell r="AU721" t="str">
            <v>Adosado</v>
          </cell>
          <cell r="AV721" t="str">
            <v>Adosado</v>
          </cell>
          <cell r="AW721" t="str">
            <v>Adosado</v>
          </cell>
          <cell r="AX721" t="str">
            <v>Adosado</v>
          </cell>
          <cell r="AY721" t="str">
            <v>Adosado</v>
          </cell>
          <cell r="AZ721" t="str">
            <v>Adosado</v>
          </cell>
          <cell r="BA721" t="str">
            <v>Adosado</v>
          </cell>
          <cell r="BB721" t="str">
            <v>Adosado</v>
          </cell>
          <cell r="BC721" t="str">
            <v>Adosado</v>
          </cell>
          <cell r="BD721" t="str">
            <v>Adosado</v>
          </cell>
          <cell r="BE721" t="str">
            <v>Adosado</v>
          </cell>
          <cell r="BF721" t="str">
            <v>Adosado</v>
          </cell>
          <cell r="BG721" t="str">
            <v>Adosado</v>
          </cell>
          <cell r="BH721" t="str">
            <v>Adosado</v>
          </cell>
          <cell r="BI721" t="str">
            <v>Adosado</v>
          </cell>
          <cell r="BJ721" t="str">
            <v>Adosado</v>
          </cell>
          <cell r="BK721" t="str">
            <v>Adosado</v>
          </cell>
          <cell r="BL721" t="str">
            <v>Adosado</v>
          </cell>
        </row>
        <row r="722">
          <cell r="D722">
            <v>1131287</v>
          </cell>
          <cell r="E722" t="str">
            <v>PER - LAS AZUCENAS</v>
          </cell>
          <cell r="F722" t="str">
            <v>DEPRODE</v>
          </cell>
          <cell r="G722">
            <v>20032</v>
          </cell>
          <cell r="H722" t="str">
            <v>P - PROGRAMAS</v>
          </cell>
          <cell r="I722" t="str">
            <v>PER</v>
          </cell>
          <cell r="J722" t="str">
            <v>SAN JOAQUÍN</v>
          </cell>
          <cell r="K722" t="str">
            <v>MEMO 569</v>
          </cell>
          <cell r="L722">
            <v>43756</v>
          </cell>
          <cell r="M722">
            <v>41521</v>
          </cell>
          <cell r="N722">
            <v>43831</v>
          </cell>
          <cell r="O722">
            <v>16</v>
          </cell>
          <cell r="P722">
            <v>16</v>
          </cell>
          <cell r="Q722">
            <v>16</v>
          </cell>
          <cell r="R722">
            <v>16</v>
          </cell>
          <cell r="S722">
            <v>16</v>
          </cell>
          <cell r="T722">
            <v>16</v>
          </cell>
          <cell r="U722">
            <v>16</v>
          </cell>
          <cell r="V722">
            <v>16</v>
          </cell>
          <cell r="W722">
            <v>16</v>
          </cell>
          <cell r="X722">
            <v>16</v>
          </cell>
          <cell r="Y722">
            <v>16</v>
          </cell>
          <cell r="Z722">
            <v>16</v>
          </cell>
          <cell r="AA722">
            <v>16</v>
          </cell>
          <cell r="AB722">
            <v>19</v>
          </cell>
          <cell r="AC722">
            <v>19</v>
          </cell>
          <cell r="AD722">
            <v>20</v>
          </cell>
          <cell r="AE722">
            <v>20</v>
          </cell>
          <cell r="AF722">
            <v>20</v>
          </cell>
          <cell r="AG722">
            <v>19</v>
          </cell>
          <cell r="AH722">
            <v>20</v>
          </cell>
          <cell r="AI722">
            <v>21</v>
          </cell>
          <cell r="AJ722">
            <v>21</v>
          </cell>
          <cell r="AK722">
            <v>21</v>
          </cell>
          <cell r="AL722">
            <v>21</v>
          </cell>
          <cell r="AM722">
            <v>21</v>
          </cell>
          <cell r="AN722" t="str">
            <v>Adosado</v>
          </cell>
          <cell r="AO722" t="str">
            <v>Adosado</v>
          </cell>
          <cell r="AP722" t="str">
            <v>Adosado</v>
          </cell>
          <cell r="AQ722" t="str">
            <v>Adosado</v>
          </cell>
          <cell r="AR722" t="str">
            <v>Adosado</v>
          </cell>
          <cell r="AS722" t="str">
            <v>Adosado</v>
          </cell>
          <cell r="AT722" t="str">
            <v>Adosado</v>
          </cell>
          <cell r="AU722" t="str">
            <v>Adosado</v>
          </cell>
          <cell r="AV722" t="str">
            <v>Adosado</v>
          </cell>
          <cell r="AW722" t="str">
            <v>Adosado</v>
          </cell>
          <cell r="AX722" t="str">
            <v>Adosado</v>
          </cell>
          <cell r="AY722" t="str">
            <v>Adosado</v>
          </cell>
          <cell r="AZ722" t="str">
            <v>Adosado</v>
          </cell>
          <cell r="BA722" t="str">
            <v>Adosado</v>
          </cell>
          <cell r="BB722" t="str">
            <v>Adosado</v>
          </cell>
          <cell r="BC722" t="str">
            <v>Adosado</v>
          </cell>
          <cell r="BD722" t="str">
            <v>Adosado</v>
          </cell>
          <cell r="BE722" t="str">
            <v>Adosado</v>
          </cell>
          <cell r="BF722" t="str">
            <v>Adosado</v>
          </cell>
          <cell r="BG722" t="str">
            <v>Adosado</v>
          </cell>
          <cell r="BH722" t="str">
            <v>Adosado</v>
          </cell>
          <cell r="BI722" t="str">
            <v>Adosado</v>
          </cell>
          <cell r="BJ722" t="str">
            <v>Adosado</v>
          </cell>
          <cell r="BK722" t="str">
            <v>Adosado</v>
          </cell>
          <cell r="BL722" t="str">
            <v>Adosado</v>
          </cell>
        </row>
        <row r="723">
          <cell r="D723">
            <v>1131313</v>
          </cell>
          <cell r="E723" t="str">
            <v>PER - HOGAR DE NIÑAS LA GRANJA</v>
          </cell>
          <cell r="F723" t="str">
            <v>DEPRODE</v>
          </cell>
          <cell r="G723">
            <v>20032</v>
          </cell>
          <cell r="H723" t="str">
            <v>P - PROGRAMAS</v>
          </cell>
          <cell r="I723" t="str">
            <v>PER</v>
          </cell>
          <cell r="J723" t="str">
            <v>LA PINTANA</v>
          </cell>
          <cell r="K723" t="str">
            <v>MEMO 569</v>
          </cell>
          <cell r="L723">
            <v>43756</v>
          </cell>
          <cell r="M723">
            <v>41603</v>
          </cell>
          <cell r="N723">
            <v>43831</v>
          </cell>
          <cell r="O723">
            <v>37</v>
          </cell>
          <cell r="P723">
            <v>37</v>
          </cell>
          <cell r="Q723">
            <v>37</v>
          </cell>
          <cell r="R723">
            <v>37</v>
          </cell>
          <cell r="S723">
            <v>37</v>
          </cell>
          <cell r="T723">
            <v>37</v>
          </cell>
          <cell r="U723">
            <v>37</v>
          </cell>
          <cell r="V723">
            <v>37</v>
          </cell>
          <cell r="W723">
            <v>37</v>
          </cell>
          <cell r="X723">
            <v>37</v>
          </cell>
          <cell r="Y723">
            <v>37</v>
          </cell>
          <cell r="Z723">
            <v>37</v>
          </cell>
          <cell r="AA723">
            <v>37</v>
          </cell>
          <cell r="AB723">
            <v>40</v>
          </cell>
          <cell r="AC723">
            <v>40</v>
          </cell>
          <cell r="AD723">
            <v>39</v>
          </cell>
          <cell r="AE723">
            <v>41</v>
          </cell>
          <cell r="AF723">
            <v>41</v>
          </cell>
          <cell r="AG723">
            <v>43</v>
          </cell>
          <cell r="AH723">
            <v>42</v>
          </cell>
          <cell r="AI723">
            <v>42</v>
          </cell>
          <cell r="AJ723">
            <v>41</v>
          </cell>
          <cell r="AK723">
            <v>41</v>
          </cell>
          <cell r="AL723">
            <v>41</v>
          </cell>
          <cell r="AM723">
            <v>41</v>
          </cell>
          <cell r="AN723" t="str">
            <v>Adosado</v>
          </cell>
          <cell r="AO723" t="str">
            <v>Adosado</v>
          </cell>
          <cell r="AP723" t="str">
            <v>Adosado</v>
          </cell>
          <cell r="AQ723" t="str">
            <v>Adosado</v>
          </cell>
          <cell r="AR723" t="str">
            <v>Adosado</v>
          </cell>
          <cell r="AS723" t="str">
            <v>Adosado</v>
          </cell>
          <cell r="AT723" t="str">
            <v>Adosado</v>
          </cell>
          <cell r="AU723" t="str">
            <v>Adosado</v>
          </cell>
          <cell r="AV723" t="str">
            <v>Adosado</v>
          </cell>
          <cell r="AW723" t="str">
            <v>Adosado</v>
          </cell>
          <cell r="AX723" t="str">
            <v>Adosado</v>
          </cell>
          <cell r="AY723" t="str">
            <v>Adosado</v>
          </cell>
          <cell r="AZ723" t="str">
            <v>Adosado</v>
          </cell>
          <cell r="BA723" t="str">
            <v>Adosado</v>
          </cell>
          <cell r="BB723" t="str">
            <v>Adosado</v>
          </cell>
          <cell r="BC723" t="str">
            <v>Adosado</v>
          </cell>
          <cell r="BD723" t="str">
            <v>Adosado</v>
          </cell>
          <cell r="BE723" t="str">
            <v>Adosado</v>
          </cell>
          <cell r="BF723" t="str">
            <v>Adosado</v>
          </cell>
          <cell r="BG723" t="str">
            <v>Adosado</v>
          </cell>
          <cell r="BH723" t="str">
            <v>Adosado</v>
          </cell>
          <cell r="BI723" t="str">
            <v>Adosado</v>
          </cell>
          <cell r="BJ723" t="str">
            <v>Adosado</v>
          </cell>
          <cell r="BK723" t="str">
            <v>Adosado</v>
          </cell>
          <cell r="BL723" t="str">
            <v>Adosado</v>
          </cell>
        </row>
        <row r="724">
          <cell r="D724">
            <v>1131361</v>
          </cell>
          <cell r="E724" t="str">
            <v>PER - LOS MAITENES</v>
          </cell>
          <cell r="F724" t="str">
            <v>DEPRODE</v>
          </cell>
          <cell r="G724">
            <v>20032</v>
          </cell>
          <cell r="H724" t="str">
            <v>P - PROGRAMAS</v>
          </cell>
          <cell r="I724" t="str">
            <v>PER</v>
          </cell>
          <cell r="J724" t="str">
            <v>EL BOSQUE</v>
          </cell>
          <cell r="K724" t="str">
            <v>MEMO 293</v>
          </cell>
          <cell r="L724">
            <v>43650</v>
          </cell>
          <cell r="M724">
            <v>41728</v>
          </cell>
          <cell r="N724">
            <v>43831</v>
          </cell>
          <cell r="O724">
            <v>16</v>
          </cell>
          <cell r="P724">
            <v>16</v>
          </cell>
          <cell r="Q724">
            <v>16</v>
          </cell>
          <cell r="R724">
            <v>16</v>
          </cell>
          <cell r="S724">
            <v>16</v>
          </cell>
          <cell r="T724">
            <v>16</v>
          </cell>
          <cell r="U724">
            <v>16</v>
          </cell>
          <cell r="V724">
            <v>16</v>
          </cell>
          <cell r="W724">
            <v>16</v>
          </cell>
          <cell r="X724">
            <v>16</v>
          </cell>
          <cell r="Y724">
            <v>16</v>
          </cell>
          <cell r="Z724">
            <v>16</v>
          </cell>
          <cell r="AA724">
            <v>0</v>
          </cell>
          <cell r="AB724">
            <v>19</v>
          </cell>
          <cell r="AC724">
            <v>17</v>
          </cell>
          <cell r="AD724">
            <v>19</v>
          </cell>
          <cell r="AE724">
            <v>19</v>
          </cell>
          <cell r="AF724">
            <v>20</v>
          </cell>
          <cell r="AG724">
            <v>19</v>
          </cell>
          <cell r="AH724">
            <v>20</v>
          </cell>
          <cell r="AI724">
            <v>18</v>
          </cell>
          <cell r="AJ724">
            <v>7</v>
          </cell>
          <cell r="AK724">
            <v>7</v>
          </cell>
          <cell r="AL724">
            <v>7</v>
          </cell>
          <cell r="AM724">
            <v>0</v>
          </cell>
          <cell r="AN724" t="str">
            <v>Adosado</v>
          </cell>
          <cell r="AO724" t="str">
            <v>Adosado</v>
          </cell>
          <cell r="AP724" t="str">
            <v>Adosado</v>
          </cell>
          <cell r="AQ724" t="str">
            <v>Adosado</v>
          </cell>
          <cell r="AR724" t="str">
            <v>Adosado</v>
          </cell>
          <cell r="AS724" t="str">
            <v>Adosado</v>
          </cell>
          <cell r="AT724" t="str">
            <v>Adosado</v>
          </cell>
          <cell r="AU724" t="str">
            <v>Adosado</v>
          </cell>
          <cell r="AV724" t="str">
            <v>Adosado</v>
          </cell>
          <cell r="AW724" t="str">
            <v>Adosado</v>
          </cell>
          <cell r="AX724" t="str">
            <v>Adosado</v>
          </cell>
          <cell r="AY724" t="str">
            <v>Adosado</v>
          </cell>
          <cell r="AZ724" t="str">
            <v>Adosado</v>
          </cell>
          <cell r="BA724" t="str">
            <v>Adosado</v>
          </cell>
          <cell r="BB724" t="str">
            <v>Adosado</v>
          </cell>
          <cell r="BC724" t="str">
            <v>Adosado</v>
          </cell>
          <cell r="BD724" t="str">
            <v>Adosado</v>
          </cell>
          <cell r="BE724" t="str">
            <v>Adosado</v>
          </cell>
          <cell r="BF724" t="str">
            <v>Adosado</v>
          </cell>
          <cell r="BG724" t="str">
            <v>Adosado</v>
          </cell>
          <cell r="BH724" t="str">
            <v>Adosado</v>
          </cell>
          <cell r="BI724" t="str">
            <v>Adosado</v>
          </cell>
          <cell r="BJ724" t="str">
            <v>Adosado</v>
          </cell>
          <cell r="BK724" t="str">
            <v>Adosado</v>
          </cell>
          <cell r="BL724" t="str">
            <v>Adosado</v>
          </cell>
        </row>
        <row r="725">
          <cell r="D725">
            <v>1131409</v>
          </cell>
          <cell r="E725" t="str">
            <v>PER - RESIDENCIA RENUEVO</v>
          </cell>
          <cell r="F725" t="str">
            <v>DEPRODE</v>
          </cell>
          <cell r="G725">
            <v>20032</v>
          </cell>
          <cell r="H725" t="str">
            <v>P - PROGRAMAS</v>
          </cell>
          <cell r="I725" t="str">
            <v>PER</v>
          </cell>
          <cell r="J725" t="str">
            <v>CALERA DE TANGO</v>
          </cell>
          <cell r="K725" t="str">
            <v>MEMO 550</v>
          </cell>
          <cell r="L725">
            <v>43746</v>
          </cell>
          <cell r="M725">
            <v>41964</v>
          </cell>
          <cell r="N725">
            <v>43831</v>
          </cell>
          <cell r="O725">
            <v>20</v>
          </cell>
          <cell r="P725">
            <v>20</v>
          </cell>
          <cell r="Q725">
            <v>20</v>
          </cell>
          <cell r="R725">
            <v>20</v>
          </cell>
          <cell r="S725">
            <v>20</v>
          </cell>
          <cell r="T725">
            <v>20</v>
          </cell>
          <cell r="U725">
            <v>20</v>
          </cell>
          <cell r="V725">
            <v>20</v>
          </cell>
          <cell r="W725">
            <v>20</v>
          </cell>
          <cell r="X725">
            <v>20</v>
          </cell>
          <cell r="Y725">
            <v>20</v>
          </cell>
          <cell r="Z725">
            <v>20</v>
          </cell>
          <cell r="AA725">
            <v>20</v>
          </cell>
          <cell r="AB725">
            <v>20</v>
          </cell>
          <cell r="AC725">
            <v>20</v>
          </cell>
          <cell r="AD725">
            <v>20</v>
          </cell>
          <cell r="AE725">
            <v>20</v>
          </cell>
          <cell r="AF725">
            <v>20</v>
          </cell>
          <cell r="AG725">
            <v>20</v>
          </cell>
          <cell r="AH725">
            <v>24</v>
          </cell>
          <cell r="AI725">
            <v>24</v>
          </cell>
          <cell r="AJ725">
            <v>22</v>
          </cell>
          <cell r="AK725">
            <v>22</v>
          </cell>
          <cell r="AL725">
            <v>24</v>
          </cell>
          <cell r="AM725">
            <v>24</v>
          </cell>
          <cell r="AN725" t="str">
            <v>Adosado</v>
          </cell>
          <cell r="AO725" t="str">
            <v>Adosado</v>
          </cell>
          <cell r="AP725" t="str">
            <v>Adosado</v>
          </cell>
          <cell r="AQ725" t="str">
            <v>Adosado</v>
          </cell>
          <cell r="AR725" t="str">
            <v>Adosado</v>
          </cell>
          <cell r="AS725" t="str">
            <v>Adosado</v>
          </cell>
          <cell r="AT725" t="str">
            <v>Adosado</v>
          </cell>
          <cell r="AU725" t="str">
            <v>Adosado</v>
          </cell>
          <cell r="AV725" t="str">
            <v>Adosado</v>
          </cell>
          <cell r="AW725" t="str">
            <v>Adosado</v>
          </cell>
          <cell r="AX725" t="str">
            <v>Adosado</v>
          </cell>
          <cell r="AY725" t="str">
            <v>Adosado</v>
          </cell>
          <cell r="AZ725" t="str">
            <v>Adosado</v>
          </cell>
          <cell r="BA725" t="str">
            <v>Adosado</v>
          </cell>
          <cell r="BB725" t="str">
            <v>Adosado</v>
          </cell>
          <cell r="BC725" t="str">
            <v>Adosado</v>
          </cell>
          <cell r="BD725" t="str">
            <v>Adosado</v>
          </cell>
          <cell r="BE725" t="str">
            <v>Adosado</v>
          </cell>
          <cell r="BF725" t="str">
            <v>Adosado</v>
          </cell>
          <cell r="BG725" t="str">
            <v>Adosado</v>
          </cell>
          <cell r="BH725" t="str">
            <v>Adosado</v>
          </cell>
          <cell r="BI725" t="str">
            <v>Adosado</v>
          </cell>
          <cell r="BJ725" t="str">
            <v>Adosado</v>
          </cell>
          <cell r="BK725" t="str">
            <v>Adosado</v>
          </cell>
          <cell r="BL725" t="str">
            <v>Adosado</v>
          </cell>
        </row>
        <row r="726">
          <cell r="D726">
            <v>1131452</v>
          </cell>
          <cell r="E726" t="str">
            <v>PER - HAGAMOSLO JUNTOS</v>
          </cell>
          <cell r="F726" t="str">
            <v>DEPRODE</v>
          </cell>
          <cell r="G726">
            <v>20032</v>
          </cell>
          <cell r="H726" t="str">
            <v>P - PROGRAMAS</v>
          </cell>
          <cell r="I726" t="str">
            <v>PER</v>
          </cell>
          <cell r="J726" t="str">
            <v>LA PINTANA</v>
          </cell>
          <cell r="K726">
            <v>6</v>
          </cell>
          <cell r="L726">
            <v>42104</v>
          </cell>
          <cell r="M726">
            <v>42220</v>
          </cell>
          <cell r="N726">
            <v>44047</v>
          </cell>
          <cell r="O726">
            <v>20</v>
          </cell>
          <cell r="P726">
            <v>20</v>
          </cell>
          <cell r="Q726">
            <v>20</v>
          </cell>
          <cell r="R726">
            <v>20</v>
          </cell>
          <cell r="S726">
            <v>20</v>
          </cell>
          <cell r="T726">
            <v>20</v>
          </cell>
          <cell r="U726">
            <v>20</v>
          </cell>
          <cell r="V726">
            <v>20</v>
          </cell>
          <cell r="W726">
            <v>20</v>
          </cell>
          <cell r="X726">
            <v>20</v>
          </cell>
          <cell r="Y726">
            <v>20</v>
          </cell>
          <cell r="Z726">
            <v>20</v>
          </cell>
          <cell r="AA726">
            <v>20</v>
          </cell>
          <cell r="AB726">
            <v>42</v>
          </cell>
          <cell r="AC726">
            <v>42</v>
          </cell>
          <cell r="AD726">
            <v>42</v>
          </cell>
          <cell r="AE726">
            <v>43</v>
          </cell>
          <cell r="AF726">
            <v>42</v>
          </cell>
          <cell r="AG726">
            <v>42</v>
          </cell>
          <cell r="AH726">
            <v>42</v>
          </cell>
          <cell r="AI726">
            <v>41</v>
          </cell>
          <cell r="AJ726">
            <v>41</v>
          </cell>
          <cell r="AK726">
            <v>41</v>
          </cell>
          <cell r="AL726">
            <v>41</v>
          </cell>
          <cell r="AM726">
            <v>40</v>
          </cell>
          <cell r="AN726" t="str">
            <v>Adosado</v>
          </cell>
          <cell r="AO726" t="str">
            <v>Adosado</v>
          </cell>
          <cell r="AP726" t="str">
            <v>Adosado</v>
          </cell>
          <cell r="AQ726" t="str">
            <v>Adosado</v>
          </cell>
          <cell r="AR726" t="str">
            <v>Adosado</v>
          </cell>
          <cell r="AS726" t="str">
            <v>Adosado</v>
          </cell>
          <cell r="AT726" t="str">
            <v>Adosado</v>
          </cell>
          <cell r="AU726" t="str">
            <v>Adosado</v>
          </cell>
          <cell r="AV726" t="str">
            <v>Adosado</v>
          </cell>
          <cell r="AW726" t="str">
            <v>Adosado</v>
          </cell>
          <cell r="AX726" t="str">
            <v>Adosado</v>
          </cell>
          <cell r="AY726" t="str">
            <v>Adosado</v>
          </cell>
          <cell r="AZ726" t="str">
            <v>Adosado</v>
          </cell>
          <cell r="BA726" t="str">
            <v>Adosado</v>
          </cell>
          <cell r="BB726" t="str">
            <v>Adosado</v>
          </cell>
          <cell r="BC726" t="str">
            <v>Adosado</v>
          </cell>
          <cell r="BD726" t="str">
            <v>Adosado</v>
          </cell>
          <cell r="BE726" t="str">
            <v>Adosado</v>
          </cell>
          <cell r="BF726" t="str">
            <v>Adosado</v>
          </cell>
          <cell r="BG726" t="str">
            <v>Adosado</v>
          </cell>
          <cell r="BH726" t="str">
            <v>Adosado</v>
          </cell>
          <cell r="BI726" t="str">
            <v>Adosado</v>
          </cell>
          <cell r="BJ726" t="str">
            <v>Adosado</v>
          </cell>
          <cell r="BK726" t="str">
            <v>Adosado</v>
          </cell>
          <cell r="BL726" t="str">
            <v>Adosado</v>
          </cell>
        </row>
        <row r="727">
          <cell r="D727">
            <v>1131467</v>
          </cell>
          <cell r="E727" t="str">
            <v>PER - RESIDENCIA ALDEA BUEN CAMINO</v>
          </cell>
          <cell r="F727" t="str">
            <v>DEPRODE</v>
          </cell>
          <cell r="G727">
            <v>20032</v>
          </cell>
          <cell r="H727" t="str">
            <v>P - PROGRAMAS</v>
          </cell>
          <cell r="I727" t="str">
            <v>PER</v>
          </cell>
          <cell r="J727" t="str">
            <v>LA PINTANA</v>
          </cell>
          <cell r="K727" t="str">
            <v>MEMO 569</v>
          </cell>
          <cell r="L727">
            <v>43756</v>
          </cell>
          <cell r="M727">
            <v>42278</v>
          </cell>
          <cell r="N727">
            <v>43831</v>
          </cell>
          <cell r="O727">
            <v>16</v>
          </cell>
          <cell r="P727">
            <v>16</v>
          </cell>
          <cell r="Q727">
            <v>16</v>
          </cell>
          <cell r="R727">
            <v>16</v>
          </cell>
          <cell r="S727">
            <v>16</v>
          </cell>
          <cell r="T727">
            <v>16</v>
          </cell>
          <cell r="U727">
            <v>16</v>
          </cell>
          <cell r="V727">
            <v>16</v>
          </cell>
          <cell r="W727">
            <v>16</v>
          </cell>
          <cell r="X727">
            <v>16</v>
          </cell>
          <cell r="Y727">
            <v>16</v>
          </cell>
          <cell r="Z727">
            <v>16</v>
          </cell>
          <cell r="AA727">
            <v>16</v>
          </cell>
          <cell r="AB727">
            <v>28</v>
          </cell>
          <cell r="AC727">
            <v>27</v>
          </cell>
          <cell r="AD727">
            <v>28</v>
          </cell>
          <cell r="AE727">
            <v>29</v>
          </cell>
          <cell r="AF727">
            <v>28</v>
          </cell>
          <cell r="AG727">
            <v>28</v>
          </cell>
          <cell r="AH727">
            <v>28</v>
          </cell>
          <cell r="AI727">
            <v>27</v>
          </cell>
          <cell r="AJ727">
            <v>25</v>
          </cell>
          <cell r="AK727">
            <v>27</v>
          </cell>
          <cell r="AL727">
            <v>30</v>
          </cell>
          <cell r="AM727">
            <v>27</v>
          </cell>
          <cell r="AN727" t="str">
            <v>Adosado</v>
          </cell>
          <cell r="AO727" t="str">
            <v>Adosado</v>
          </cell>
          <cell r="AP727" t="str">
            <v>Adosado</v>
          </cell>
          <cell r="AQ727" t="str">
            <v>Adosado</v>
          </cell>
          <cell r="AR727" t="str">
            <v>Adosado</v>
          </cell>
          <cell r="AS727" t="str">
            <v>Adosado</v>
          </cell>
          <cell r="AT727" t="str">
            <v>Adosado</v>
          </cell>
          <cell r="AU727" t="str">
            <v>Adosado</v>
          </cell>
          <cell r="AV727" t="str">
            <v>Adosado</v>
          </cell>
          <cell r="AW727" t="str">
            <v>Adosado</v>
          </cell>
          <cell r="AX727" t="str">
            <v>Adosado</v>
          </cell>
          <cell r="AY727" t="str">
            <v>Adosado</v>
          </cell>
          <cell r="AZ727" t="str">
            <v>Adosado</v>
          </cell>
          <cell r="BA727" t="str">
            <v>Adosado</v>
          </cell>
          <cell r="BB727" t="str">
            <v>Adosado</v>
          </cell>
          <cell r="BC727" t="str">
            <v>Adosado</v>
          </cell>
          <cell r="BD727" t="str">
            <v>Adosado</v>
          </cell>
          <cell r="BE727" t="str">
            <v>Adosado</v>
          </cell>
          <cell r="BF727" t="str">
            <v>Adosado</v>
          </cell>
          <cell r="BG727" t="str">
            <v>Adosado</v>
          </cell>
          <cell r="BH727" t="str">
            <v>Adosado</v>
          </cell>
          <cell r="BI727" t="str">
            <v>Adosado</v>
          </cell>
          <cell r="BJ727" t="str">
            <v>Adosado</v>
          </cell>
          <cell r="BK727" t="str">
            <v>Adosado</v>
          </cell>
          <cell r="BL727" t="str">
            <v>Adosado</v>
          </cell>
        </row>
        <row r="728">
          <cell r="D728">
            <v>1131469</v>
          </cell>
          <cell r="E728" t="str">
            <v>PER - ALDEA INFANTIL SOS MADRESELVA</v>
          </cell>
          <cell r="F728" t="str">
            <v>DEPRODE</v>
          </cell>
          <cell r="G728">
            <v>20032</v>
          </cell>
          <cell r="H728" t="str">
            <v>P - PROGRAMAS</v>
          </cell>
          <cell r="I728" t="str">
            <v>PER</v>
          </cell>
          <cell r="J728" t="str">
            <v>MACUL</v>
          </cell>
          <cell r="K728" t="str">
            <v>MEMO 569</v>
          </cell>
          <cell r="L728">
            <v>43756</v>
          </cell>
          <cell r="M728">
            <v>42278</v>
          </cell>
          <cell r="N728">
            <v>43831</v>
          </cell>
          <cell r="O728">
            <v>30</v>
          </cell>
          <cell r="P728">
            <v>30</v>
          </cell>
          <cell r="Q728">
            <v>30</v>
          </cell>
          <cell r="R728">
            <v>30</v>
          </cell>
          <cell r="S728">
            <v>30</v>
          </cell>
          <cell r="T728">
            <v>30</v>
          </cell>
          <cell r="U728">
            <v>30</v>
          </cell>
          <cell r="V728">
            <v>30</v>
          </cell>
          <cell r="W728">
            <v>30</v>
          </cell>
          <cell r="X728">
            <v>30</v>
          </cell>
          <cell r="Y728">
            <v>30</v>
          </cell>
          <cell r="Z728">
            <v>30</v>
          </cell>
          <cell r="AA728">
            <v>30</v>
          </cell>
          <cell r="AB728">
            <v>56</v>
          </cell>
          <cell r="AC728">
            <v>55</v>
          </cell>
          <cell r="AD728">
            <v>55</v>
          </cell>
          <cell r="AE728">
            <v>60</v>
          </cell>
          <cell r="AF728">
            <v>59</v>
          </cell>
          <cell r="AG728">
            <v>64</v>
          </cell>
          <cell r="AH728">
            <v>63</v>
          </cell>
          <cell r="AI728">
            <v>61</v>
          </cell>
          <cell r="AJ728">
            <v>74</v>
          </cell>
          <cell r="AK728">
            <v>74</v>
          </cell>
          <cell r="AL728">
            <v>72</v>
          </cell>
          <cell r="AM728">
            <v>72</v>
          </cell>
          <cell r="AN728" t="str">
            <v>Adosado</v>
          </cell>
          <cell r="AO728" t="str">
            <v>Adosado</v>
          </cell>
          <cell r="AP728" t="str">
            <v>Adosado</v>
          </cell>
          <cell r="AQ728" t="str">
            <v>Adosado</v>
          </cell>
          <cell r="AR728" t="str">
            <v>Adosado</v>
          </cell>
          <cell r="AS728" t="str">
            <v>Adosado</v>
          </cell>
          <cell r="AT728" t="str">
            <v>Adosado</v>
          </cell>
          <cell r="AU728" t="str">
            <v>Adosado</v>
          </cell>
          <cell r="AV728" t="str">
            <v>Adosado</v>
          </cell>
          <cell r="AW728" t="str">
            <v>Adosado</v>
          </cell>
          <cell r="AX728" t="str">
            <v>Adosado</v>
          </cell>
          <cell r="AY728" t="str">
            <v>Adosado</v>
          </cell>
          <cell r="AZ728" t="str">
            <v>Adosado</v>
          </cell>
          <cell r="BA728" t="str">
            <v>Adosado</v>
          </cell>
          <cell r="BB728" t="str">
            <v>Adosado</v>
          </cell>
          <cell r="BC728" t="str">
            <v>Adosado</v>
          </cell>
          <cell r="BD728" t="str">
            <v>Adosado</v>
          </cell>
          <cell r="BE728" t="str">
            <v>Adosado</v>
          </cell>
          <cell r="BF728" t="str">
            <v>Adosado</v>
          </cell>
          <cell r="BG728" t="str">
            <v>Adosado</v>
          </cell>
          <cell r="BH728" t="str">
            <v>Adosado</v>
          </cell>
          <cell r="BI728" t="str">
            <v>Adosado</v>
          </cell>
          <cell r="BJ728" t="str">
            <v>Adosado</v>
          </cell>
          <cell r="BK728" t="str">
            <v>Adosado</v>
          </cell>
          <cell r="BL728" t="str">
            <v>Adosado</v>
          </cell>
        </row>
        <row r="729">
          <cell r="D729">
            <v>1131471</v>
          </cell>
          <cell r="E729" t="str">
            <v>PER - HOGAR CASA SANTA CATALINA</v>
          </cell>
          <cell r="F729" t="str">
            <v>DEPRODE</v>
          </cell>
          <cell r="G729">
            <v>20032</v>
          </cell>
          <cell r="H729" t="str">
            <v>P - PROGRAMAS</v>
          </cell>
          <cell r="I729" t="str">
            <v>PER</v>
          </cell>
          <cell r="J729" t="str">
            <v>QUINTA NORMAL</v>
          </cell>
          <cell r="K729" t="str">
            <v>MEMO 569</v>
          </cell>
          <cell r="L729">
            <v>43756</v>
          </cell>
          <cell r="M729">
            <v>42278</v>
          </cell>
          <cell r="N729">
            <v>43831</v>
          </cell>
          <cell r="O729">
            <v>19</v>
          </cell>
          <cell r="P729">
            <v>19</v>
          </cell>
          <cell r="Q729">
            <v>19</v>
          </cell>
          <cell r="R729">
            <v>19</v>
          </cell>
          <cell r="S729">
            <v>19</v>
          </cell>
          <cell r="T729">
            <v>19</v>
          </cell>
          <cell r="U729">
            <v>19</v>
          </cell>
          <cell r="V729">
            <v>19</v>
          </cell>
          <cell r="W729">
            <v>19</v>
          </cell>
          <cell r="X729">
            <v>19</v>
          </cell>
          <cell r="Y729">
            <v>19</v>
          </cell>
          <cell r="Z729">
            <v>19</v>
          </cell>
          <cell r="AA729">
            <v>19</v>
          </cell>
          <cell r="AB729">
            <v>19</v>
          </cell>
          <cell r="AC729">
            <v>19</v>
          </cell>
          <cell r="AD729">
            <v>19</v>
          </cell>
          <cell r="AE729">
            <v>19</v>
          </cell>
          <cell r="AF729">
            <v>17</v>
          </cell>
          <cell r="AG729">
            <v>19</v>
          </cell>
          <cell r="AH729">
            <v>19</v>
          </cell>
          <cell r="AI729">
            <v>19</v>
          </cell>
          <cell r="AJ729">
            <v>14</v>
          </cell>
          <cell r="AK729">
            <v>14</v>
          </cell>
          <cell r="AL729">
            <v>14</v>
          </cell>
          <cell r="AM729">
            <v>14</v>
          </cell>
          <cell r="AN729" t="str">
            <v>Adosado</v>
          </cell>
          <cell r="AO729" t="str">
            <v>Adosado</v>
          </cell>
          <cell r="AP729" t="str">
            <v>Adosado</v>
          </cell>
          <cell r="AQ729" t="str">
            <v>Adosado</v>
          </cell>
          <cell r="AR729" t="str">
            <v>Adosado</v>
          </cell>
          <cell r="AS729" t="str">
            <v>Adosado</v>
          </cell>
          <cell r="AT729" t="str">
            <v>Adosado</v>
          </cell>
          <cell r="AU729" t="str">
            <v>Adosado</v>
          </cell>
          <cell r="AV729" t="str">
            <v>Adosado</v>
          </cell>
          <cell r="AW729" t="str">
            <v>Adosado</v>
          </cell>
          <cell r="AX729" t="str">
            <v>Adosado</v>
          </cell>
          <cell r="AY729" t="str">
            <v>Adosado</v>
          </cell>
          <cell r="AZ729" t="str">
            <v>Adosado</v>
          </cell>
          <cell r="BA729" t="str">
            <v>Adosado</v>
          </cell>
          <cell r="BB729" t="str">
            <v>Adosado</v>
          </cell>
          <cell r="BC729" t="str">
            <v>Adosado</v>
          </cell>
          <cell r="BD729" t="str">
            <v>Adosado</v>
          </cell>
          <cell r="BE729" t="str">
            <v>Adosado</v>
          </cell>
          <cell r="BF729" t="str">
            <v>Adosado</v>
          </cell>
          <cell r="BG729" t="str">
            <v>Adosado</v>
          </cell>
          <cell r="BH729" t="str">
            <v>Adosado</v>
          </cell>
          <cell r="BI729" t="str">
            <v>Adosado</v>
          </cell>
          <cell r="BJ729" t="str">
            <v>Adosado</v>
          </cell>
          <cell r="BK729" t="str">
            <v>Adosado</v>
          </cell>
          <cell r="BL729" t="str">
            <v>Adosado</v>
          </cell>
        </row>
        <row r="730">
          <cell r="D730">
            <v>1131473</v>
          </cell>
          <cell r="E730" t="str">
            <v>PER - VILLA JORGE YARUR BANNA</v>
          </cell>
          <cell r="F730" t="str">
            <v>DEPRODE</v>
          </cell>
          <cell r="G730">
            <v>20032</v>
          </cell>
          <cell r="H730" t="str">
            <v>P - PROGRAMAS</v>
          </cell>
          <cell r="I730" t="str">
            <v>PER</v>
          </cell>
          <cell r="J730" t="str">
            <v>LA PINTANA</v>
          </cell>
          <cell r="K730" t="str">
            <v>MEMO 911</v>
          </cell>
          <cell r="L730">
            <v>43418</v>
          </cell>
          <cell r="M730">
            <v>42278</v>
          </cell>
          <cell r="N730">
            <v>43497</v>
          </cell>
          <cell r="O730">
            <v>30</v>
          </cell>
          <cell r="P730">
            <v>30</v>
          </cell>
          <cell r="Q730">
            <v>30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59</v>
          </cell>
          <cell r="AC730">
            <v>59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 t="str">
            <v>Adosado</v>
          </cell>
          <cell r="AO730" t="str">
            <v>Adosado</v>
          </cell>
          <cell r="AP730" t="str">
            <v>Adosado</v>
          </cell>
          <cell r="AQ730" t="str">
            <v>Adosado</v>
          </cell>
          <cell r="AR730" t="str">
            <v>Adosado</v>
          </cell>
          <cell r="AS730" t="str">
            <v>Adosado</v>
          </cell>
          <cell r="AT730" t="str">
            <v>Adosado</v>
          </cell>
          <cell r="AU730" t="str">
            <v>Adosado</v>
          </cell>
          <cell r="AV730" t="str">
            <v>Adosado</v>
          </cell>
          <cell r="AW730" t="str">
            <v>Adosado</v>
          </cell>
          <cell r="AX730" t="str">
            <v>Adosado</v>
          </cell>
          <cell r="AY730" t="str">
            <v>Adosado</v>
          </cell>
          <cell r="AZ730" t="str">
            <v>Adosado</v>
          </cell>
          <cell r="BA730" t="str">
            <v>Adosado</v>
          </cell>
          <cell r="BB730" t="str">
            <v>Adosado</v>
          </cell>
          <cell r="BC730" t="str">
            <v>Adosado</v>
          </cell>
          <cell r="BD730" t="str">
            <v>Adosado</v>
          </cell>
          <cell r="BE730" t="str">
            <v>Adosado</v>
          </cell>
          <cell r="BF730" t="str">
            <v>Adosado</v>
          </cell>
          <cell r="BG730" t="str">
            <v>Adosado</v>
          </cell>
          <cell r="BH730" t="str">
            <v>Adosado</v>
          </cell>
          <cell r="BI730" t="str">
            <v>Adosado</v>
          </cell>
          <cell r="BJ730" t="str">
            <v>Adosado</v>
          </cell>
          <cell r="BK730" t="str">
            <v>Adosado</v>
          </cell>
          <cell r="BL730" t="str">
            <v>Adosado</v>
          </cell>
        </row>
        <row r="731">
          <cell r="D731">
            <v>1131475</v>
          </cell>
          <cell r="E731" t="str">
            <v>PER - CASA FAMILIARES SAN JOSE</v>
          </cell>
          <cell r="F731" t="str">
            <v>DEPRODE</v>
          </cell>
          <cell r="G731">
            <v>20032</v>
          </cell>
          <cell r="H731" t="str">
            <v>P - PROGRAMAS</v>
          </cell>
          <cell r="I731" t="str">
            <v>PER</v>
          </cell>
          <cell r="J731" t="str">
            <v>PEÑALOLEN</v>
          </cell>
          <cell r="K731" t="str">
            <v>MEMO 869</v>
          </cell>
          <cell r="L731">
            <v>43398</v>
          </cell>
          <cell r="M731">
            <v>42278</v>
          </cell>
          <cell r="N731">
            <v>43497</v>
          </cell>
          <cell r="O731">
            <v>20</v>
          </cell>
          <cell r="P731">
            <v>20</v>
          </cell>
          <cell r="Q731">
            <v>20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39</v>
          </cell>
          <cell r="AC731">
            <v>39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 t="str">
            <v>Adosado</v>
          </cell>
          <cell r="AO731" t="str">
            <v>Adosado</v>
          </cell>
          <cell r="AP731" t="str">
            <v>Adosado</v>
          </cell>
          <cell r="AQ731" t="str">
            <v>Adosado</v>
          </cell>
          <cell r="AR731" t="str">
            <v>Adosado</v>
          </cell>
          <cell r="AS731" t="str">
            <v>Adosado</v>
          </cell>
          <cell r="AT731" t="str">
            <v>Adosado</v>
          </cell>
          <cell r="AU731" t="str">
            <v>Adosado</v>
          </cell>
          <cell r="AV731" t="str">
            <v>Adosado</v>
          </cell>
          <cell r="AW731" t="str">
            <v>Adosado</v>
          </cell>
          <cell r="AX731" t="str">
            <v>Adosado</v>
          </cell>
          <cell r="AY731" t="str">
            <v>Adosado</v>
          </cell>
          <cell r="AZ731" t="str">
            <v>Adosado</v>
          </cell>
          <cell r="BA731" t="str">
            <v>Adosado</v>
          </cell>
          <cell r="BB731" t="str">
            <v>Adosado</v>
          </cell>
          <cell r="BC731" t="str">
            <v>Adosado</v>
          </cell>
          <cell r="BD731" t="str">
            <v>Adosado</v>
          </cell>
          <cell r="BE731" t="str">
            <v>Adosado</v>
          </cell>
          <cell r="BF731" t="str">
            <v>Adosado</v>
          </cell>
          <cell r="BG731" t="str">
            <v>Adosado</v>
          </cell>
          <cell r="BH731" t="str">
            <v>Adosado</v>
          </cell>
          <cell r="BI731" t="str">
            <v>Adosado</v>
          </cell>
          <cell r="BJ731" t="str">
            <v>Adosado</v>
          </cell>
          <cell r="BK731" t="str">
            <v>Adosado</v>
          </cell>
          <cell r="BL731" t="str">
            <v>Adosado</v>
          </cell>
        </row>
        <row r="732">
          <cell r="D732">
            <v>1131654</v>
          </cell>
          <cell r="E732" t="str">
            <v>PER - LOS JAZMINES</v>
          </cell>
          <cell r="F732" t="str">
            <v>DEPRODE</v>
          </cell>
          <cell r="G732">
            <v>20032</v>
          </cell>
          <cell r="H732" t="str">
            <v>P - PROGRAMAS</v>
          </cell>
          <cell r="I732" t="str">
            <v>PER</v>
          </cell>
          <cell r="J732" t="str">
            <v>LA REINA</v>
          </cell>
          <cell r="K732" t="str">
            <v>MEMO 293</v>
          </cell>
          <cell r="L732">
            <v>43650</v>
          </cell>
          <cell r="M732">
            <v>42461</v>
          </cell>
          <cell r="N732">
            <v>43831</v>
          </cell>
          <cell r="O732">
            <v>13</v>
          </cell>
          <cell r="P732">
            <v>13</v>
          </cell>
          <cell r="Q732">
            <v>13</v>
          </cell>
          <cell r="R732">
            <v>13</v>
          </cell>
          <cell r="S732">
            <v>13</v>
          </cell>
          <cell r="T732">
            <v>13</v>
          </cell>
          <cell r="U732">
            <v>13</v>
          </cell>
          <cell r="V732">
            <v>13</v>
          </cell>
          <cell r="W732">
            <v>13</v>
          </cell>
          <cell r="X732">
            <v>13</v>
          </cell>
          <cell r="Y732">
            <v>13</v>
          </cell>
          <cell r="Z732">
            <v>13</v>
          </cell>
          <cell r="AA732">
            <v>13</v>
          </cell>
          <cell r="AB732">
            <v>38</v>
          </cell>
          <cell r="AC732">
            <v>40</v>
          </cell>
          <cell r="AD732">
            <v>40</v>
          </cell>
          <cell r="AE732">
            <v>40</v>
          </cell>
          <cell r="AF732">
            <v>40</v>
          </cell>
          <cell r="AG732">
            <v>40</v>
          </cell>
          <cell r="AH732">
            <v>40</v>
          </cell>
          <cell r="AI732">
            <v>28</v>
          </cell>
          <cell r="AJ732">
            <v>6</v>
          </cell>
          <cell r="AK732">
            <v>6</v>
          </cell>
          <cell r="AL732">
            <v>5</v>
          </cell>
          <cell r="AM732">
            <v>6</v>
          </cell>
          <cell r="AN732" t="str">
            <v>Adosado</v>
          </cell>
          <cell r="AO732" t="str">
            <v>Adosado</v>
          </cell>
          <cell r="AP732" t="str">
            <v>Adosado</v>
          </cell>
          <cell r="AQ732" t="str">
            <v>Adosado</v>
          </cell>
          <cell r="AR732" t="str">
            <v>Adosado</v>
          </cell>
          <cell r="AS732" t="str">
            <v>Adosado</v>
          </cell>
          <cell r="AT732" t="str">
            <v>Adosado</v>
          </cell>
          <cell r="AU732" t="str">
            <v>Adosado</v>
          </cell>
          <cell r="AV732" t="str">
            <v>Adosado</v>
          </cell>
          <cell r="AW732" t="str">
            <v>Adosado</v>
          </cell>
          <cell r="AX732" t="str">
            <v>Adosado</v>
          </cell>
          <cell r="AY732" t="str">
            <v>Adosado</v>
          </cell>
          <cell r="AZ732" t="str">
            <v>Adosado</v>
          </cell>
          <cell r="BA732" t="str">
            <v>Adosado</v>
          </cell>
          <cell r="BB732" t="str">
            <v>Adosado</v>
          </cell>
          <cell r="BC732" t="str">
            <v>Adosado</v>
          </cell>
          <cell r="BD732" t="str">
            <v>Adosado</v>
          </cell>
          <cell r="BE732" t="str">
            <v>Adosado</v>
          </cell>
          <cell r="BF732" t="str">
            <v>Adosado</v>
          </cell>
          <cell r="BG732" t="str">
            <v>Adosado</v>
          </cell>
          <cell r="BH732" t="str">
            <v>Adosado</v>
          </cell>
          <cell r="BI732" t="str">
            <v>Adosado</v>
          </cell>
          <cell r="BJ732" t="str">
            <v>Adosado</v>
          </cell>
          <cell r="BK732" t="str">
            <v>Adosado</v>
          </cell>
          <cell r="BL732" t="str">
            <v>Adosado</v>
          </cell>
        </row>
        <row r="733">
          <cell r="D733">
            <v>1131656</v>
          </cell>
          <cell r="E733" t="str">
            <v>PER - LAS MARGARITAS</v>
          </cell>
          <cell r="F733" t="str">
            <v>DEPRODE</v>
          </cell>
          <cell r="G733">
            <v>20032</v>
          </cell>
          <cell r="H733" t="str">
            <v>P - PROGRAMAS</v>
          </cell>
          <cell r="I733" t="str">
            <v>PER</v>
          </cell>
          <cell r="J733" t="str">
            <v>LA REINA</v>
          </cell>
          <cell r="K733" t="str">
            <v>MEMO 293</v>
          </cell>
          <cell r="L733">
            <v>43650</v>
          </cell>
          <cell r="M733">
            <v>42461</v>
          </cell>
          <cell r="N733">
            <v>43831</v>
          </cell>
          <cell r="O733">
            <v>13</v>
          </cell>
          <cell r="P733">
            <v>13</v>
          </cell>
          <cell r="Q733">
            <v>13</v>
          </cell>
          <cell r="R733">
            <v>13</v>
          </cell>
          <cell r="S733">
            <v>13</v>
          </cell>
          <cell r="T733">
            <v>13</v>
          </cell>
          <cell r="U733">
            <v>13</v>
          </cell>
          <cell r="V733">
            <v>13</v>
          </cell>
          <cell r="W733">
            <v>13</v>
          </cell>
          <cell r="X733">
            <v>13</v>
          </cell>
          <cell r="Y733">
            <v>13</v>
          </cell>
          <cell r="Z733">
            <v>13</v>
          </cell>
          <cell r="AA733">
            <v>13</v>
          </cell>
          <cell r="AB733">
            <v>42</v>
          </cell>
          <cell r="AC733">
            <v>42</v>
          </cell>
          <cell r="AD733">
            <v>39</v>
          </cell>
          <cell r="AE733">
            <v>39</v>
          </cell>
          <cell r="AF733">
            <v>39</v>
          </cell>
          <cell r="AG733">
            <v>39</v>
          </cell>
          <cell r="AH733">
            <v>39</v>
          </cell>
          <cell r="AI733">
            <v>39</v>
          </cell>
          <cell r="AJ733">
            <v>2</v>
          </cell>
          <cell r="AK733">
            <v>2</v>
          </cell>
          <cell r="AL733">
            <v>2</v>
          </cell>
          <cell r="AM733">
            <v>2</v>
          </cell>
          <cell r="AN733" t="str">
            <v>Adosado</v>
          </cell>
          <cell r="AO733" t="str">
            <v>Adosado</v>
          </cell>
          <cell r="AP733" t="str">
            <v>Adosado</v>
          </cell>
          <cell r="AQ733" t="str">
            <v>Adosado</v>
          </cell>
          <cell r="AR733" t="str">
            <v>Adosado</v>
          </cell>
          <cell r="AS733" t="str">
            <v>Adosado</v>
          </cell>
          <cell r="AT733" t="str">
            <v>Adosado</v>
          </cell>
          <cell r="AU733" t="str">
            <v>Adosado</v>
          </cell>
          <cell r="AV733" t="str">
            <v>Adosado</v>
          </cell>
          <cell r="AW733" t="str">
            <v>Adosado</v>
          </cell>
          <cell r="AX733" t="str">
            <v>Adosado</v>
          </cell>
          <cell r="AY733" t="str">
            <v>Adosado</v>
          </cell>
          <cell r="AZ733" t="str">
            <v>Adosado</v>
          </cell>
          <cell r="BA733" t="str">
            <v>Adosado</v>
          </cell>
          <cell r="BB733" t="str">
            <v>Adosado</v>
          </cell>
          <cell r="BC733" t="str">
            <v>Adosado</v>
          </cell>
          <cell r="BD733" t="str">
            <v>Adosado</v>
          </cell>
          <cell r="BE733" t="str">
            <v>Adosado</v>
          </cell>
          <cell r="BF733" t="str">
            <v>Adosado</v>
          </cell>
          <cell r="BG733" t="str">
            <v>Adosado</v>
          </cell>
          <cell r="BH733" t="str">
            <v>Adosado</v>
          </cell>
          <cell r="BI733" t="str">
            <v>Adosado</v>
          </cell>
          <cell r="BJ733" t="str">
            <v>Adosado</v>
          </cell>
          <cell r="BK733" t="str">
            <v>Adosado</v>
          </cell>
          <cell r="BL733" t="str">
            <v>Adosado</v>
          </cell>
        </row>
        <row r="734">
          <cell r="D734">
            <v>1131754</v>
          </cell>
          <cell r="E734" t="str">
            <v>PER - HOGAR DE REFUGIO MISERICORDIA</v>
          </cell>
          <cell r="F734" t="str">
            <v>DEPRODE</v>
          </cell>
          <cell r="G734">
            <v>20032</v>
          </cell>
          <cell r="H734" t="str">
            <v>P - PROGRAMAS</v>
          </cell>
          <cell r="I734" t="str">
            <v>PER</v>
          </cell>
          <cell r="J734" t="str">
            <v>ESTACIÓN CENTRAL</v>
          </cell>
          <cell r="K734">
            <v>2434</v>
          </cell>
          <cell r="L734">
            <v>43311</v>
          </cell>
          <cell r="M734">
            <v>42646</v>
          </cell>
          <cell r="N734">
            <v>43742</v>
          </cell>
          <cell r="O734">
            <v>40</v>
          </cell>
          <cell r="P734">
            <v>40</v>
          </cell>
          <cell r="Q734">
            <v>40</v>
          </cell>
          <cell r="R734">
            <v>40</v>
          </cell>
          <cell r="S734">
            <v>40</v>
          </cell>
          <cell r="T734">
            <v>40</v>
          </cell>
          <cell r="U734">
            <v>40</v>
          </cell>
          <cell r="V734">
            <v>40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24</v>
          </cell>
          <cell r="AC734">
            <v>16</v>
          </cell>
          <cell r="AD734">
            <v>17</v>
          </cell>
          <cell r="AE734">
            <v>17</v>
          </cell>
          <cell r="AF734">
            <v>21</v>
          </cell>
          <cell r="AG734">
            <v>22</v>
          </cell>
          <cell r="AH734">
            <v>25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 t="str">
            <v>Adosado</v>
          </cell>
          <cell r="AO734" t="str">
            <v>Adosado</v>
          </cell>
          <cell r="AP734" t="str">
            <v>Adosado</v>
          </cell>
          <cell r="AQ734" t="str">
            <v>Adosado</v>
          </cell>
          <cell r="AR734" t="str">
            <v>Adosado</v>
          </cell>
          <cell r="AS734" t="str">
            <v>Adosado</v>
          </cell>
          <cell r="AT734" t="str">
            <v>Adosado</v>
          </cell>
          <cell r="AU734" t="str">
            <v>Adosado</v>
          </cell>
          <cell r="AV734" t="str">
            <v>Adosado</v>
          </cell>
          <cell r="AW734" t="str">
            <v>Adosado</v>
          </cell>
          <cell r="AX734" t="str">
            <v>Adosado</v>
          </cell>
          <cell r="AY734" t="str">
            <v>Adosado</v>
          </cell>
          <cell r="AZ734" t="str">
            <v>Adosado</v>
          </cell>
          <cell r="BA734" t="str">
            <v>Adosado</v>
          </cell>
          <cell r="BB734" t="str">
            <v>Adosado</v>
          </cell>
          <cell r="BC734" t="str">
            <v>Adosado</v>
          </cell>
          <cell r="BD734" t="str">
            <v>Adosado</v>
          </cell>
          <cell r="BE734" t="str">
            <v>Adosado</v>
          </cell>
          <cell r="BF734" t="str">
            <v>Adosado</v>
          </cell>
          <cell r="BG734" t="str">
            <v>Adosado</v>
          </cell>
          <cell r="BH734" t="str">
            <v>Adosado</v>
          </cell>
          <cell r="BI734" t="str">
            <v>Adosado</v>
          </cell>
          <cell r="BJ734" t="str">
            <v>Adosado</v>
          </cell>
          <cell r="BK734" t="str">
            <v>Adosado</v>
          </cell>
          <cell r="BL734" t="str">
            <v>Adosado</v>
          </cell>
        </row>
        <row r="735">
          <cell r="D735">
            <v>1131765</v>
          </cell>
          <cell r="E735" t="str">
            <v>PER - LAS CAMELIAS ROJAS</v>
          </cell>
          <cell r="F735" t="str">
            <v>DEPRODE</v>
          </cell>
          <cell r="G735">
            <v>20032</v>
          </cell>
          <cell r="H735" t="str">
            <v>P - PROGRAMAS</v>
          </cell>
          <cell r="I735" t="str">
            <v>PER</v>
          </cell>
          <cell r="J735" t="str">
            <v>PAINE</v>
          </cell>
          <cell r="K735" t="str">
            <v>MEMO 293</v>
          </cell>
          <cell r="L735">
            <v>43650</v>
          </cell>
          <cell r="M735">
            <v>42649</v>
          </cell>
          <cell r="N735">
            <v>43831</v>
          </cell>
          <cell r="O735">
            <v>30</v>
          </cell>
          <cell r="P735">
            <v>30</v>
          </cell>
          <cell r="Q735">
            <v>30</v>
          </cell>
          <cell r="R735">
            <v>30</v>
          </cell>
          <cell r="S735">
            <v>30</v>
          </cell>
          <cell r="T735">
            <v>30</v>
          </cell>
          <cell r="U735">
            <v>30</v>
          </cell>
          <cell r="V735">
            <v>30</v>
          </cell>
          <cell r="W735">
            <v>30</v>
          </cell>
          <cell r="X735">
            <v>30</v>
          </cell>
          <cell r="Y735">
            <v>30</v>
          </cell>
          <cell r="Z735">
            <v>30</v>
          </cell>
          <cell r="AA735">
            <v>30</v>
          </cell>
          <cell r="AB735">
            <v>30</v>
          </cell>
          <cell r="AC735">
            <v>30</v>
          </cell>
          <cell r="AD735">
            <v>30</v>
          </cell>
          <cell r="AE735">
            <v>30</v>
          </cell>
          <cell r="AF735">
            <v>30</v>
          </cell>
          <cell r="AG735">
            <v>30</v>
          </cell>
          <cell r="AH735">
            <v>30</v>
          </cell>
          <cell r="AI735">
            <v>30</v>
          </cell>
          <cell r="AJ735">
            <v>1</v>
          </cell>
          <cell r="AK735">
            <v>1</v>
          </cell>
          <cell r="AL735">
            <v>1</v>
          </cell>
          <cell r="AM735">
            <v>1</v>
          </cell>
          <cell r="AN735" t="str">
            <v>Adosado</v>
          </cell>
          <cell r="AO735" t="str">
            <v>Adosado</v>
          </cell>
          <cell r="AP735" t="str">
            <v>Adosado</v>
          </cell>
          <cell r="AQ735" t="str">
            <v>Adosado</v>
          </cell>
          <cell r="AR735" t="str">
            <v>Adosado</v>
          </cell>
          <cell r="AS735" t="str">
            <v>Adosado</v>
          </cell>
          <cell r="AT735" t="str">
            <v>Adosado</v>
          </cell>
          <cell r="AU735" t="str">
            <v>Adosado</v>
          </cell>
          <cell r="AV735" t="str">
            <v>Adosado</v>
          </cell>
          <cell r="AW735" t="str">
            <v>Adosado</v>
          </cell>
          <cell r="AX735" t="str">
            <v>Adosado</v>
          </cell>
          <cell r="AY735" t="str">
            <v>Adosado</v>
          </cell>
          <cell r="AZ735" t="str">
            <v>Adosado</v>
          </cell>
          <cell r="BA735" t="str">
            <v>Adosado</v>
          </cell>
          <cell r="BB735" t="str">
            <v>Adosado</v>
          </cell>
          <cell r="BC735" t="str">
            <v>Adosado</v>
          </cell>
          <cell r="BD735" t="str">
            <v>Adosado</v>
          </cell>
          <cell r="BE735" t="str">
            <v>Adosado</v>
          </cell>
          <cell r="BF735" t="str">
            <v>Adosado</v>
          </cell>
          <cell r="BG735" t="str">
            <v>Adosado</v>
          </cell>
          <cell r="BH735" t="str">
            <v>Adosado</v>
          </cell>
          <cell r="BI735" t="str">
            <v>Adosado</v>
          </cell>
          <cell r="BJ735" t="str">
            <v>Adosado</v>
          </cell>
          <cell r="BK735" t="str">
            <v>Adosado</v>
          </cell>
          <cell r="BL735" t="str">
            <v>Adosado</v>
          </cell>
        </row>
        <row r="736">
          <cell r="D736">
            <v>1131767</v>
          </cell>
          <cell r="E736" t="str">
            <v>PER - LAS CAMELIAS BLANCAS</v>
          </cell>
          <cell r="F736" t="str">
            <v>DEPRODE</v>
          </cell>
          <cell r="G736">
            <v>20032</v>
          </cell>
          <cell r="H736" t="str">
            <v>P - PROGRAMAS</v>
          </cell>
          <cell r="I736" t="str">
            <v>PER</v>
          </cell>
          <cell r="J736" t="str">
            <v>PAINE</v>
          </cell>
          <cell r="K736" t="str">
            <v>MEMO 293</v>
          </cell>
          <cell r="L736">
            <v>43650</v>
          </cell>
          <cell r="M736">
            <v>42649</v>
          </cell>
          <cell r="N736">
            <v>43831</v>
          </cell>
          <cell r="O736">
            <v>30</v>
          </cell>
          <cell r="P736">
            <v>30</v>
          </cell>
          <cell r="Q736">
            <v>30</v>
          </cell>
          <cell r="R736">
            <v>30</v>
          </cell>
          <cell r="S736">
            <v>30</v>
          </cell>
          <cell r="T736">
            <v>30</v>
          </cell>
          <cell r="U736">
            <v>30</v>
          </cell>
          <cell r="V736">
            <v>30</v>
          </cell>
          <cell r="W736">
            <v>30</v>
          </cell>
          <cell r="X736">
            <v>30</v>
          </cell>
          <cell r="Y736">
            <v>30</v>
          </cell>
          <cell r="Z736">
            <v>30</v>
          </cell>
          <cell r="AA736">
            <v>30</v>
          </cell>
          <cell r="AB736">
            <v>30</v>
          </cell>
          <cell r="AC736">
            <v>30</v>
          </cell>
          <cell r="AD736">
            <v>30</v>
          </cell>
          <cell r="AE736">
            <v>30</v>
          </cell>
          <cell r="AF736">
            <v>30</v>
          </cell>
          <cell r="AG736">
            <v>30</v>
          </cell>
          <cell r="AH736">
            <v>30</v>
          </cell>
          <cell r="AI736">
            <v>30</v>
          </cell>
          <cell r="AJ736">
            <v>3</v>
          </cell>
          <cell r="AK736">
            <v>3</v>
          </cell>
          <cell r="AL736">
            <v>3</v>
          </cell>
          <cell r="AM736">
            <v>3</v>
          </cell>
          <cell r="AN736" t="str">
            <v>Adosado</v>
          </cell>
          <cell r="AO736" t="str">
            <v>Adosado</v>
          </cell>
          <cell r="AP736" t="str">
            <v>Adosado</v>
          </cell>
          <cell r="AQ736" t="str">
            <v>Adosado</v>
          </cell>
          <cell r="AR736" t="str">
            <v>Adosado</v>
          </cell>
          <cell r="AS736" t="str">
            <v>Adosado</v>
          </cell>
          <cell r="AT736" t="str">
            <v>Adosado</v>
          </cell>
          <cell r="AU736" t="str">
            <v>Adosado</v>
          </cell>
          <cell r="AV736" t="str">
            <v>Adosado</v>
          </cell>
          <cell r="AW736" t="str">
            <v>Adosado</v>
          </cell>
          <cell r="AX736" t="str">
            <v>Adosado</v>
          </cell>
          <cell r="AY736" t="str">
            <v>Adosado</v>
          </cell>
          <cell r="AZ736" t="str">
            <v>Adosado</v>
          </cell>
          <cell r="BA736" t="str">
            <v>Adosado</v>
          </cell>
          <cell r="BB736" t="str">
            <v>Adosado</v>
          </cell>
          <cell r="BC736" t="str">
            <v>Adosado</v>
          </cell>
          <cell r="BD736" t="str">
            <v>Adosado</v>
          </cell>
          <cell r="BE736" t="str">
            <v>Adosado</v>
          </cell>
          <cell r="BF736" t="str">
            <v>Adosado</v>
          </cell>
          <cell r="BG736" t="str">
            <v>Adosado</v>
          </cell>
          <cell r="BH736" t="str">
            <v>Adosado</v>
          </cell>
          <cell r="BI736" t="str">
            <v>Adosado</v>
          </cell>
          <cell r="BJ736" t="str">
            <v>Adosado</v>
          </cell>
          <cell r="BK736" t="str">
            <v>Adosado</v>
          </cell>
          <cell r="BL736" t="str">
            <v>Adosado</v>
          </cell>
        </row>
        <row r="737">
          <cell r="D737">
            <v>1131830</v>
          </cell>
          <cell r="E737" t="str">
            <v>PER - RESIDENCIA NUESTRA SEÑORA DEL CAMINO PUENTE ALTO</v>
          </cell>
          <cell r="F737" t="str">
            <v>DEPRODE</v>
          </cell>
          <cell r="G737">
            <v>20032</v>
          </cell>
          <cell r="H737" t="str">
            <v>P - PROGRAMAS</v>
          </cell>
          <cell r="I737" t="str">
            <v>PER</v>
          </cell>
          <cell r="J737" t="str">
            <v>PUENTE ALTO</v>
          </cell>
          <cell r="K737" t="str">
            <v>MEMO 869</v>
          </cell>
          <cell r="L737">
            <v>43398</v>
          </cell>
          <cell r="M737">
            <v>42857</v>
          </cell>
          <cell r="N737">
            <v>43497</v>
          </cell>
          <cell r="O737">
            <v>36</v>
          </cell>
          <cell r="P737">
            <v>36</v>
          </cell>
          <cell r="Q737">
            <v>36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35</v>
          </cell>
          <cell r="AC737">
            <v>35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 t="str">
            <v>Adosado</v>
          </cell>
          <cell r="AO737" t="str">
            <v>Adosado</v>
          </cell>
          <cell r="AP737" t="str">
            <v>Adosado</v>
          </cell>
          <cell r="AQ737" t="str">
            <v>Adosado</v>
          </cell>
          <cell r="AR737" t="str">
            <v>Adosado</v>
          </cell>
          <cell r="AS737" t="str">
            <v>Adosado</v>
          </cell>
          <cell r="AT737" t="str">
            <v>Adosado</v>
          </cell>
          <cell r="AU737" t="str">
            <v>Adosado</v>
          </cell>
          <cell r="AV737" t="str">
            <v>Adosado</v>
          </cell>
          <cell r="AW737" t="str">
            <v>Adosado</v>
          </cell>
          <cell r="AX737" t="str">
            <v>Adosado</v>
          </cell>
          <cell r="AY737" t="str">
            <v>Adosado</v>
          </cell>
          <cell r="AZ737" t="str">
            <v>Adosado</v>
          </cell>
          <cell r="BA737" t="str">
            <v>Adosado</v>
          </cell>
          <cell r="BB737" t="str">
            <v>Adosado</v>
          </cell>
          <cell r="BC737" t="str">
            <v>Adosado</v>
          </cell>
          <cell r="BD737" t="str">
            <v>Adosado</v>
          </cell>
          <cell r="BE737" t="str">
            <v>Adosado</v>
          </cell>
          <cell r="BF737" t="str">
            <v>Adosado</v>
          </cell>
          <cell r="BG737" t="str">
            <v>Adosado</v>
          </cell>
          <cell r="BH737" t="str">
            <v>Adosado</v>
          </cell>
          <cell r="BI737" t="str">
            <v>Adosado</v>
          </cell>
          <cell r="BJ737" t="str">
            <v>Adosado</v>
          </cell>
          <cell r="BK737" t="str">
            <v>Adosado</v>
          </cell>
          <cell r="BL737" t="str">
            <v>Adosado</v>
          </cell>
        </row>
        <row r="738">
          <cell r="D738">
            <v>1131927</v>
          </cell>
          <cell r="E738" t="str">
            <v>PER - HOGAR SANTA BERNARDITA</v>
          </cell>
          <cell r="F738" t="str">
            <v>DEPRODE</v>
          </cell>
          <cell r="G738">
            <v>20032</v>
          </cell>
          <cell r="H738" t="str">
            <v>P - PROGRAMAS</v>
          </cell>
          <cell r="I738" t="str">
            <v>PER</v>
          </cell>
          <cell r="J738" t="str">
            <v>SANTIAGO</v>
          </cell>
          <cell r="K738">
            <v>4637</v>
          </cell>
          <cell r="L738">
            <v>43096</v>
          </cell>
          <cell r="M738">
            <v>43081</v>
          </cell>
          <cell r="N738">
            <v>43994</v>
          </cell>
          <cell r="O738">
            <v>17</v>
          </cell>
          <cell r="P738">
            <v>17</v>
          </cell>
          <cell r="Q738">
            <v>17</v>
          </cell>
          <cell r="R738">
            <v>17</v>
          </cell>
          <cell r="S738">
            <v>17</v>
          </cell>
          <cell r="T738">
            <v>17</v>
          </cell>
          <cell r="U738">
            <v>17</v>
          </cell>
          <cell r="V738">
            <v>17</v>
          </cell>
          <cell r="W738">
            <v>17</v>
          </cell>
          <cell r="X738">
            <v>17</v>
          </cell>
          <cell r="Y738">
            <v>17</v>
          </cell>
          <cell r="Z738">
            <v>17</v>
          </cell>
          <cell r="AA738">
            <v>17</v>
          </cell>
          <cell r="AB738">
            <v>16</v>
          </cell>
          <cell r="AC738">
            <v>17</v>
          </cell>
          <cell r="AD738">
            <v>13</v>
          </cell>
          <cell r="AE738">
            <v>16</v>
          </cell>
          <cell r="AF738">
            <v>18</v>
          </cell>
          <cell r="AG738">
            <v>15</v>
          </cell>
          <cell r="AH738">
            <v>16</v>
          </cell>
          <cell r="AI738">
            <v>18</v>
          </cell>
          <cell r="AJ738">
            <v>20</v>
          </cell>
          <cell r="AK738">
            <v>20</v>
          </cell>
          <cell r="AL738">
            <v>17</v>
          </cell>
          <cell r="AM738">
            <v>16</v>
          </cell>
          <cell r="AN738" t="str">
            <v>Adosado</v>
          </cell>
          <cell r="AO738" t="str">
            <v>Adosado</v>
          </cell>
          <cell r="AP738" t="str">
            <v>Adosado</v>
          </cell>
          <cell r="AQ738" t="str">
            <v>Adosado</v>
          </cell>
          <cell r="AR738" t="str">
            <v>Adosado</v>
          </cell>
          <cell r="AS738" t="str">
            <v>Adosado</v>
          </cell>
          <cell r="AT738" t="str">
            <v>Adosado</v>
          </cell>
          <cell r="AU738" t="str">
            <v>Adosado</v>
          </cell>
          <cell r="AV738" t="str">
            <v>Adosado</v>
          </cell>
          <cell r="AW738" t="str">
            <v>Adosado</v>
          </cell>
          <cell r="AX738" t="str">
            <v>Adosado</v>
          </cell>
          <cell r="AY738" t="str">
            <v>Adosado</v>
          </cell>
          <cell r="AZ738" t="str">
            <v>Adosado</v>
          </cell>
          <cell r="BA738" t="str">
            <v>Adosado</v>
          </cell>
          <cell r="BB738" t="str">
            <v>Adosado</v>
          </cell>
          <cell r="BC738" t="str">
            <v>Adosado</v>
          </cell>
          <cell r="BD738" t="str">
            <v>Adosado</v>
          </cell>
          <cell r="BE738" t="str">
            <v>Adosado</v>
          </cell>
          <cell r="BF738" t="str">
            <v>Adosado</v>
          </cell>
          <cell r="BG738" t="str">
            <v>Adosado</v>
          </cell>
          <cell r="BH738" t="str">
            <v>Adosado</v>
          </cell>
          <cell r="BI738" t="str">
            <v>Adosado</v>
          </cell>
          <cell r="BJ738" t="str">
            <v>Adosado</v>
          </cell>
          <cell r="BK738" t="str">
            <v>Adosado</v>
          </cell>
          <cell r="BL738" t="str">
            <v>Adosado</v>
          </cell>
        </row>
        <row r="739">
          <cell r="D739">
            <v>1131929</v>
          </cell>
          <cell r="E739" t="str">
            <v>PER - RESIDENCIA DE NIÑOS Y NIÑAS PREESCOLARES KOINOMADELFIA</v>
          </cell>
          <cell r="F739" t="str">
            <v>DEPRODE</v>
          </cell>
          <cell r="G739">
            <v>20032</v>
          </cell>
          <cell r="H739" t="str">
            <v>P - PROGRAMAS</v>
          </cell>
          <cell r="I739" t="str">
            <v>PER</v>
          </cell>
          <cell r="J739" t="str">
            <v>PEÑAFLOR</v>
          </cell>
          <cell r="K739">
            <v>4601</v>
          </cell>
          <cell r="L739">
            <v>43090</v>
          </cell>
          <cell r="M739">
            <v>43081</v>
          </cell>
          <cell r="N739">
            <v>43811</v>
          </cell>
          <cell r="O739">
            <v>20</v>
          </cell>
          <cell r="P739">
            <v>20</v>
          </cell>
          <cell r="Q739">
            <v>20</v>
          </cell>
          <cell r="R739">
            <v>20</v>
          </cell>
          <cell r="S739">
            <v>20</v>
          </cell>
          <cell r="T739">
            <v>20</v>
          </cell>
          <cell r="U739">
            <v>20</v>
          </cell>
          <cell r="V739">
            <v>20</v>
          </cell>
          <cell r="W739">
            <v>20</v>
          </cell>
          <cell r="X739">
            <v>20</v>
          </cell>
          <cell r="Y739">
            <v>20</v>
          </cell>
          <cell r="Z739">
            <v>20</v>
          </cell>
          <cell r="AA739">
            <v>20</v>
          </cell>
          <cell r="AB739">
            <v>24</v>
          </cell>
          <cell r="AC739">
            <v>24</v>
          </cell>
          <cell r="AD739">
            <v>20</v>
          </cell>
          <cell r="AE739">
            <v>21</v>
          </cell>
          <cell r="AF739">
            <v>21</v>
          </cell>
          <cell r="AG739">
            <v>21</v>
          </cell>
          <cell r="AH739">
            <v>20</v>
          </cell>
          <cell r="AI739">
            <v>21</v>
          </cell>
          <cell r="AJ739">
            <v>21</v>
          </cell>
          <cell r="AK739">
            <v>21</v>
          </cell>
          <cell r="AL739">
            <v>22</v>
          </cell>
          <cell r="AM739">
            <v>22</v>
          </cell>
          <cell r="AN739" t="str">
            <v>Adosado</v>
          </cell>
          <cell r="AO739" t="str">
            <v>Adosado</v>
          </cell>
          <cell r="AP739" t="str">
            <v>Adosado</v>
          </cell>
          <cell r="AQ739" t="str">
            <v>Adosado</v>
          </cell>
          <cell r="AR739" t="str">
            <v>Adosado</v>
          </cell>
          <cell r="AS739" t="str">
            <v>Adosado</v>
          </cell>
          <cell r="AT739" t="str">
            <v>Adosado</v>
          </cell>
          <cell r="AU739" t="str">
            <v>Adosado</v>
          </cell>
          <cell r="AV739" t="str">
            <v>Adosado</v>
          </cell>
          <cell r="AW739" t="str">
            <v>Adosado</v>
          </cell>
          <cell r="AX739" t="str">
            <v>Adosado</v>
          </cell>
          <cell r="AY739" t="str">
            <v>Adosado</v>
          </cell>
          <cell r="AZ739" t="str">
            <v>Adosado</v>
          </cell>
          <cell r="BA739" t="str">
            <v>Adosado</v>
          </cell>
          <cell r="BB739" t="str">
            <v>Adosado</v>
          </cell>
          <cell r="BC739" t="str">
            <v>Adosado</v>
          </cell>
          <cell r="BD739" t="str">
            <v>Adosado</v>
          </cell>
          <cell r="BE739" t="str">
            <v>Adosado</v>
          </cell>
          <cell r="BF739" t="str">
            <v>Adosado</v>
          </cell>
          <cell r="BG739" t="str">
            <v>Adosado</v>
          </cell>
          <cell r="BH739" t="str">
            <v>Adosado</v>
          </cell>
          <cell r="BI739" t="str">
            <v>Adosado</v>
          </cell>
          <cell r="BJ739" t="str">
            <v>Adosado</v>
          </cell>
          <cell r="BK739" t="str">
            <v>Adosado</v>
          </cell>
          <cell r="BL739" t="str">
            <v>Adosado</v>
          </cell>
        </row>
        <row r="740">
          <cell r="D740">
            <v>1131932</v>
          </cell>
          <cell r="E740" t="str">
            <v>PER - RESIDENCIA PARA LACTANTES Y PREESCOLARES ANGELES CUSTODIOS</v>
          </cell>
          <cell r="F740" t="str">
            <v>DEPRODE</v>
          </cell>
          <cell r="G740">
            <v>20032</v>
          </cell>
          <cell r="H740" t="str">
            <v>P - PROGRAMAS</v>
          </cell>
          <cell r="I740" t="str">
            <v>PER</v>
          </cell>
          <cell r="J740" t="str">
            <v>PUENTE ALTO</v>
          </cell>
          <cell r="K740" t="str">
            <v>MEMO 293</v>
          </cell>
          <cell r="L740">
            <v>43650</v>
          </cell>
          <cell r="M740">
            <v>43081</v>
          </cell>
          <cell r="N740">
            <v>43831</v>
          </cell>
          <cell r="O740">
            <v>40</v>
          </cell>
          <cell r="P740">
            <v>40</v>
          </cell>
          <cell r="Q740">
            <v>40</v>
          </cell>
          <cell r="R740">
            <v>40</v>
          </cell>
          <cell r="S740">
            <v>40</v>
          </cell>
          <cell r="T740">
            <v>40</v>
          </cell>
          <cell r="U740">
            <v>40</v>
          </cell>
          <cell r="V740">
            <v>40</v>
          </cell>
          <cell r="W740">
            <v>40</v>
          </cell>
          <cell r="X740">
            <v>40</v>
          </cell>
          <cell r="Y740">
            <v>40</v>
          </cell>
          <cell r="Z740">
            <v>40</v>
          </cell>
          <cell r="AA740">
            <v>40</v>
          </cell>
          <cell r="AB740">
            <v>38</v>
          </cell>
          <cell r="AC740">
            <v>37</v>
          </cell>
          <cell r="AD740">
            <v>40</v>
          </cell>
          <cell r="AE740">
            <v>37</v>
          </cell>
          <cell r="AF740">
            <v>37</v>
          </cell>
          <cell r="AG740">
            <v>37</v>
          </cell>
          <cell r="AH740">
            <v>39</v>
          </cell>
          <cell r="AI740">
            <v>38</v>
          </cell>
          <cell r="AJ740">
            <v>33</v>
          </cell>
          <cell r="AK740">
            <v>41</v>
          </cell>
          <cell r="AL740">
            <v>41</v>
          </cell>
          <cell r="AM740">
            <v>37</v>
          </cell>
          <cell r="AN740" t="str">
            <v>Adosado</v>
          </cell>
          <cell r="AO740" t="str">
            <v>Adosado</v>
          </cell>
          <cell r="AP740" t="str">
            <v>Adosado</v>
          </cell>
          <cell r="AQ740" t="str">
            <v>Adosado</v>
          </cell>
          <cell r="AR740" t="str">
            <v>Adosado</v>
          </cell>
          <cell r="AS740" t="str">
            <v>Adosado</v>
          </cell>
          <cell r="AT740" t="str">
            <v>Adosado</v>
          </cell>
          <cell r="AU740" t="str">
            <v>Adosado</v>
          </cell>
          <cell r="AV740" t="str">
            <v>Adosado</v>
          </cell>
          <cell r="AW740" t="str">
            <v>Adosado</v>
          </cell>
          <cell r="AX740" t="str">
            <v>Adosado</v>
          </cell>
          <cell r="AY740" t="str">
            <v>Adosado</v>
          </cell>
          <cell r="AZ740" t="str">
            <v>Adosado</v>
          </cell>
          <cell r="BA740" t="str">
            <v>Adosado</v>
          </cell>
          <cell r="BB740" t="str">
            <v>Adosado</v>
          </cell>
          <cell r="BC740" t="str">
            <v>Adosado</v>
          </cell>
          <cell r="BD740" t="str">
            <v>Adosado</v>
          </cell>
          <cell r="BE740" t="str">
            <v>Adosado</v>
          </cell>
          <cell r="BF740" t="str">
            <v>Adosado</v>
          </cell>
          <cell r="BG740" t="str">
            <v>Adosado</v>
          </cell>
          <cell r="BH740" t="str">
            <v>Adosado</v>
          </cell>
          <cell r="BI740" t="str">
            <v>Adosado</v>
          </cell>
          <cell r="BJ740" t="str">
            <v>Adosado</v>
          </cell>
          <cell r="BK740" t="str">
            <v>Adosado</v>
          </cell>
          <cell r="BL740" t="str">
            <v>Adosado</v>
          </cell>
        </row>
        <row r="741">
          <cell r="D741">
            <v>1131972</v>
          </cell>
          <cell r="E741" t="str">
            <v>PER - CASA BELEN RESIDENCIA PARA LACTANTES CON PERFIL DE ADOPTABILIDAD</v>
          </cell>
          <cell r="F741" t="str">
            <v>DEPRODE</v>
          </cell>
          <cell r="G741">
            <v>20032</v>
          </cell>
          <cell r="H741" t="str">
            <v>P - PROGRAMAS</v>
          </cell>
          <cell r="I741" t="str">
            <v>PER</v>
          </cell>
          <cell r="J741" t="str">
            <v>LAS CONDES</v>
          </cell>
          <cell r="K741">
            <v>1765</v>
          </cell>
          <cell r="L741">
            <v>43620</v>
          </cell>
          <cell r="M741">
            <v>43245</v>
          </cell>
          <cell r="N741">
            <v>43977</v>
          </cell>
          <cell r="O741">
            <v>12</v>
          </cell>
          <cell r="P741">
            <v>12</v>
          </cell>
          <cell r="Q741">
            <v>12</v>
          </cell>
          <cell r="R741">
            <v>12</v>
          </cell>
          <cell r="S741">
            <v>12</v>
          </cell>
          <cell r="T741">
            <v>12</v>
          </cell>
          <cell r="U741">
            <v>12</v>
          </cell>
          <cell r="V741">
            <v>12</v>
          </cell>
          <cell r="W741">
            <v>12</v>
          </cell>
          <cell r="X741">
            <v>12</v>
          </cell>
          <cell r="Y741">
            <v>12</v>
          </cell>
          <cell r="Z741">
            <v>12</v>
          </cell>
          <cell r="AA741">
            <v>12</v>
          </cell>
          <cell r="AB741">
            <v>12</v>
          </cell>
          <cell r="AC741">
            <v>26</v>
          </cell>
          <cell r="AD741">
            <v>23</v>
          </cell>
          <cell r="AE741">
            <v>21</v>
          </cell>
          <cell r="AF741">
            <v>23</v>
          </cell>
          <cell r="AG741">
            <v>25</v>
          </cell>
          <cell r="AH741">
            <v>18</v>
          </cell>
          <cell r="AI741">
            <v>16</v>
          </cell>
          <cell r="AJ741">
            <v>16</v>
          </cell>
          <cell r="AK741">
            <v>15</v>
          </cell>
          <cell r="AL741">
            <v>20</v>
          </cell>
          <cell r="AM741">
            <v>21</v>
          </cell>
          <cell r="AN741" t="str">
            <v>Adosado</v>
          </cell>
          <cell r="AO741" t="str">
            <v>Adosado</v>
          </cell>
          <cell r="AP741" t="str">
            <v>Adosado</v>
          </cell>
          <cell r="AQ741" t="str">
            <v>Adosado</v>
          </cell>
          <cell r="AR741" t="str">
            <v>Adosado</v>
          </cell>
          <cell r="AS741" t="str">
            <v>Adosado</v>
          </cell>
          <cell r="AT741" t="str">
            <v>Adosado</v>
          </cell>
          <cell r="AU741" t="str">
            <v>Adosado</v>
          </cell>
          <cell r="AV741" t="str">
            <v>Adosado</v>
          </cell>
          <cell r="AW741" t="str">
            <v>Adosado</v>
          </cell>
          <cell r="AX741" t="str">
            <v>Adosado</v>
          </cell>
          <cell r="AY741" t="str">
            <v>Adosado</v>
          </cell>
          <cell r="AZ741" t="str">
            <v>Adosado</v>
          </cell>
          <cell r="BA741" t="str">
            <v>Adosado</v>
          </cell>
          <cell r="BB741" t="str">
            <v>Adosado</v>
          </cell>
          <cell r="BC741" t="str">
            <v>Adosado</v>
          </cell>
          <cell r="BD741" t="str">
            <v>Adosado</v>
          </cell>
          <cell r="BE741" t="str">
            <v>Adosado</v>
          </cell>
          <cell r="BF741" t="str">
            <v>Adosado</v>
          </cell>
          <cell r="BG741" t="str">
            <v>Adosado</v>
          </cell>
          <cell r="BH741" t="str">
            <v>Adosado</v>
          </cell>
          <cell r="BI741" t="str">
            <v>Adosado</v>
          </cell>
          <cell r="BJ741" t="str">
            <v>Adosado</v>
          </cell>
          <cell r="BK741" t="str">
            <v>Adosado</v>
          </cell>
          <cell r="BL741" t="str">
            <v>Adosado</v>
          </cell>
        </row>
        <row r="742">
          <cell r="D742">
            <v>1131976</v>
          </cell>
          <cell r="E742" t="str">
            <v>PER - MARURI</v>
          </cell>
          <cell r="F742" t="str">
            <v>DEPRODE</v>
          </cell>
          <cell r="G742">
            <v>20032</v>
          </cell>
          <cell r="H742" t="str">
            <v>P - PROGRAMAS</v>
          </cell>
          <cell r="I742" t="str">
            <v>PER</v>
          </cell>
          <cell r="J742" t="str">
            <v>INDEPENDENCIA</v>
          </cell>
          <cell r="K742" t="str">
            <v>MEMO 569</v>
          </cell>
          <cell r="L742">
            <v>43756</v>
          </cell>
          <cell r="M742">
            <v>43203</v>
          </cell>
          <cell r="N742">
            <v>43831</v>
          </cell>
          <cell r="O742">
            <v>8</v>
          </cell>
          <cell r="P742">
            <v>8</v>
          </cell>
          <cell r="Q742">
            <v>8</v>
          </cell>
          <cell r="R742">
            <v>8</v>
          </cell>
          <cell r="S742">
            <v>8</v>
          </cell>
          <cell r="T742">
            <v>8</v>
          </cell>
          <cell r="U742">
            <v>8</v>
          </cell>
          <cell r="V742">
            <v>8</v>
          </cell>
          <cell r="W742">
            <v>8</v>
          </cell>
          <cell r="X742">
            <v>8</v>
          </cell>
          <cell r="Y742">
            <v>8</v>
          </cell>
          <cell r="Z742">
            <v>8</v>
          </cell>
          <cell r="AA742">
            <v>8</v>
          </cell>
          <cell r="AB742">
            <v>11</v>
          </cell>
          <cell r="AC742">
            <v>11</v>
          </cell>
          <cell r="AD742">
            <v>11</v>
          </cell>
          <cell r="AE742">
            <v>11</v>
          </cell>
          <cell r="AF742">
            <v>10</v>
          </cell>
          <cell r="AG742">
            <v>11</v>
          </cell>
          <cell r="AH742">
            <v>10</v>
          </cell>
          <cell r="AI742">
            <v>10</v>
          </cell>
          <cell r="AJ742">
            <v>10</v>
          </cell>
          <cell r="AK742">
            <v>10</v>
          </cell>
          <cell r="AL742">
            <v>10</v>
          </cell>
          <cell r="AM742">
            <v>10</v>
          </cell>
          <cell r="AN742" t="str">
            <v>Adosado</v>
          </cell>
          <cell r="AO742" t="str">
            <v>Adosado</v>
          </cell>
          <cell r="AP742" t="str">
            <v>Adosado</v>
          </cell>
          <cell r="AQ742" t="str">
            <v>Adosado</v>
          </cell>
          <cell r="AR742" t="str">
            <v>Adosado</v>
          </cell>
          <cell r="AS742" t="str">
            <v>Adosado</v>
          </cell>
          <cell r="AT742" t="str">
            <v>Adosado</v>
          </cell>
          <cell r="AU742" t="str">
            <v>Adosado</v>
          </cell>
          <cell r="AV742" t="str">
            <v>Adosado</v>
          </cell>
          <cell r="AW742" t="str">
            <v>Adosado</v>
          </cell>
          <cell r="AX742" t="str">
            <v>Adosado</v>
          </cell>
          <cell r="AY742" t="str">
            <v>Adosado</v>
          </cell>
          <cell r="AZ742" t="str">
            <v>Adosado</v>
          </cell>
          <cell r="BA742" t="str">
            <v>Adosado</v>
          </cell>
          <cell r="BB742" t="str">
            <v>Adosado</v>
          </cell>
          <cell r="BC742" t="str">
            <v>Adosado</v>
          </cell>
          <cell r="BD742" t="str">
            <v>Adosado</v>
          </cell>
          <cell r="BE742" t="str">
            <v>Adosado</v>
          </cell>
          <cell r="BF742" t="str">
            <v>Adosado</v>
          </cell>
          <cell r="BG742" t="str">
            <v>Adosado</v>
          </cell>
          <cell r="BH742" t="str">
            <v>Adosado</v>
          </cell>
          <cell r="BI742" t="str">
            <v>Adosado</v>
          </cell>
          <cell r="BJ742" t="str">
            <v>Adosado</v>
          </cell>
          <cell r="BK742" t="str">
            <v>Adosado</v>
          </cell>
          <cell r="BL742" t="str">
            <v>Adosado</v>
          </cell>
        </row>
        <row r="743">
          <cell r="D743">
            <v>1131995</v>
          </cell>
          <cell r="E743" t="str">
            <v>PER - HOGAR PREESCOLAR PLEYADES</v>
          </cell>
          <cell r="F743" t="str">
            <v>DEPRODE</v>
          </cell>
          <cell r="G743">
            <v>20032</v>
          </cell>
          <cell r="H743" t="str">
            <v>P - PROGRAMAS</v>
          </cell>
          <cell r="I743" t="str">
            <v>PER</v>
          </cell>
          <cell r="J743" t="str">
            <v>SANTIAGO</v>
          </cell>
          <cell r="K743" t="str">
            <v>MEMO 569</v>
          </cell>
          <cell r="L743">
            <v>43756</v>
          </cell>
          <cell r="M743">
            <v>43383</v>
          </cell>
          <cell r="N743">
            <v>43831</v>
          </cell>
          <cell r="O743">
            <v>25</v>
          </cell>
          <cell r="P743">
            <v>25</v>
          </cell>
          <cell r="Q743">
            <v>25</v>
          </cell>
          <cell r="R743">
            <v>25</v>
          </cell>
          <cell r="S743">
            <v>25</v>
          </cell>
          <cell r="T743">
            <v>25</v>
          </cell>
          <cell r="U743">
            <v>25</v>
          </cell>
          <cell r="V743">
            <v>25</v>
          </cell>
          <cell r="W743">
            <v>25</v>
          </cell>
          <cell r="X743">
            <v>25</v>
          </cell>
          <cell r="Y743">
            <v>25</v>
          </cell>
          <cell r="Z743">
            <v>25</v>
          </cell>
          <cell r="AA743">
            <v>0</v>
          </cell>
          <cell r="AB743">
            <v>10</v>
          </cell>
          <cell r="AC743">
            <v>11</v>
          </cell>
          <cell r="AD743">
            <v>11</v>
          </cell>
          <cell r="AE743">
            <v>11</v>
          </cell>
          <cell r="AF743">
            <v>11</v>
          </cell>
          <cell r="AG743">
            <v>12</v>
          </cell>
          <cell r="AH743">
            <v>12</v>
          </cell>
          <cell r="AI743">
            <v>12</v>
          </cell>
          <cell r="AJ743">
            <v>13</v>
          </cell>
          <cell r="AK743">
            <v>12</v>
          </cell>
          <cell r="AL743">
            <v>12</v>
          </cell>
          <cell r="AM743">
            <v>0</v>
          </cell>
          <cell r="AN743" t="str">
            <v>Adosado</v>
          </cell>
          <cell r="AO743" t="str">
            <v>Adosado</v>
          </cell>
          <cell r="AP743" t="str">
            <v>Adosado</v>
          </cell>
          <cell r="AQ743" t="str">
            <v>Adosado</v>
          </cell>
          <cell r="AR743" t="str">
            <v>Adosado</v>
          </cell>
          <cell r="AS743" t="str">
            <v>Adosado</v>
          </cell>
          <cell r="AT743" t="str">
            <v>Adosado</v>
          </cell>
          <cell r="AU743" t="str">
            <v>Adosado</v>
          </cell>
          <cell r="AV743" t="str">
            <v>Adosado</v>
          </cell>
          <cell r="AW743" t="str">
            <v>Adosado</v>
          </cell>
          <cell r="AX743" t="str">
            <v>Adosado</v>
          </cell>
          <cell r="AY743" t="str">
            <v>Adosado</v>
          </cell>
          <cell r="AZ743" t="str">
            <v>Adosado</v>
          </cell>
          <cell r="BA743" t="str">
            <v>Adosado</v>
          </cell>
          <cell r="BB743" t="str">
            <v>Adosado</v>
          </cell>
          <cell r="BC743" t="str">
            <v>Adosado</v>
          </cell>
          <cell r="BD743" t="str">
            <v>Adosado</v>
          </cell>
          <cell r="BE743" t="str">
            <v>Adosado</v>
          </cell>
          <cell r="BF743" t="str">
            <v>Adosado</v>
          </cell>
          <cell r="BG743" t="str">
            <v>Adosado</v>
          </cell>
          <cell r="BH743" t="str">
            <v>Adosado</v>
          </cell>
          <cell r="BI743" t="str">
            <v>Adosado</v>
          </cell>
          <cell r="BJ743" t="str">
            <v>Adosado</v>
          </cell>
          <cell r="BK743" t="str">
            <v>Adosado</v>
          </cell>
          <cell r="BL743" t="str">
            <v>Adosado</v>
          </cell>
        </row>
        <row r="744">
          <cell r="D744">
            <v>1132003</v>
          </cell>
          <cell r="E744" t="str">
            <v>PER - VILLA JORGE YARUR BANNA</v>
          </cell>
          <cell r="F744" t="str">
            <v>DEPRODE</v>
          </cell>
          <cell r="G744">
            <v>20032</v>
          </cell>
          <cell r="H744" t="str">
            <v>P - PROGRAMAS</v>
          </cell>
          <cell r="I744" t="str">
            <v>PER</v>
          </cell>
          <cell r="J744" t="str">
            <v>LA PINTANA</v>
          </cell>
          <cell r="K744">
            <v>642</v>
          </cell>
          <cell r="L744">
            <v>43514</v>
          </cell>
          <cell r="M744">
            <v>43497</v>
          </cell>
          <cell r="N744">
            <v>43862</v>
          </cell>
          <cell r="O744">
            <v>45</v>
          </cell>
          <cell r="P744">
            <v>0</v>
          </cell>
          <cell r="Q744">
            <v>0</v>
          </cell>
          <cell r="R744">
            <v>45</v>
          </cell>
          <cell r="S744">
            <v>45</v>
          </cell>
          <cell r="T744">
            <v>45</v>
          </cell>
          <cell r="U744">
            <v>45</v>
          </cell>
          <cell r="V744">
            <v>45</v>
          </cell>
          <cell r="W744">
            <v>45</v>
          </cell>
          <cell r="X744">
            <v>45</v>
          </cell>
          <cell r="Y744">
            <v>45</v>
          </cell>
          <cell r="Z744">
            <v>45</v>
          </cell>
          <cell r="AA744">
            <v>45</v>
          </cell>
          <cell r="AB744">
            <v>0</v>
          </cell>
          <cell r="AC744">
            <v>0</v>
          </cell>
          <cell r="AD744">
            <v>60</v>
          </cell>
          <cell r="AE744">
            <v>61</v>
          </cell>
          <cell r="AF744">
            <v>59</v>
          </cell>
          <cell r="AG744">
            <v>62</v>
          </cell>
          <cell r="AH744">
            <v>61</v>
          </cell>
          <cell r="AI744">
            <v>55</v>
          </cell>
          <cell r="AJ744">
            <v>60</v>
          </cell>
          <cell r="AK744">
            <v>58</v>
          </cell>
          <cell r="AL744">
            <v>45</v>
          </cell>
          <cell r="AM744">
            <v>60</v>
          </cell>
          <cell r="AN744" t="str">
            <v>Adosado</v>
          </cell>
          <cell r="AO744" t="str">
            <v>Adosado</v>
          </cell>
          <cell r="AP744" t="str">
            <v>Adosado</v>
          </cell>
          <cell r="AQ744" t="str">
            <v>Adosado</v>
          </cell>
          <cell r="AR744" t="str">
            <v>Adosado</v>
          </cell>
          <cell r="AS744" t="str">
            <v>Adosado</v>
          </cell>
          <cell r="AT744" t="str">
            <v>Adosado</v>
          </cell>
          <cell r="AU744" t="str">
            <v>Adosado</v>
          </cell>
          <cell r="AV744" t="str">
            <v>Adosado</v>
          </cell>
          <cell r="AW744" t="str">
            <v>Adosado</v>
          </cell>
          <cell r="AX744" t="str">
            <v>Adosado</v>
          </cell>
          <cell r="AY744" t="str">
            <v>Adosado</v>
          </cell>
          <cell r="AZ744" t="str">
            <v>Adosado</v>
          </cell>
          <cell r="BA744" t="str">
            <v>Adosado</v>
          </cell>
          <cell r="BB744" t="str">
            <v>Adosado</v>
          </cell>
          <cell r="BC744" t="str">
            <v>Adosado</v>
          </cell>
          <cell r="BD744" t="str">
            <v>Adosado</v>
          </cell>
          <cell r="BE744" t="str">
            <v>Adosado</v>
          </cell>
          <cell r="BF744" t="str">
            <v>Adosado</v>
          </cell>
          <cell r="BG744" t="str">
            <v>Adosado</v>
          </cell>
          <cell r="BH744" t="str">
            <v>Adosado</v>
          </cell>
          <cell r="BI744" t="str">
            <v>Adosado</v>
          </cell>
          <cell r="BJ744" t="str">
            <v>Adosado</v>
          </cell>
          <cell r="BK744" t="str">
            <v>Adosado</v>
          </cell>
          <cell r="BL744" t="str">
            <v>Adosado</v>
          </cell>
        </row>
        <row r="745">
          <cell r="D745">
            <v>1132006</v>
          </cell>
          <cell r="E745" t="str">
            <v>PER - CASAS FAMILIARES SAN JOSE</v>
          </cell>
          <cell r="F745" t="str">
            <v>DEPRODE</v>
          </cell>
          <cell r="G745">
            <v>20032</v>
          </cell>
          <cell r="H745" t="str">
            <v>P - PROGRAMAS</v>
          </cell>
          <cell r="I745" t="str">
            <v>PER</v>
          </cell>
          <cell r="J745" t="str">
            <v>PEÑALOLEN</v>
          </cell>
          <cell r="K745">
            <v>2166</v>
          </cell>
          <cell r="L745">
            <v>43642</v>
          </cell>
          <cell r="M745">
            <v>43497</v>
          </cell>
          <cell r="N745">
            <v>43862</v>
          </cell>
          <cell r="O745">
            <v>40</v>
          </cell>
          <cell r="P745">
            <v>0</v>
          </cell>
          <cell r="Q745">
            <v>0</v>
          </cell>
          <cell r="R745">
            <v>20</v>
          </cell>
          <cell r="S745">
            <v>20</v>
          </cell>
          <cell r="T745">
            <v>20</v>
          </cell>
          <cell r="U745">
            <v>20</v>
          </cell>
          <cell r="V745">
            <v>40</v>
          </cell>
          <cell r="W745">
            <v>40</v>
          </cell>
          <cell r="X745">
            <v>40</v>
          </cell>
          <cell r="Y745">
            <v>40</v>
          </cell>
          <cell r="Z745">
            <v>40</v>
          </cell>
          <cell r="AA745">
            <v>40</v>
          </cell>
          <cell r="AB745">
            <v>0</v>
          </cell>
          <cell r="AC745">
            <v>0</v>
          </cell>
          <cell r="AD745">
            <v>38</v>
          </cell>
          <cell r="AE745">
            <v>39</v>
          </cell>
          <cell r="AF745">
            <v>39</v>
          </cell>
          <cell r="AG745">
            <v>39</v>
          </cell>
          <cell r="AH745">
            <v>40</v>
          </cell>
          <cell r="AI745">
            <v>41</v>
          </cell>
          <cell r="AJ745">
            <v>40</v>
          </cell>
          <cell r="AK745">
            <v>40</v>
          </cell>
          <cell r="AL745">
            <v>41</v>
          </cell>
          <cell r="AM745">
            <v>41</v>
          </cell>
          <cell r="AN745" t="str">
            <v>Adosado</v>
          </cell>
          <cell r="AO745" t="str">
            <v>Adosado</v>
          </cell>
          <cell r="AP745" t="str">
            <v>Adosado</v>
          </cell>
          <cell r="AQ745" t="str">
            <v>Adosado</v>
          </cell>
          <cell r="AR745" t="str">
            <v>Adosado</v>
          </cell>
          <cell r="AS745" t="str">
            <v>Adosado</v>
          </cell>
          <cell r="AT745" t="str">
            <v>Adosado</v>
          </cell>
          <cell r="AU745" t="str">
            <v>Adosado</v>
          </cell>
          <cell r="AV745" t="str">
            <v>Adosado</v>
          </cell>
          <cell r="AW745" t="str">
            <v>Adosado</v>
          </cell>
          <cell r="AX745" t="str">
            <v>Adosado</v>
          </cell>
          <cell r="AY745" t="str">
            <v>Adosado</v>
          </cell>
          <cell r="AZ745" t="str">
            <v>Adosado</v>
          </cell>
          <cell r="BA745" t="str">
            <v>Adosado</v>
          </cell>
          <cell r="BB745" t="str">
            <v>Adosado</v>
          </cell>
          <cell r="BC745" t="str">
            <v>Adosado</v>
          </cell>
          <cell r="BD745" t="str">
            <v>Adosado</v>
          </cell>
          <cell r="BE745" t="str">
            <v>Adosado</v>
          </cell>
          <cell r="BF745" t="str">
            <v>Adosado</v>
          </cell>
          <cell r="BG745" t="str">
            <v>Adosado</v>
          </cell>
          <cell r="BH745" t="str">
            <v>Adosado</v>
          </cell>
          <cell r="BI745" t="str">
            <v>Adosado</v>
          </cell>
          <cell r="BJ745" t="str">
            <v>Adosado</v>
          </cell>
          <cell r="BK745" t="str">
            <v>Adosado</v>
          </cell>
          <cell r="BL745" t="str">
            <v>Adosado</v>
          </cell>
        </row>
        <row r="746">
          <cell r="D746">
            <v>1132008</v>
          </cell>
          <cell r="E746" t="str">
            <v>PER - RESIDENCIA DE NIÑOS NIÑAS Y ADOLESCENTES KOINOMADELFIA</v>
          </cell>
          <cell r="F746" t="str">
            <v>DEPRODE</v>
          </cell>
          <cell r="G746">
            <v>20032</v>
          </cell>
          <cell r="H746" t="str">
            <v>P - PROGRAMAS</v>
          </cell>
          <cell r="I746" t="str">
            <v>PER</v>
          </cell>
          <cell r="J746" t="str">
            <v>PEÑAFLOR</v>
          </cell>
          <cell r="K746">
            <v>655</v>
          </cell>
          <cell r="L746">
            <v>43517</v>
          </cell>
          <cell r="M746">
            <v>43497</v>
          </cell>
          <cell r="N746">
            <v>43862</v>
          </cell>
          <cell r="O746">
            <v>20</v>
          </cell>
          <cell r="P746">
            <v>0</v>
          </cell>
          <cell r="Q746">
            <v>0</v>
          </cell>
          <cell r="R746">
            <v>20</v>
          </cell>
          <cell r="S746">
            <v>20</v>
          </cell>
          <cell r="T746">
            <v>20</v>
          </cell>
          <cell r="U746">
            <v>20</v>
          </cell>
          <cell r="V746">
            <v>20</v>
          </cell>
          <cell r="W746">
            <v>20</v>
          </cell>
          <cell r="X746">
            <v>20</v>
          </cell>
          <cell r="Y746">
            <v>20</v>
          </cell>
          <cell r="Z746">
            <v>20</v>
          </cell>
          <cell r="AA746">
            <v>20</v>
          </cell>
          <cell r="AB746">
            <v>0</v>
          </cell>
          <cell r="AC746">
            <v>0</v>
          </cell>
          <cell r="AD746">
            <v>43</v>
          </cell>
          <cell r="AE746">
            <v>38</v>
          </cell>
          <cell r="AF746">
            <v>42</v>
          </cell>
          <cell r="AG746">
            <v>41</v>
          </cell>
          <cell r="AH746">
            <v>41</v>
          </cell>
          <cell r="AI746">
            <v>41</v>
          </cell>
          <cell r="AJ746">
            <v>41</v>
          </cell>
          <cell r="AK746">
            <v>41</v>
          </cell>
          <cell r="AL746">
            <v>43</v>
          </cell>
          <cell r="AM746">
            <v>43</v>
          </cell>
          <cell r="AN746" t="str">
            <v>Adosado</v>
          </cell>
          <cell r="AO746" t="str">
            <v>Adosado</v>
          </cell>
          <cell r="AP746" t="str">
            <v>Adosado</v>
          </cell>
          <cell r="AQ746" t="str">
            <v>Adosado</v>
          </cell>
          <cell r="AR746" t="str">
            <v>Adosado</v>
          </cell>
          <cell r="AS746" t="str">
            <v>Adosado</v>
          </cell>
          <cell r="AT746" t="str">
            <v>Adosado</v>
          </cell>
          <cell r="AU746" t="str">
            <v>Adosado</v>
          </cell>
          <cell r="AV746" t="str">
            <v>Adosado</v>
          </cell>
          <cell r="AW746" t="str">
            <v>Adosado</v>
          </cell>
          <cell r="AX746" t="str">
            <v>Adosado</v>
          </cell>
          <cell r="AY746" t="str">
            <v>Adosado</v>
          </cell>
          <cell r="AZ746" t="str">
            <v>Adosado</v>
          </cell>
          <cell r="BA746" t="str">
            <v>Adosado</v>
          </cell>
          <cell r="BB746" t="str">
            <v>Adosado</v>
          </cell>
          <cell r="BC746" t="str">
            <v>Adosado</v>
          </cell>
          <cell r="BD746" t="str">
            <v>Adosado</v>
          </cell>
          <cell r="BE746" t="str">
            <v>Adosado</v>
          </cell>
          <cell r="BF746" t="str">
            <v>Adosado</v>
          </cell>
          <cell r="BG746" t="str">
            <v>Adosado</v>
          </cell>
          <cell r="BH746" t="str">
            <v>Adosado</v>
          </cell>
          <cell r="BI746" t="str">
            <v>Adosado</v>
          </cell>
          <cell r="BJ746" t="str">
            <v>Adosado</v>
          </cell>
          <cell r="BK746" t="str">
            <v>Adosado</v>
          </cell>
          <cell r="BL746" t="str">
            <v>Adosado</v>
          </cell>
        </row>
        <row r="747">
          <cell r="D747">
            <v>1132011</v>
          </cell>
          <cell r="E747" t="str">
            <v>PER - RESIDENCIA NUESTRA SEÑORA DEL CAMINO</v>
          </cell>
          <cell r="F747" t="str">
            <v>DEPRODE</v>
          </cell>
          <cell r="G747">
            <v>20032</v>
          </cell>
          <cell r="H747" t="str">
            <v>P - PROGRAMAS</v>
          </cell>
          <cell r="I747" t="str">
            <v>PER</v>
          </cell>
          <cell r="J747" t="str">
            <v>PUENTE ALTO</v>
          </cell>
          <cell r="K747">
            <v>665</v>
          </cell>
          <cell r="L747">
            <v>43524</v>
          </cell>
          <cell r="M747">
            <v>43497</v>
          </cell>
          <cell r="N747">
            <v>43862</v>
          </cell>
          <cell r="O747">
            <v>36</v>
          </cell>
          <cell r="P747">
            <v>0</v>
          </cell>
          <cell r="Q747">
            <v>0</v>
          </cell>
          <cell r="R747">
            <v>36</v>
          </cell>
          <cell r="S747">
            <v>36</v>
          </cell>
          <cell r="T747">
            <v>36</v>
          </cell>
          <cell r="U747">
            <v>36</v>
          </cell>
          <cell r="V747">
            <v>36</v>
          </cell>
          <cell r="W747">
            <v>36</v>
          </cell>
          <cell r="X747">
            <v>36</v>
          </cell>
          <cell r="Y747">
            <v>36</v>
          </cell>
          <cell r="Z747">
            <v>36</v>
          </cell>
          <cell r="AA747">
            <v>36</v>
          </cell>
          <cell r="AB747">
            <v>0</v>
          </cell>
          <cell r="AC747">
            <v>0</v>
          </cell>
          <cell r="AD747">
            <v>35</v>
          </cell>
          <cell r="AE747">
            <v>34</v>
          </cell>
          <cell r="AF747">
            <v>36</v>
          </cell>
          <cell r="AG747">
            <v>38</v>
          </cell>
          <cell r="AH747">
            <v>36</v>
          </cell>
          <cell r="AI747">
            <v>38</v>
          </cell>
          <cell r="AJ747">
            <v>39</v>
          </cell>
          <cell r="AK747">
            <v>39</v>
          </cell>
          <cell r="AL747">
            <v>40</v>
          </cell>
          <cell r="AM747">
            <v>37</v>
          </cell>
          <cell r="AN747" t="str">
            <v>Adosado</v>
          </cell>
          <cell r="AO747" t="str">
            <v>Adosado</v>
          </cell>
          <cell r="AP747" t="str">
            <v>Adosado</v>
          </cell>
          <cell r="AQ747" t="str">
            <v>Adosado</v>
          </cell>
          <cell r="AR747" t="str">
            <v>Adosado</v>
          </cell>
          <cell r="AS747" t="str">
            <v>Adosado</v>
          </cell>
          <cell r="AT747" t="str">
            <v>Adosado</v>
          </cell>
          <cell r="AU747" t="str">
            <v>Adosado</v>
          </cell>
          <cell r="AV747" t="str">
            <v>Adosado</v>
          </cell>
          <cell r="AW747" t="str">
            <v>Adosado</v>
          </cell>
          <cell r="AX747" t="str">
            <v>Adosado</v>
          </cell>
          <cell r="AY747" t="str">
            <v>Adosado</v>
          </cell>
          <cell r="AZ747" t="str">
            <v>Adosado</v>
          </cell>
          <cell r="BA747" t="str">
            <v>Adosado</v>
          </cell>
          <cell r="BB747" t="str">
            <v>Adosado</v>
          </cell>
          <cell r="BC747" t="str">
            <v>Adosado</v>
          </cell>
          <cell r="BD747" t="str">
            <v>Adosado</v>
          </cell>
          <cell r="BE747" t="str">
            <v>Adosado</v>
          </cell>
          <cell r="BF747" t="str">
            <v>Adosado</v>
          </cell>
          <cell r="BG747" t="str">
            <v>Adosado</v>
          </cell>
          <cell r="BH747" t="str">
            <v>Adosado</v>
          </cell>
          <cell r="BI747" t="str">
            <v>Adosado</v>
          </cell>
          <cell r="BJ747" t="str">
            <v>Adosado</v>
          </cell>
          <cell r="BK747" t="str">
            <v>Adosado</v>
          </cell>
          <cell r="BL747" t="str">
            <v>Adosado</v>
          </cell>
        </row>
        <row r="748">
          <cell r="D748">
            <v>1132015</v>
          </cell>
          <cell r="E748" t="str">
            <v>PER - HOGAR DE NIÑAS QUILLAHUA</v>
          </cell>
          <cell r="F748" t="str">
            <v>DEPRODE</v>
          </cell>
          <cell r="G748">
            <v>20032</v>
          </cell>
          <cell r="H748" t="str">
            <v>P - PROGRAMAS</v>
          </cell>
          <cell r="I748" t="str">
            <v>PER</v>
          </cell>
          <cell r="J748" t="str">
            <v>BUIN</v>
          </cell>
          <cell r="K748">
            <v>669</v>
          </cell>
          <cell r="L748">
            <v>43528</v>
          </cell>
          <cell r="M748">
            <v>43497</v>
          </cell>
          <cell r="N748">
            <v>43862</v>
          </cell>
          <cell r="O748">
            <v>36</v>
          </cell>
          <cell r="P748">
            <v>0</v>
          </cell>
          <cell r="Q748">
            <v>0</v>
          </cell>
          <cell r="R748">
            <v>36</v>
          </cell>
          <cell r="S748">
            <v>36</v>
          </cell>
          <cell r="T748">
            <v>36</v>
          </cell>
          <cell r="U748">
            <v>36</v>
          </cell>
          <cell r="V748">
            <v>36</v>
          </cell>
          <cell r="W748">
            <v>36</v>
          </cell>
          <cell r="X748">
            <v>36</v>
          </cell>
          <cell r="Y748">
            <v>36</v>
          </cell>
          <cell r="Z748">
            <v>36</v>
          </cell>
          <cell r="AA748">
            <v>36</v>
          </cell>
          <cell r="AB748">
            <v>0</v>
          </cell>
          <cell r="AC748">
            <v>0</v>
          </cell>
          <cell r="AD748">
            <v>32</v>
          </cell>
          <cell r="AE748">
            <v>32</v>
          </cell>
          <cell r="AF748">
            <v>35</v>
          </cell>
          <cell r="AG748">
            <v>35</v>
          </cell>
          <cell r="AH748">
            <v>36</v>
          </cell>
          <cell r="AI748">
            <v>36</v>
          </cell>
          <cell r="AJ748">
            <v>35</v>
          </cell>
          <cell r="AK748">
            <v>33</v>
          </cell>
          <cell r="AL748">
            <v>34</v>
          </cell>
          <cell r="AM748">
            <v>34</v>
          </cell>
          <cell r="AN748" t="str">
            <v>Adosado</v>
          </cell>
          <cell r="AO748" t="str">
            <v>Adosado</v>
          </cell>
          <cell r="AP748" t="str">
            <v>Adosado</v>
          </cell>
          <cell r="AQ748" t="str">
            <v>Adosado</v>
          </cell>
          <cell r="AR748" t="str">
            <v>Adosado</v>
          </cell>
          <cell r="AS748" t="str">
            <v>Adosado</v>
          </cell>
          <cell r="AT748" t="str">
            <v>Adosado</v>
          </cell>
          <cell r="AU748" t="str">
            <v>Adosado</v>
          </cell>
          <cell r="AV748" t="str">
            <v>Adosado</v>
          </cell>
          <cell r="AW748" t="str">
            <v>Adosado</v>
          </cell>
          <cell r="AX748" t="str">
            <v>Adosado</v>
          </cell>
          <cell r="AY748" t="str">
            <v>Adosado</v>
          </cell>
          <cell r="AZ748" t="str">
            <v>Adosado</v>
          </cell>
          <cell r="BA748" t="str">
            <v>Adosado</v>
          </cell>
          <cell r="BB748" t="str">
            <v>Adosado</v>
          </cell>
          <cell r="BC748" t="str">
            <v>Adosado</v>
          </cell>
          <cell r="BD748" t="str">
            <v>Adosado</v>
          </cell>
          <cell r="BE748" t="str">
            <v>Adosado</v>
          </cell>
          <cell r="BF748" t="str">
            <v>Adosado</v>
          </cell>
          <cell r="BG748" t="str">
            <v>Adosado</v>
          </cell>
          <cell r="BH748" t="str">
            <v>Adosado</v>
          </cell>
          <cell r="BI748" t="str">
            <v>Adosado</v>
          </cell>
          <cell r="BJ748" t="str">
            <v>Adosado</v>
          </cell>
          <cell r="BK748" t="str">
            <v>Adosado</v>
          </cell>
          <cell r="BL748" t="str">
            <v>Adosado</v>
          </cell>
        </row>
        <row r="749">
          <cell r="D749">
            <v>1132113</v>
          </cell>
          <cell r="E749" t="str">
            <v>PER - HOGAR OIKOS COLINA</v>
          </cell>
          <cell r="F749" t="str">
            <v>DEPRODE</v>
          </cell>
          <cell r="G749">
            <v>20032</v>
          </cell>
          <cell r="H749" t="str">
            <v>P - PROGRAMAS</v>
          </cell>
          <cell r="I749" t="str">
            <v>PER</v>
          </cell>
          <cell r="J749" t="str">
            <v>ESTACIÓN CENTRAL</v>
          </cell>
          <cell r="K749" t="str">
            <v>MEMO 550</v>
          </cell>
          <cell r="L749">
            <v>43746</v>
          </cell>
          <cell r="M749">
            <v>43647</v>
          </cell>
          <cell r="N749">
            <v>43831</v>
          </cell>
          <cell r="O749">
            <v>40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40</v>
          </cell>
          <cell r="X749">
            <v>40</v>
          </cell>
          <cell r="Y749">
            <v>40</v>
          </cell>
          <cell r="Z749">
            <v>40</v>
          </cell>
          <cell r="AA749">
            <v>40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25</v>
          </cell>
          <cell r="AJ749">
            <v>26</v>
          </cell>
          <cell r="AK749">
            <v>31</v>
          </cell>
          <cell r="AL749">
            <v>28</v>
          </cell>
          <cell r="AM749">
            <v>28</v>
          </cell>
          <cell r="AN749" t="str">
            <v>Adosado</v>
          </cell>
          <cell r="AO749" t="str">
            <v>Adosado</v>
          </cell>
          <cell r="AP749" t="str">
            <v>Adosado</v>
          </cell>
          <cell r="AQ749" t="str">
            <v>Adosado</v>
          </cell>
          <cell r="AR749" t="str">
            <v>Adosado</v>
          </cell>
          <cell r="AS749" t="str">
            <v>Adosado</v>
          </cell>
          <cell r="AT749" t="str">
            <v>Adosado</v>
          </cell>
          <cell r="AU749" t="str">
            <v>Adosado</v>
          </cell>
          <cell r="AV749" t="str">
            <v>Adosado</v>
          </cell>
          <cell r="AW749" t="str">
            <v>Adosado</v>
          </cell>
          <cell r="AX749" t="str">
            <v>Adosado</v>
          </cell>
          <cell r="AY749" t="str">
            <v>Adosado</v>
          </cell>
          <cell r="AZ749" t="str">
            <v>Adosado</v>
          </cell>
          <cell r="BA749" t="str">
            <v>Adosado</v>
          </cell>
          <cell r="BB749" t="str">
            <v>Adosado</v>
          </cell>
          <cell r="BC749" t="str">
            <v>Adosado</v>
          </cell>
          <cell r="BD749" t="str">
            <v>Adosado</v>
          </cell>
          <cell r="BE749" t="str">
            <v>Adosado</v>
          </cell>
          <cell r="BF749" t="str">
            <v>Adosado</v>
          </cell>
          <cell r="BG749" t="str">
            <v>Adosado</v>
          </cell>
          <cell r="BH749" t="str">
            <v>Adosado</v>
          </cell>
          <cell r="BI749" t="str">
            <v>Adosado</v>
          </cell>
          <cell r="BJ749" t="str">
            <v>Adosado</v>
          </cell>
          <cell r="BK749" t="str">
            <v>Adosado</v>
          </cell>
          <cell r="BL749" t="str">
            <v>Adosado</v>
          </cell>
        </row>
        <row r="750">
          <cell r="D750">
            <v>1140031</v>
          </cell>
          <cell r="E750" t="str">
            <v>PER - RESIDENCIA AHORA</v>
          </cell>
          <cell r="F750" t="str">
            <v>DEPRODE</v>
          </cell>
          <cell r="G750">
            <v>20032</v>
          </cell>
          <cell r="H750" t="str">
            <v>P - PROGRAMAS</v>
          </cell>
          <cell r="I750" t="str">
            <v>PER</v>
          </cell>
          <cell r="J750" t="str">
            <v>MÁFIL</v>
          </cell>
          <cell r="K750" t="str">
            <v>MEMO 250</v>
          </cell>
          <cell r="L750">
            <v>43620</v>
          </cell>
          <cell r="M750">
            <v>40725</v>
          </cell>
          <cell r="N750">
            <v>43739</v>
          </cell>
          <cell r="O750">
            <v>13</v>
          </cell>
          <cell r="P750">
            <v>13</v>
          </cell>
          <cell r="Q750">
            <v>13</v>
          </cell>
          <cell r="R750">
            <v>13</v>
          </cell>
          <cell r="S750">
            <v>13</v>
          </cell>
          <cell r="T750">
            <v>13</v>
          </cell>
          <cell r="U750">
            <v>13</v>
          </cell>
          <cell r="V750">
            <v>13</v>
          </cell>
          <cell r="W750">
            <v>13</v>
          </cell>
          <cell r="X750">
            <v>13</v>
          </cell>
          <cell r="Y750">
            <v>13</v>
          </cell>
          <cell r="Z750">
            <v>0</v>
          </cell>
          <cell r="AA750">
            <v>0</v>
          </cell>
          <cell r="AB750">
            <v>18</v>
          </cell>
          <cell r="AC750">
            <v>17</v>
          </cell>
          <cell r="AD750">
            <v>17</v>
          </cell>
          <cell r="AE750">
            <v>16</v>
          </cell>
          <cell r="AF750">
            <v>15</v>
          </cell>
          <cell r="AG750">
            <v>13</v>
          </cell>
          <cell r="AH750">
            <v>14</v>
          </cell>
          <cell r="AI750">
            <v>16</v>
          </cell>
          <cell r="AJ750">
            <v>17</v>
          </cell>
          <cell r="AK750">
            <v>17</v>
          </cell>
          <cell r="AL750">
            <v>0</v>
          </cell>
          <cell r="AM750">
            <v>0</v>
          </cell>
          <cell r="AN750" t="str">
            <v>Adosado</v>
          </cell>
          <cell r="AO750" t="str">
            <v>Adosado</v>
          </cell>
          <cell r="AP750" t="str">
            <v>Adosado</v>
          </cell>
          <cell r="AQ750" t="str">
            <v>Adosado</v>
          </cell>
          <cell r="AR750" t="str">
            <v>Adosado</v>
          </cell>
          <cell r="AS750" t="str">
            <v>Adosado</v>
          </cell>
          <cell r="AT750" t="str">
            <v>Adosado</v>
          </cell>
          <cell r="AU750" t="str">
            <v>Adosado</v>
          </cell>
          <cell r="AV750" t="str">
            <v>Adosado</v>
          </cell>
          <cell r="AW750" t="str">
            <v>Adosado</v>
          </cell>
          <cell r="AX750" t="str">
            <v>Adosado</v>
          </cell>
          <cell r="AY750" t="str">
            <v>Adosado</v>
          </cell>
          <cell r="AZ750" t="str">
            <v>Adosado</v>
          </cell>
          <cell r="BA750" t="str">
            <v>Adosado</v>
          </cell>
          <cell r="BB750" t="str">
            <v>Adosado</v>
          </cell>
          <cell r="BC750" t="str">
            <v>Adosado</v>
          </cell>
          <cell r="BD750" t="str">
            <v>Adosado</v>
          </cell>
          <cell r="BE750" t="str">
            <v>Adosado</v>
          </cell>
          <cell r="BF750" t="str">
            <v>Adosado</v>
          </cell>
          <cell r="BG750" t="str">
            <v>Adosado</v>
          </cell>
          <cell r="BH750" t="str">
            <v>Adosado</v>
          </cell>
          <cell r="BI750" t="str">
            <v>Adosado</v>
          </cell>
          <cell r="BJ750" t="str">
            <v>Adosado</v>
          </cell>
          <cell r="BK750" t="str">
            <v>Adosado</v>
          </cell>
          <cell r="BL750" t="str">
            <v>Adosado</v>
          </cell>
        </row>
        <row r="751">
          <cell r="D751">
            <v>1140035</v>
          </cell>
          <cell r="E751" t="str">
            <v>PER - RESIDENCIA DE PROTECCION HOGAR VALDIVIA</v>
          </cell>
          <cell r="F751" t="str">
            <v>DEPRODE</v>
          </cell>
          <cell r="G751">
            <v>20032</v>
          </cell>
          <cell r="H751" t="str">
            <v>P - PROGRAMAS</v>
          </cell>
          <cell r="I751" t="str">
            <v>PER</v>
          </cell>
          <cell r="J751" t="str">
            <v>VALDIVIA</v>
          </cell>
          <cell r="K751" t="str">
            <v>MEMO 482</v>
          </cell>
          <cell r="L751">
            <v>43710</v>
          </cell>
          <cell r="M751">
            <v>40725</v>
          </cell>
          <cell r="N751">
            <v>43831</v>
          </cell>
          <cell r="O751">
            <v>28</v>
          </cell>
          <cell r="P751">
            <v>28</v>
          </cell>
          <cell r="Q751">
            <v>28</v>
          </cell>
          <cell r="R751">
            <v>28</v>
          </cell>
          <cell r="S751">
            <v>28</v>
          </cell>
          <cell r="T751">
            <v>28</v>
          </cell>
          <cell r="U751">
            <v>28</v>
          </cell>
          <cell r="V751">
            <v>28</v>
          </cell>
          <cell r="W751">
            <v>28</v>
          </cell>
          <cell r="X751">
            <v>28</v>
          </cell>
          <cell r="Y751">
            <v>28</v>
          </cell>
          <cell r="Z751">
            <v>28</v>
          </cell>
          <cell r="AA751">
            <v>28</v>
          </cell>
          <cell r="AB751">
            <v>14</v>
          </cell>
          <cell r="AC751">
            <v>13</v>
          </cell>
          <cell r="AD751">
            <v>16</v>
          </cell>
          <cell r="AE751">
            <v>16</v>
          </cell>
          <cell r="AF751">
            <v>18</v>
          </cell>
          <cell r="AG751">
            <v>17</v>
          </cell>
          <cell r="AH751">
            <v>19</v>
          </cell>
          <cell r="AI751">
            <v>19</v>
          </cell>
          <cell r="AJ751">
            <v>20</v>
          </cell>
          <cell r="AK751">
            <v>18</v>
          </cell>
          <cell r="AL751">
            <v>18</v>
          </cell>
          <cell r="AM751">
            <v>17</v>
          </cell>
          <cell r="AN751" t="str">
            <v>Adosado</v>
          </cell>
          <cell r="AO751" t="str">
            <v>Adosado</v>
          </cell>
          <cell r="AP751" t="str">
            <v>Adosado</v>
          </cell>
          <cell r="AQ751" t="str">
            <v>Adosado</v>
          </cell>
          <cell r="AR751" t="str">
            <v>Adosado</v>
          </cell>
          <cell r="AS751" t="str">
            <v>Adosado</v>
          </cell>
          <cell r="AT751" t="str">
            <v>Adosado</v>
          </cell>
          <cell r="AU751" t="str">
            <v>Adosado</v>
          </cell>
          <cell r="AV751" t="str">
            <v>Adosado</v>
          </cell>
          <cell r="AW751" t="str">
            <v>Adosado</v>
          </cell>
          <cell r="AX751" t="str">
            <v>Adosado</v>
          </cell>
          <cell r="AY751" t="str">
            <v>Adosado</v>
          </cell>
          <cell r="AZ751" t="str">
            <v>Adosado</v>
          </cell>
          <cell r="BA751" t="str">
            <v>Adosado</v>
          </cell>
          <cell r="BB751" t="str">
            <v>Adosado</v>
          </cell>
          <cell r="BC751" t="str">
            <v>Adosado</v>
          </cell>
          <cell r="BD751" t="str">
            <v>Adosado</v>
          </cell>
          <cell r="BE751" t="str">
            <v>Adosado</v>
          </cell>
          <cell r="BF751" t="str">
            <v>Adosado</v>
          </cell>
          <cell r="BG751" t="str">
            <v>Adosado</v>
          </cell>
          <cell r="BH751" t="str">
            <v>Adosado</v>
          </cell>
          <cell r="BI751" t="str">
            <v>Adosado</v>
          </cell>
          <cell r="BJ751" t="str">
            <v>Adosado</v>
          </cell>
          <cell r="BK751" t="str">
            <v>Adosado</v>
          </cell>
          <cell r="BL751" t="str">
            <v>Adosado</v>
          </cell>
        </row>
        <row r="752">
          <cell r="D752">
            <v>1140057</v>
          </cell>
          <cell r="E752" t="str">
            <v>PER - VILLA HUIDIF</v>
          </cell>
          <cell r="F752" t="str">
            <v>DEPRODE</v>
          </cell>
          <cell r="G752">
            <v>20032</v>
          </cell>
          <cell r="H752" t="str">
            <v>P - PROGRAMAS</v>
          </cell>
          <cell r="I752" t="str">
            <v>PER</v>
          </cell>
          <cell r="J752" t="str">
            <v>VALDIVIA</v>
          </cell>
          <cell r="K752" t="str">
            <v>MEMO 541</v>
          </cell>
          <cell r="L752">
            <v>43741</v>
          </cell>
          <cell r="M752">
            <v>41457</v>
          </cell>
          <cell r="N752">
            <v>43831</v>
          </cell>
          <cell r="O752">
            <v>20</v>
          </cell>
          <cell r="P752">
            <v>20</v>
          </cell>
          <cell r="Q752">
            <v>20</v>
          </cell>
          <cell r="R752">
            <v>20</v>
          </cell>
          <cell r="S752">
            <v>20</v>
          </cell>
          <cell r="T752">
            <v>20</v>
          </cell>
          <cell r="U752">
            <v>20</v>
          </cell>
          <cell r="V752">
            <v>20</v>
          </cell>
          <cell r="W752">
            <v>20</v>
          </cell>
          <cell r="X752">
            <v>20</v>
          </cell>
          <cell r="Y752">
            <v>20</v>
          </cell>
          <cell r="Z752">
            <v>20</v>
          </cell>
          <cell r="AA752">
            <v>20</v>
          </cell>
          <cell r="AB752">
            <v>19</v>
          </cell>
          <cell r="AC752">
            <v>19</v>
          </cell>
          <cell r="AD752">
            <v>22</v>
          </cell>
          <cell r="AE752">
            <v>20</v>
          </cell>
          <cell r="AF752">
            <v>18</v>
          </cell>
          <cell r="AG752">
            <v>18</v>
          </cell>
          <cell r="AH752">
            <v>21</v>
          </cell>
          <cell r="AI752">
            <v>18</v>
          </cell>
          <cell r="AJ752">
            <v>18</v>
          </cell>
          <cell r="AK752">
            <v>18</v>
          </cell>
          <cell r="AL752">
            <v>20</v>
          </cell>
          <cell r="AM752">
            <v>20</v>
          </cell>
          <cell r="AN752" t="str">
            <v>Adosado</v>
          </cell>
          <cell r="AO752" t="str">
            <v>Adosado</v>
          </cell>
          <cell r="AP752" t="str">
            <v>Adosado</v>
          </cell>
          <cell r="AQ752" t="str">
            <v>Adosado</v>
          </cell>
          <cell r="AR752" t="str">
            <v>Adosado</v>
          </cell>
          <cell r="AS752" t="str">
            <v>Adosado</v>
          </cell>
          <cell r="AT752" t="str">
            <v>Adosado</v>
          </cell>
          <cell r="AU752" t="str">
            <v>Adosado</v>
          </cell>
          <cell r="AV752" t="str">
            <v>Adosado</v>
          </cell>
          <cell r="AW752" t="str">
            <v>Adosado</v>
          </cell>
          <cell r="AX752" t="str">
            <v>Adosado</v>
          </cell>
          <cell r="AY752" t="str">
            <v>Adosado</v>
          </cell>
          <cell r="AZ752" t="str">
            <v>Adosado</v>
          </cell>
          <cell r="BA752" t="str">
            <v>Adosado</v>
          </cell>
          <cell r="BB752" t="str">
            <v>Adosado</v>
          </cell>
          <cell r="BC752" t="str">
            <v>Adosado</v>
          </cell>
          <cell r="BD752" t="str">
            <v>Adosado</v>
          </cell>
          <cell r="BE752" t="str">
            <v>Adosado</v>
          </cell>
          <cell r="BF752" t="str">
            <v>Adosado</v>
          </cell>
          <cell r="BG752" t="str">
            <v>Adosado</v>
          </cell>
          <cell r="BH752" t="str">
            <v>Adosado</v>
          </cell>
          <cell r="BI752" t="str">
            <v>Adosado</v>
          </cell>
          <cell r="BJ752" t="str">
            <v>Adosado</v>
          </cell>
          <cell r="BK752" t="str">
            <v>Adosado</v>
          </cell>
          <cell r="BL752" t="str">
            <v>Adosado</v>
          </cell>
        </row>
        <row r="753">
          <cell r="D753">
            <v>1140079</v>
          </cell>
          <cell r="E753" t="str">
            <v>PER - RESIDENCIA AI-MAKOO</v>
          </cell>
          <cell r="F753" t="str">
            <v>DEPRODE</v>
          </cell>
          <cell r="G753">
            <v>20032</v>
          </cell>
          <cell r="H753" t="str">
            <v>P - PROGRAMAS</v>
          </cell>
          <cell r="I753" t="str">
            <v>PER</v>
          </cell>
          <cell r="J753" t="str">
            <v>VALDIVIA</v>
          </cell>
          <cell r="K753">
            <v>99</v>
          </cell>
          <cell r="L753">
            <v>42046</v>
          </cell>
          <cell r="M753">
            <v>42046</v>
          </cell>
          <cell r="N753">
            <v>43872</v>
          </cell>
          <cell r="O753">
            <v>20</v>
          </cell>
          <cell r="P753">
            <v>20</v>
          </cell>
          <cell r="Q753">
            <v>20</v>
          </cell>
          <cell r="R753">
            <v>20</v>
          </cell>
          <cell r="S753">
            <v>20</v>
          </cell>
          <cell r="T753">
            <v>20</v>
          </cell>
          <cell r="U753">
            <v>20</v>
          </cell>
          <cell r="V753">
            <v>20</v>
          </cell>
          <cell r="W753">
            <v>20</v>
          </cell>
          <cell r="X753">
            <v>20</v>
          </cell>
          <cell r="Y753">
            <v>20</v>
          </cell>
          <cell r="Z753">
            <v>20</v>
          </cell>
          <cell r="AA753">
            <v>20</v>
          </cell>
          <cell r="AB753">
            <v>20</v>
          </cell>
          <cell r="AC753">
            <v>20</v>
          </cell>
          <cell r="AD753">
            <v>21</v>
          </cell>
          <cell r="AE753">
            <v>21</v>
          </cell>
          <cell r="AF753">
            <v>19</v>
          </cell>
          <cell r="AG753">
            <v>17</v>
          </cell>
          <cell r="AH753">
            <v>17</v>
          </cell>
          <cell r="AI753">
            <v>19</v>
          </cell>
          <cell r="AJ753">
            <v>20</v>
          </cell>
          <cell r="AK753">
            <v>20</v>
          </cell>
          <cell r="AL753">
            <v>21</v>
          </cell>
          <cell r="AM753">
            <v>21</v>
          </cell>
          <cell r="AN753" t="str">
            <v>Adosado</v>
          </cell>
          <cell r="AO753" t="str">
            <v>Adosado</v>
          </cell>
          <cell r="AP753" t="str">
            <v>Adosado</v>
          </cell>
          <cell r="AQ753" t="str">
            <v>Adosado</v>
          </cell>
          <cell r="AR753" t="str">
            <v>Adosado</v>
          </cell>
          <cell r="AS753" t="str">
            <v>Adosado</v>
          </cell>
          <cell r="AT753" t="str">
            <v>Adosado</v>
          </cell>
          <cell r="AU753" t="str">
            <v>Adosado</v>
          </cell>
          <cell r="AV753" t="str">
            <v>Adosado</v>
          </cell>
          <cell r="AW753" t="str">
            <v>Adosado</v>
          </cell>
          <cell r="AX753" t="str">
            <v>Adosado</v>
          </cell>
          <cell r="AY753" t="str">
            <v>Adosado</v>
          </cell>
          <cell r="AZ753" t="str">
            <v>Adosado</v>
          </cell>
          <cell r="BA753" t="str">
            <v>Adosado</v>
          </cell>
          <cell r="BB753" t="str">
            <v>Adosado</v>
          </cell>
          <cell r="BC753" t="str">
            <v>Adosado</v>
          </cell>
          <cell r="BD753" t="str">
            <v>Adosado</v>
          </cell>
          <cell r="BE753" t="str">
            <v>Adosado</v>
          </cell>
          <cell r="BF753" t="str">
            <v>Adosado</v>
          </cell>
          <cell r="BG753" t="str">
            <v>Adosado</v>
          </cell>
          <cell r="BH753" t="str">
            <v>Adosado</v>
          </cell>
          <cell r="BI753" t="str">
            <v>Adosado</v>
          </cell>
          <cell r="BJ753" t="str">
            <v>Adosado</v>
          </cell>
          <cell r="BK753" t="str">
            <v>Adosado</v>
          </cell>
          <cell r="BL753" t="str">
            <v>Adosado</v>
          </cell>
        </row>
        <row r="754">
          <cell r="D754">
            <v>1140087</v>
          </cell>
          <cell r="E754" t="str">
            <v>PER - PRINCIPITO DE LOS RIOS</v>
          </cell>
          <cell r="F754" t="str">
            <v>DEPRODE</v>
          </cell>
          <cell r="G754">
            <v>20032</v>
          </cell>
          <cell r="H754" t="str">
            <v>P - PROGRAMAS</v>
          </cell>
          <cell r="I754" t="str">
            <v>PER</v>
          </cell>
          <cell r="J754" t="str">
            <v>VALDIVIA</v>
          </cell>
          <cell r="K754" t="str">
            <v>MEMO 498</v>
          </cell>
          <cell r="L754">
            <v>43710</v>
          </cell>
          <cell r="M754">
            <v>42248</v>
          </cell>
          <cell r="N754">
            <v>43831</v>
          </cell>
          <cell r="O754">
            <v>20</v>
          </cell>
          <cell r="P754">
            <v>20</v>
          </cell>
          <cell r="Q754">
            <v>20</v>
          </cell>
          <cell r="R754">
            <v>20</v>
          </cell>
          <cell r="S754">
            <v>20</v>
          </cell>
          <cell r="T754">
            <v>20</v>
          </cell>
          <cell r="U754">
            <v>20</v>
          </cell>
          <cell r="V754">
            <v>20</v>
          </cell>
          <cell r="W754">
            <v>20</v>
          </cell>
          <cell r="X754">
            <v>20</v>
          </cell>
          <cell r="Y754">
            <v>20</v>
          </cell>
          <cell r="Z754">
            <v>20</v>
          </cell>
          <cell r="AA754">
            <v>20</v>
          </cell>
          <cell r="AB754">
            <v>23</v>
          </cell>
          <cell r="AC754">
            <v>24</v>
          </cell>
          <cell r="AD754">
            <v>25</v>
          </cell>
          <cell r="AE754">
            <v>24</v>
          </cell>
          <cell r="AF754">
            <v>24</v>
          </cell>
          <cell r="AG754">
            <v>22</v>
          </cell>
          <cell r="AH754">
            <v>19</v>
          </cell>
          <cell r="AI754">
            <v>22</v>
          </cell>
          <cell r="AJ754">
            <v>21</v>
          </cell>
          <cell r="AK754">
            <v>18</v>
          </cell>
          <cell r="AL754">
            <v>16</v>
          </cell>
          <cell r="AM754">
            <v>16</v>
          </cell>
          <cell r="AN754" t="str">
            <v>Adosado</v>
          </cell>
          <cell r="AO754" t="str">
            <v>Adosado</v>
          </cell>
          <cell r="AP754" t="str">
            <v>Adosado</v>
          </cell>
          <cell r="AQ754" t="str">
            <v>Adosado</v>
          </cell>
          <cell r="AR754" t="str">
            <v>Adosado</v>
          </cell>
          <cell r="AS754" t="str">
            <v>Adosado</v>
          </cell>
          <cell r="AT754" t="str">
            <v>Adosado</v>
          </cell>
          <cell r="AU754" t="str">
            <v>Adosado</v>
          </cell>
          <cell r="AV754" t="str">
            <v>Adosado</v>
          </cell>
          <cell r="AW754" t="str">
            <v>Adosado</v>
          </cell>
          <cell r="AX754" t="str">
            <v>Adosado</v>
          </cell>
          <cell r="AY754" t="str">
            <v>Adosado</v>
          </cell>
          <cell r="AZ754" t="str">
            <v>Adosado</v>
          </cell>
          <cell r="BA754" t="str">
            <v>Adosado</v>
          </cell>
          <cell r="BB754" t="str">
            <v>Adosado</v>
          </cell>
          <cell r="BC754" t="str">
            <v>Adosado</v>
          </cell>
          <cell r="BD754" t="str">
            <v>Adosado</v>
          </cell>
          <cell r="BE754" t="str">
            <v>Adosado</v>
          </cell>
          <cell r="BF754" t="str">
            <v>Adosado</v>
          </cell>
          <cell r="BG754" t="str">
            <v>Adosado</v>
          </cell>
          <cell r="BH754" t="str">
            <v>Adosado</v>
          </cell>
          <cell r="BI754" t="str">
            <v>Adosado</v>
          </cell>
          <cell r="BJ754" t="str">
            <v>Adosado</v>
          </cell>
          <cell r="BK754" t="str">
            <v>Adosado</v>
          </cell>
          <cell r="BL754" t="str">
            <v>Adosado</v>
          </cell>
        </row>
        <row r="755">
          <cell r="D755">
            <v>1140114</v>
          </cell>
          <cell r="E755" t="str">
            <v>PER - RUCA SUYAI</v>
          </cell>
          <cell r="F755" t="str">
            <v>DEPRODE</v>
          </cell>
          <cell r="G755">
            <v>20032</v>
          </cell>
          <cell r="H755" t="str">
            <v>P - PROGRAMAS</v>
          </cell>
          <cell r="I755" t="str">
            <v>PER</v>
          </cell>
          <cell r="J755" t="str">
            <v>PANGUIPULLI</v>
          </cell>
          <cell r="K755">
            <v>403</v>
          </cell>
          <cell r="L755">
            <v>43377</v>
          </cell>
          <cell r="M755">
            <v>42614</v>
          </cell>
          <cell r="N755">
            <v>44076</v>
          </cell>
          <cell r="O755">
            <v>25</v>
          </cell>
          <cell r="P755">
            <v>25</v>
          </cell>
          <cell r="Q755">
            <v>25</v>
          </cell>
          <cell r="R755">
            <v>25</v>
          </cell>
          <cell r="S755">
            <v>25</v>
          </cell>
          <cell r="T755">
            <v>25</v>
          </cell>
          <cell r="U755">
            <v>25</v>
          </cell>
          <cell r="V755">
            <v>25</v>
          </cell>
          <cell r="W755">
            <v>25</v>
          </cell>
          <cell r="X755">
            <v>25</v>
          </cell>
          <cell r="Y755">
            <v>25</v>
          </cell>
          <cell r="Z755">
            <v>25</v>
          </cell>
          <cell r="AA755">
            <v>25</v>
          </cell>
          <cell r="AB755">
            <v>22</v>
          </cell>
          <cell r="AC755">
            <v>25</v>
          </cell>
          <cell r="AD755">
            <v>25</v>
          </cell>
          <cell r="AE755">
            <v>25</v>
          </cell>
          <cell r="AF755">
            <v>28</v>
          </cell>
          <cell r="AG755">
            <v>25</v>
          </cell>
          <cell r="AH755">
            <v>26</v>
          </cell>
          <cell r="AI755">
            <v>25</v>
          </cell>
          <cell r="AJ755">
            <v>22</v>
          </cell>
          <cell r="AK755">
            <v>23</v>
          </cell>
          <cell r="AL755">
            <v>18</v>
          </cell>
          <cell r="AM755">
            <v>19</v>
          </cell>
          <cell r="AN755" t="str">
            <v>Adosado</v>
          </cell>
          <cell r="AO755" t="str">
            <v>Adosado</v>
          </cell>
          <cell r="AP755" t="str">
            <v>Adosado</v>
          </cell>
          <cell r="AQ755" t="str">
            <v>Adosado</v>
          </cell>
          <cell r="AR755" t="str">
            <v>Adosado</v>
          </cell>
          <cell r="AS755" t="str">
            <v>Adosado</v>
          </cell>
          <cell r="AT755" t="str">
            <v>Adosado</v>
          </cell>
          <cell r="AU755" t="str">
            <v>Adosado</v>
          </cell>
          <cell r="AV755" t="str">
            <v>Adosado</v>
          </cell>
          <cell r="AW755" t="str">
            <v>Adosado</v>
          </cell>
          <cell r="AX755" t="str">
            <v>Adosado</v>
          </cell>
          <cell r="AY755" t="str">
            <v>Adosado</v>
          </cell>
          <cell r="AZ755" t="str">
            <v>Adosado</v>
          </cell>
          <cell r="BA755" t="str">
            <v>Adosado</v>
          </cell>
          <cell r="BB755" t="str">
            <v>Adosado</v>
          </cell>
          <cell r="BC755" t="str">
            <v>Adosado</v>
          </cell>
          <cell r="BD755" t="str">
            <v>Adosado</v>
          </cell>
          <cell r="BE755" t="str">
            <v>Adosado</v>
          </cell>
          <cell r="BF755" t="str">
            <v>Adosado</v>
          </cell>
          <cell r="BG755" t="str">
            <v>Adosado</v>
          </cell>
          <cell r="BH755" t="str">
            <v>Adosado</v>
          </cell>
          <cell r="BI755" t="str">
            <v>Adosado</v>
          </cell>
          <cell r="BJ755" t="str">
            <v>Adosado</v>
          </cell>
          <cell r="BK755" t="str">
            <v>Adosado</v>
          </cell>
          <cell r="BL755" t="str">
            <v>Adosado</v>
          </cell>
        </row>
        <row r="756">
          <cell r="D756">
            <v>1140142</v>
          </cell>
          <cell r="E756" t="str">
            <v>PER - RESIDENCIA DE VIDA FAMILIAR LAS PARRAS</v>
          </cell>
          <cell r="F756" t="str">
            <v>DEPRODE</v>
          </cell>
          <cell r="G756">
            <v>20032</v>
          </cell>
          <cell r="H756" t="str">
            <v>P - PROGRAMAS</v>
          </cell>
          <cell r="I756" t="str">
            <v>PER</v>
          </cell>
          <cell r="J756" t="str">
            <v>VALDIVIA</v>
          </cell>
          <cell r="K756">
            <v>619</v>
          </cell>
          <cell r="L756">
            <v>43797</v>
          </cell>
          <cell r="M756">
            <v>42991</v>
          </cell>
          <cell r="N756">
            <v>44454</v>
          </cell>
          <cell r="O756">
            <v>14</v>
          </cell>
          <cell r="P756">
            <v>14</v>
          </cell>
          <cell r="Q756">
            <v>14</v>
          </cell>
          <cell r="R756">
            <v>14</v>
          </cell>
          <cell r="S756">
            <v>14</v>
          </cell>
          <cell r="T756">
            <v>14</v>
          </cell>
          <cell r="U756">
            <v>14</v>
          </cell>
          <cell r="V756">
            <v>14</v>
          </cell>
          <cell r="W756">
            <v>14</v>
          </cell>
          <cell r="X756">
            <v>14</v>
          </cell>
          <cell r="Y756">
            <v>14</v>
          </cell>
          <cell r="Z756">
            <v>0</v>
          </cell>
          <cell r="AA756">
            <v>0</v>
          </cell>
          <cell r="AB756">
            <v>14</v>
          </cell>
          <cell r="AC756">
            <v>14</v>
          </cell>
          <cell r="AD756">
            <v>14</v>
          </cell>
          <cell r="AE756">
            <v>14</v>
          </cell>
          <cell r="AF756">
            <v>15</v>
          </cell>
          <cell r="AG756">
            <v>16</v>
          </cell>
          <cell r="AH756">
            <v>16</v>
          </cell>
          <cell r="AI756">
            <v>16</v>
          </cell>
          <cell r="AJ756">
            <v>16</v>
          </cell>
          <cell r="AK756">
            <v>12</v>
          </cell>
          <cell r="AL756">
            <v>0</v>
          </cell>
          <cell r="AM756">
            <v>0</v>
          </cell>
          <cell r="AN756" t="str">
            <v>Adosado</v>
          </cell>
          <cell r="AO756" t="str">
            <v>Adosado</v>
          </cell>
          <cell r="AP756" t="str">
            <v>Adosado</v>
          </cell>
          <cell r="AQ756" t="str">
            <v>Adosado</v>
          </cell>
          <cell r="AR756" t="str">
            <v>Adosado</v>
          </cell>
          <cell r="AS756" t="str">
            <v>Adosado</v>
          </cell>
          <cell r="AT756" t="str">
            <v>Adosado</v>
          </cell>
          <cell r="AU756" t="str">
            <v>Adosado</v>
          </cell>
          <cell r="AV756" t="str">
            <v>Adosado</v>
          </cell>
          <cell r="AW756" t="str">
            <v>Adosado</v>
          </cell>
          <cell r="AX756" t="str">
            <v>Adosado</v>
          </cell>
          <cell r="AY756" t="str">
            <v>Adosado</v>
          </cell>
          <cell r="AZ756" t="str">
            <v>Adosado</v>
          </cell>
          <cell r="BA756" t="str">
            <v>Adosado</v>
          </cell>
          <cell r="BB756" t="str">
            <v>Adosado</v>
          </cell>
          <cell r="BC756" t="str">
            <v>Adosado</v>
          </cell>
          <cell r="BD756" t="str">
            <v>Adosado</v>
          </cell>
          <cell r="BE756" t="str">
            <v>Adosado</v>
          </cell>
          <cell r="BF756" t="str">
            <v>Adosado</v>
          </cell>
          <cell r="BG756" t="str">
            <v>Adosado</v>
          </cell>
          <cell r="BH756" t="str">
            <v>Adosado</v>
          </cell>
          <cell r="BI756" t="str">
            <v>Adosado</v>
          </cell>
          <cell r="BJ756" t="str">
            <v>Adosado</v>
          </cell>
          <cell r="BK756" t="str">
            <v>Adosado</v>
          </cell>
          <cell r="BL756" t="str">
            <v>Adosado</v>
          </cell>
        </row>
        <row r="757">
          <cell r="D757">
            <v>1140149</v>
          </cell>
          <cell r="E757" t="str">
            <v>PER - NIDAL PROYECTA</v>
          </cell>
          <cell r="F757" t="str">
            <v>DEPRODE</v>
          </cell>
          <cell r="G757">
            <v>20032</v>
          </cell>
          <cell r="H757" t="str">
            <v>P - PROGRAMAS</v>
          </cell>
          <cell r="I757" t="str">
            <v>PER</v>
          </cell>
          <cell r="J757" t="str">
            <v>VALDIVIA</v>
          </cell>
          <cell r="K757">
            <v>798</v>
          </cell>
          <cell r="L757">
            <v>43167</v>
          </cell>
          <cell r="M757">
            <v>43101</v>
          </cell>
          <cell r="N757">
            <v>43831</v>
          </cell>
          <cell r="O757">
            <v>20</v>
          </cell>
          <cell r="P757">
            <v>20</v>
          </cell>
          <cell r="Q757">
            <v>20</v>
          </cell>
          <cell r="R757">
            <v>20</v>
          </cell>
          <cell r="S757">
            <v>20</v>
          </cell>
          <cell r="T757">
            <v>20</v>
          </cell>
          <cell r="U757">
            <v>20</v>
          </cell>
          <cell r="V757">
            <v>20</v>
          </cell>
          <cell r="W757">
            <v>20</v>
          </cell>
          <cell r="X757">
            <v>20</v>
          </cell>
          <cell r="Y757">
            <v>20</v>
          </cell>
          <cell r="Z757">
            <v>20</v>
          </cell>
          <cell r="AA757">
            <v>20</v>
          </cell>
          <cell r="AB757">
            <v>30</v>
          </cell>
          <cell r="AC757">
            <v>31</v>
          </cell>
          <cell r="AD757">
            <v>31</v>
          </cell>
          <cell r="AE757">
            <v>30</v>
          </cell>
          <cell r="AF757">
            <v>28</v>
          </cell>
          <cell r="AG757">
            <v>26</v>
          </cell>
          <cell r="AH757">
            <v>21</v>
          </cell>
          <cell r="AI757">
            <v>22</v>
          </cell>
          <cell r="AJ757">
            <v>20</v>
          </cell>
          <cell r="AK757">
            <v>16</v>
          </cell>
          <cell r="AL757">
            <v>16</v>
          </cell>
          <cell r="AM757">
            <v>18</v>
          </cell>
          <cell r="AN757" t="str">
            <v>Adosado</v>
          </cell>
          <cell r="AO757" t="str">
            <v>Adosado</v>
          </cell>
          <cell r="AP757" t="str">
            <v>Adosado</v>
          </cell>
          <cell r="AQ757" t="str">
            <v>Adosado</v>
          </cell>
          <cell r="AR757" t="str">
            <v>Adosado</v>
          </cell>
          <cell r="AS757" t="str">
            <v>Adosado</v>
          </cell>
          <cell r="AT757" t="str">
            <v>Adosado</v>
          </cell>
          <cell r="AU757" t="str">
            <v>Adosado</v>
          </cell>
          <cell r="AV757" t="str">
            <v>Adosado</v>
          </cell>
          <cell r="AW757" t="str">
            <v>Adosado</v>
          </cell>
          <cell r="AX757" t="str">
            <v>Adosado</v>
          </cell>
          <cell r="AY757" t="str">
            <v>Adosado</v>
          </cell>
          <cell r="AZ757" t="str">
            <v>Adosado</v>
          </cell>
          <cell r="BA757" t="str">
            <v>Adosado</v>
          </cell>
          <cell r="BB757" t="str">
            <v>Adosado</v>
          </cell>
          <cell r="BC757" t="str">
            <v>Adosado</v>
          </cell>
          <cell r="BD757" t="str">
            <v>Adosado</v>
          </cell>
          <cell r="BE757" t="str">
            <v>Adosado</v>
          </cell>
          <cell r="BF757" t="str">
            <v>Adosado</v>
          </cell>
          <cell r="BG757" t="str">
            <v>Adosado</v>
          </cell>
          <cell r="BH757" t="str">
            <v>Adosado</v>
          </cell>
          <cell r="BI757" t="str">
            <v>Adosado</v>
          </cell>
          <cell r="BJ757" t="str">
            <v>Adosado</v>
          </cell>
          <cell r="BK757" t="str">
            <v>Adosado</v>
          </cell>
          <cell r="BL757" t="str">
            <v>Adosado</v>
          </cell>
        </row>
        <row r="758">
          <cell r="D758">
            <v>1140162</v>
          </cell>
          <cell r="E758" t="str">
            <v>PER - RESIDENCIA AHORA</v>
          </cell>
          <cell r="F758" t="str">
            <v>DEPRODE</v>
          </cell>
          <cell r="G758">
            <v>20032</v>
          </cell>
          <cell r="H758" t="str">
            <v>P - PROGRAMAS</v>
          </cell>
          <cell r="I758" t="str">
            <v>PER</v>
          </cell>
          <cell r="J758" t="str">
            <v>MÁFIL</v>
          </cell>
          <cell r="K758">
            <v>490</v>
          </cell>
          <cell r="L758">
            <v>43721</v>
          </cell>
          <cell r="M758">
            <v>43739</v>
          </cell>
          <cell r="N758">
            <v>44106</v>
          </cell>
          <cell r="O758">
            <v>20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20</v>
          </cell>
          <cell r="AA758">
            <v>20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16</v>
          </cell>
          <cell r="AM758">
            <v>15</v>
          </cell>
          <cell r="AN758" t="str">
            <v>Adosado</v>
          </cell>
          <cell r="AO758" t="str">
            <v>Adosado</v>
          </cell>
          <cell r="AP758" t="str">
            <v>Adosado</v>
          </cell>
          <cell r="AQ758" t="str">
            <v>Adosado</v>
          </cell>
          <cell r="AR758" t="str">
            <v>Adosado</v>
          </cell>
          <cell r="AS758" t="str">
            <v>Adosado</v>
          </cell>
          <cell r="AT758" t="str">
            <v>Adosado</v>
          </cell>
          <cell r="AU758" t="str">
            <v>Adosado</v>
          </cell>
          <cell r="AV758" t="str">
            <v>Adosado</v>
          </cell>
          <cell r="AW758" t="str">
            <v>Adosado</v>
          </cell>
          <cell r="AX758" t="str">
            <v>Adosado</v>
          </cell>
          <cell r="AY758" t="str">
            <v>Adosado</v>
          </cell>
          <cell r="AZ758" t="str">
            <v>Adosado</v>
          </cell>
          <cell r="BA758" t="str">
            <v>Adosado</v>
          </cell>
          <cell r="BB758" t="str">
            <v>Adosado</v>
          </cell>
          <cell r="BC758" t="str">
            <v>Adosado</v>
          </cell>
          <cell r="BD758" t="str">
            <v>Adosado</v>
          </cell>
          <cell r="BE758" t="str">
            <v>Adosado</v>
          </cell>
          <cell r="BF758" t="str">
            <v>Adosado</v>
          </cell>
          <cell r="BG758" t="str">
            <v>Adosado</v>
          </cell>
          <cell r="BH758" t="str">
            <v>Adosado</v>
          </cell>
          <cell r="BI758" t="str">
            <v>Adosado</v>
          </cell>
          <cell r="BJ758" t="str">
            <v>Adosado</v>
          </cell>
          <cell r="BK758" t="str">
            <v>Adosado</v>
          </cell>
          <cell r="BL758" t="str">
            <v>Adosado</v>
          </cell>
        </row>
        <row r="759">
          <cell r="D759">
            <v>1150074</v>
          </cell>
          <cell r="E759" t="str">
            <v>PER - RESIDENCIA NIDO AMIGO DE ARICA</v>
          </cell>
          <cell r="F759" t="str">
            <v>DEPRODE</v>
          </cell>
          <cell r="G759">
            <v>20032</v>
          </cell>
          <cell r="H759" t="str">
            <v>P - PROGRAMAS</v>
          </cell>
          <cell r="I759" t="str">
            <v>PER</v>
          </cell>
          <cell r="J759" t="str">
            <v>ARICA</v>
          </cell>
          <cell r="K759" t="str">
            <v>MEMO 451</v>
          </cell>
          <cell r="L759">
            <v>43689</v>
          </cell>
          <cell r="M759">
            <v>42828</v>
          </cell>
          <cell r="N759">
            <v>43739</v>
          </cell>
          <cell r="O759">
            <v>30</v>
          </cell>
          <cell r="P759">
            <v>30</v>
          </cell>
          <cell r="Q759">
            <v>30</v>
          </cell>
          <cell r="R759">
            <v>30</v>
          </cell>
          <cell r="S759">
            <v>30</v>
          </cell>
          <cell r="T759">
            <v>30</v>
          </cell>
          <cell r="U759">
            <v>30</v>
          </cell>
          <cell r="V759">
            <v>30</v>
          </cell>
          <cell r="W759">
            <v>30</v>
          </cell>
          <cell r="X759">
            <v>30</v>
          </cell>
          <cell r="Y759">
            <v>30</v>
          </cell>
          <cell r="Z759">
            <v>0</v>
          </cell>
          <cell r="AA759">
            <v>0</v>
          </cell>
          <cell r="AB759">
            <v>38</v>
          </cell>
          <cell r="AC759">
            <v>31</v>
          </cell>
          <cell r="AD759">
            <v>33</v>
          </cell>
          <cell r="AE759">
            <v>34</v>
          </cell>
          <cell r="AF759">
            <v>29</v>
          </cell>
          <cell r="AG759">
            <v>27</v>
          </cell>
          <cell r="AH759">
            <v>28</v>
          </cell>
          <cell r="AI759">
            <v>27</v>
          </cell>
          <cell r="AJ759">
            <v>22</v>
          </cell>
          <cell r="AK759">
            <v>24</v>
          </cell>
          <cell r="AL759">
            <v>0</v>
          </cell>
          <cell r="AM759">
            <v>0</v>
          </cell>
          <cell r="AN759" t="str">
            <v>Adosado</v>
          </cell>
          <cell r="AO759" t="str">
            <v>Adosado</v>
          </cell>
          <cell r="AP759" t="str">
            <v>Adosado</v>
          </cell>
          <cell r="AQ759" t="str">
            <v>Adosado</v>
          </cell>
          <cell r="AR759" t="str">
            <v>Adosado</v>
          </cell>
          <cell r="AS759" t="str">
            <v>Adosado</v>
          </cell>
          <cell r="AT759" t="str">
            <v>Adosado</v>
          </cell>
          <cell r="AU759" t="str">
            <v>Adosado</v>
          </cell>
          <cell r="AV759" t="str">
            <v>Adosado</v>
          </cell>
          <cell r="AW759" t="str">
            <v>Adosado</v>
          </cell>
          <cell r="AX759" t="str">
            <v>Adosado</v>
          </cell>
          <cell r="AY759" t="str">
            <v>Adosado</v>
          </cell>
          <cell r="AZ759" t="str">
            <v>Adosado</v>
          </cell>
          <cell r="BA759" t="str">
            <v>Adosado</v>
          </cell>
          <cell r="BB759" t="str">
            <v>Adosado</v>
          </cell>
          <cell r="BC759" t="str">
            <v>Adosado</v>
          </cell>
          <cell r="BD759" t="str">
            <v>Adosado</v>
          </cell>
          <cell r="BE759" t="str">
            <v>Adosado</v>
          </cell>
          <cell r="BF759" t="str">
            <v>Adosado</v>
          </cell>
          <cell r="BG759" t="str">
            <v>Adosado</v>
          </cell>
          <cell r="BH759" t="str">
            <v>Adosado</v>
          </cell>
          <cell r="BI759" t="str">
            <v>Adosado</v>
          </cell>
          <cell r="BJ759" t="str">
            <v>Adosado</v>
          </cell>
          <cell r="BK759" t="str">
            <v>Adosado</v>
          </cell>
          <cell r="BL759" t="str">
            <v>Adosado</v>
          </cell>
        </row>
        <row r="760">
          <cell r="D760">
            <v>1150083</v>
          </cell>
          <cell r="E760" t="str">
            <v>PER - ALDEAS INFANTILES S.O.S ARICA</v>
          </cell>
          <cell r="F760" t="str">
            <v>DEPRODE</v>
          </cell>
          <cell r="G760">
            <v>20032</v>
          </cell>
          <cell r="H760" t="str">
            <v>P - PROGRAMAS</v>
          </cell>
          <cell r="I760" t="str">
            <v>PER</v>
          </cell>
          <cell r="J760" t="str">
            <v>ARICA</v>
          </cell>
          <cell r="K760" t="str">
            <v>MEMO 504</v>
          </cell>
          <cell r="L760">
            <v>43710</v>
          </cell>
          <cell r="M760">
            <v>42998</v>
          </cell>
          <cell r="N760">
            <v>43831</v>
          </cell>
          <cell r="O760">
            <v>17</v>
          </cell>
          <cell r="P760">
            <v>17</v>
          </cell>
          <cell r="Q760">
            <v>17</v>
          </cell>
          <cell r="R760">
            <v>17</v>
          </cell>
          <cell r="S760">
            <v>17</v>
          </cell>
          <cell r="T760">
            <v>17</v>
          </cell>
          <cell r="U760">
            <v>17</v>
          </cell>
          <cell r="V760">
            <v>17</v>
          </cell>
          <cell r="W760">
            <v>17</v>
          </cell>
          <cell r="X760">
            <v>17</v>
          </cell>
          <cell r="Y760">
            <v>17</v>
          </cell>
          <cell r="Z760">
            <v>17</v>
          </cell>
          <cell r="AA760">
            <v>17</v>
          </cell>
          <cell r="AB760">
            <v>41</v>
          </cell>
          <cell r="AC760">
            <v>45</v>
          </cell>
          <cell r="AD760">
            <v>41</v>
          </cell>
          <cell r="AE760">
            <v>36</v>
          </cell>
          <cell r="AF760">
            <v>41</v>
          </cell>
          <cell r="AG760">
            <v>39</v>
          </cell>
          <cell r="AH760">
            <v>35</v>
          </cell>
          <cell r="AI760">
            <v>37</v>
          </cell>
          <cell r="AJ760">
            <v>41</v>
          </cell>
          <cell r="AK760">
            <v>37</v>
          </cell>
          <cell r="AL760">
            <v>35</v>
          </cell>
          <cell r="AM760">
            <v>34</v>
          </cell>
          <cell r="AN760" t="str">
            <v>Adosado</v>
          </cell>
          <cell r="AO760" t="str">
            <v>Adosado</v>
          </cell>
          <cell r="AP760" t="str">
            <v>Adosado</v>
          </cell>
          <cell r="AQ760" t="str">
            <v>Adosado</v>
          </cell>
          <cell r="AR760" t="str">
            <v>Adosado</v>
          </cell>
          <cell r="AS760" t="str">
            <v>Adosado</v>
          </cell>
          <cell r="AT760" t="str">
            <v>Adosado</v>
          </cell>
          <cell r="AU760" t="str">
            <v>Adosado</v>
          </cell>
          <cell r="AV760" t="str">
            <v>Adosado</v>
          </cell>
          <cell r="AW760" t="str">
            <v>Adosado</v>
          </cell>
          <cell r="AX760" t="str">
            <v>Adosado</v>
          </cell>
          <cell r="AY760" t="str">
            <v>Adosado</v>
          </cell>
          <cell r="AZ760" t="str">
            <v>Adosado</v>
          </cell>
          <cell r="BA760" t="str">
            <v>Adosado</v>
          </cell>
          <cell r="BB760" t="str">
            <v>Adosado</v>
          </cell>
          <cell r="BC760" t="str">
            <v>Adosado</v>
          </cell>
          <cell r="BD760" t="str">
            <v>Adosado</v>
          </cell>
          <cell r="BE760" t="str">
            <v>Adosado</v>
          </cell>
          <cell r="BF760" t="str">
            <v>Adosado</v>
          </cell>
          <cell r="BG760" t="str">
            <v>Adosado</v>
          </cell>
          <cell r="BH760" t="str">
            <v>Adosado</v>
          </cell>
          <cell r="BI760" t="str">
            <v>Adosado</v>
          </cell>
          <cell r="BJ760" t="str">
            <v>Adosado</v>
          </cell>
          <cell r="BK760" t="str">
            <v>Adosado</v>
          </cell>
          <cell r="BL760" t="str">
            <v>Adosado</v>
          </cell>
        </row>
        <row r="761">
          <cell r="D761">
            <v>1150100</v>
          </cell>
          <cell r="E761" t="str">
            <v>PER - NATIVIDAD</v>
          </cell>
          <cell r="F761" t="str">
            <v>DEPRODE</v>
          </cell>
          <cell r="G761">
            <v>20032</v>
          </cell>
          <cell r="H761" t="str">
            <v>P - PROGRAMAS</v>
          </cell>
          <cell r="I761" t="str">
            <v>PER</v>
          </cell>
          <cell r="J761" t="str">
            <v>ARICA</v>
          </cell>
          <cell r="K761">
            <v>186</v>
          </cell>
          <cell r="L761">
            <v>43734</v>
          </cell>
          <cell r="M761">
            <v>43739</v>
          </cell>
          <cell r="N761">
            <v>44106</v>
          </cell>
          <cell r="O761">
            <v>30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30</v>
          </cell>
          <cell r="AA761">
            <v>30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23</v>
          </cell>
          <cell r="AM761">
            <v>24</v>
          </cell>
          <cell r="AN761" t="str">
            <v>Adosado</v>
          </cell>
          <cell r="AO761" t="str">
            <v>Adosado</v>
          </cell>
          <cell r="AP761" t="str">
            <v>Adosado</v>
          </cell>
          <cell r="AQ761" t="str">
            <v>Adosado</v>
          </cell>
          <cell r="AR761" t="str">
            <v>Adosado</v>
          </cell>
          <cell r="AS761" t="str">
            <v>Adosado</v>
          </cell>
          <cell r="AT761" t="str">
            <v>Adosado</v>
          </cell>
          <cell r="AU761" t="str">
            <v>Adosado</v>
          </cell>
          <cell r="AV761" t="str">
            <v>Adosado</v>
          </cell>
          <cell r="AW761" t="str">
            <v>Adosado</v>
          </cell>
          <cell r="AX761" t="str">
            <v>Adosado</v>
          </cell>
          <cell r="AY761" t="str">
            <v>Adosado</v>
          </cell>
          <cell r="AZ761" t="str">
            <v>Adosado</v>
          </cell>
          <cell r="BA761" t="str">
            <v>Adosado</v>
          </cell>
          <cell r="BB761" t="str">
            <v>Adosado</v>
          </cell>
          <cell r="BC761" t="str">
            <v>Adosado</v>
          </cell>
          <cell r="BD761" t="str">
            <v>Adosado</v>
          </cell>
          <cell r="BE761" t="str">
            <v>Adosado</v>
          </cell>
          <cell r="BF761" t="str">
            <v>Adosado</v>
          </cell>
          <cell r="BG761" t="str">
            <v>Adosado</v>
          </cell>
          <cell r="BH761" t="str">
            <v>Adosado</v>
          </cell>
          <cell r="BI761" t="str">
            <v>Adosado</v>
          </cell>
          <cell r="BJ761" t="str">
            <v>Adosado</v>
          </cell>
          <cell r="BK761" t="str">
            <v>Adosado</v>
          </cell>
          <cell r="BL761" t="str">
            <v>Adosado</v>
          </cell>
        </row>
        <row r="762">
          <cell r="D762">
            <v>1080845</v>
          </cell>
          <cell r="E762" t="str">
            <v>PER - RESIDENCIA FRANZ REINISCH</v>
          </cell>
          <cell r="F762" t="str">
            <v>DEPRODE</v>
          </cell>
          <cell r="G762">
            <v>20032</v>
          </cell>
          <cell r="H762" t="str">
            <v>P - PROGRAMAS</v>
          </cell>
          <cell r="I762" t="str">
            <v>PER</v>
          </cell>
          <cell r="J762" t="str">
            <v>CHILLÁN VIEJO</v>
          </cell>
          <cell r="K762">
            <v>42</v>
          </cell>
          <cell r="L762">
            <v>42758</v>
          </cell>
          <cell r="M762">
            <v>42758</v>
          </cell>
          <cell r="N762">
            <v>44035</v>
          </cell>
          <cell r="O762">
            <v>11</v>
          </cell>
          <cell r="P762">
            <v>11</v>
          </cell>
          <cell r="Q762">
            <v>11</v>
          </cell>
          <cell r="R762">
            <v>11</v>
          </cell>
          <cell r="S762">
            <v>11</v>
          </cell>
          <cell r="T762">
            <v>11</v>
          </cell>
          <cell r="U762">
            <v>11</v>
          </cell>
          <cell r="V762">
            <v>11</v>
          </cell>
          <cell r="W762">
            <v>11</v>
          </cell>
          <cell r="X762">
            <v>11</v>
          </cell>
          <cell r="Y762">
            <v>11</v>
          </cell>
          <cell r="Z762">
            <v>11</v>
          </cell>
          <cell r="AA762">
            <v>11</v>
          </cell>
          <cell r="AB762">
            <v>11</v>
          </cell>
          <cell r="AC762">
            <v>12</v>
          </cell>
          <cell r="AD762">
            <v>11</v>
          </cell>
          <cell r="AE762">
            <v>13</v>
          </cell>
          <cell r="AF762">
            <v>13</v>
          </cell>
          <cell r="AG762">
            <v>12</v>
          </cell>
          <cell r="AH762">
            <v>12</v>
          </cell>
          <cell r="AI762">
            <v>12</v>
          </cell>
          <cell r="AJ762">
            <v>12</v>
          </cell>
          <cell r="AK762">
            <v>10</v>
          </cell>
          <cell r="AL762">
            <v>12</v>
          </cell>
          <cell r="AM762">
            <v>10</v>
          </cell>
          <cell r="AN762" t="str">
            <v>Adosado</v>
          </cell>
          <cell r="AO762" t="str">
            <v>Adosado</v>
          </cell>
          <cell r="AP762" t="str">
            <v>Adosado</v>
          </cell>
          <cell r="AQ762" t="str">
            <v>Adosado</v>
          </cell>
          <cell r="AR762" t="str">
            <v>Adosado</v>
          </cell>
          <cell r="AS762" t="str">
            <v>Adosado</v>
          </cell>
          <cell r="AT762" t="str">
            <v>Adosado</v>
          </cell>
          <cell r="AU762" t="str">
            <v>Adosado</v>
          </cell>
          <cell r="AV762" t="str">
            <v>Adosado</v>
          </cell>
          <cell r="AW762" t="str">
            <v>Adosado</v>
          </cell>
          <cell r="AX762" t="str">
            <v>Adosado</v>
          </cell>
          <cell r="AY762" t="str">
            <v>Adosado</v>
          </cell>
          <cell r="AZ762" t="str">
            <v>Adosado</v>
          </cell>
          <cell r="BA762" t="str">
            <v>Adosado</v>
          </cell>
          <cell r="BB762" t="str">
            <v>Adosado</v>
          </cell>
          <cell r="BC762" t="str">
            <v>Adosado</v>
          </cell>
          <cell r="BD762" t="str">
            <v>Adosado</v>
          </cell>
          <cell r="BE762" t="str">
            <v>Adosado</v>
          </cell>
          <cell r="BF762" t="str">
            <v>Adosado</v>
          </cell>
          <cell r="BG762" t="str">
            <v>Adosado</v>
          </cell>
          <cell r="BH762" t="str">
            <v>Adosado</v>
          </cell>
          <cell r="BI762" t="str">
            <v>Adosado</v>
          </cell>
          <cell r="BJ762" t="str">
            <v>Adosado</v>
          </cell>
          <cell r="BK762" t="str">
            <v>Adosado</v>
          </cell>
          <cell r="BL762" t="str">
            <v>Adosado</v>
          </cell>
        </row>
        <row r="763">
          <cell r="D763">
            <v>1080888</v>
          </cell>
          <cell r="E763" t="str">
            <v>PER - NUESTRA SEÑORA DE LA ESPERANZA</v>
          </cell>
          <cell r="F763" t="str">
            <v>DEPRODE</v>
          </cell>
          <cell r="G763">
            <v>20032</v>
          </cell>
          <cell r="H763" t="str">
            <v>P - PROGRAMAS</v>
          </cell>
          <cell r="I763" t="str">
            <v>PER</v>
          </cell>
          <cell r="J763" t="str">
            <v>CHILLÁN</v>
          </cell>
          <cell r="K763" t="str">
            <v>MEMO 934</v>
          </cell>
          <cell r="L763">
            <v>43427</v>
          </cell>
          <cell r="M763">
            <v>42842</v>
          </cell>
          <cell r="N763">
            <v>43497</v>
          </cell>
          <cell r="O763">
            <v>30</v>
          </cell>
          <cell r="P763">
            <v>30</v>
          </cell>
          <cell r="Q763">
            <v>30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28</v>
          </cell>
          <cell r="AC763">
            <v>31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 t="str">
            <v>Adosado</v>
          </cell>
          <cell r="AO763" t="str">
            <v>Adosado</v>
          </cell>
          <cell r="AP763" t="str">
            <v>Adosado</v>
          </cell>
          <cell r="AQ763" t="str">
            <v>Adosado</v>
          </cell>
          <cell r="AR763" t="str">
            <v>Adosado</v>
          </cell>
          <cell r="AS763" t="str">
            <v>Adosado</v>
          </cell>
          <cell r="AT763" t="str">
            <v>Adosado</v>
          </cell>
          <cell r="AU763" t="str">
            <v>Adosado</v>
          </cell>
          <cell r="AV763" t="str">
            <v>Adosado</v>
          </cell>
          <cell r="AW763" t="str">
            <v>Adosado</v>
          </cell>
          <cell r="AX763" t="str">
            <v>Adosado</v>
          </cell>
          <cell r="AY763" t="str">
            <v>Adosado</v>
          </cell>
          <cell r="AZ763" t="str">
            <v>Adosado</v>
          </cell>
          <cell r="BA763" t="str">
            <v>Adosado</v>
          </cell>
          <cell r="BB763" t="str">
            <v>Adosado</v>
          </cell>
          <cell r="BC763" t="str">
            <v>Adosado</v>
          </cell>
          <cell r="BD763" t="str">
            <v>Adosado</v>
          </cell>
          <cell r="BE763" t="str">
            <v>Adosado</v>
          </cell>
          <cell r="BF763" t="str">
            <v>Adosado</v>
          </cell>
          <cell r="BG763" t="str">
            <v>Adosado</v>
          </cell>
          <cell r="BH763" t="str">
            <v>Adosado</v>
          </cell>
          <cell r="BI763" t="str">
            <v>Adosado</v>
          </cell>
          <cell r="BJ763" t="str">
            <v>Adosado</v>
          </cell>
          <cell r="BK763" t="str">
            <v>Adosado</v>
          </cell>
          <cell r="BL763" t="str">
            <v>Adosado</v>
          </cell>
        </row>
        <row r="764">
          <cell r="D764">
            <v>1080924</v>
          </cell>
          <cell r="E764" t="str">
            <v>PER - VILLA JESUS NIÑO</v>
          </cell>
          <cell r="F764" t="str">
            <v>DEPRODE</v>
          </cell>
          <cell r="G764">
            <v>20032</v>
          </cell>
          <cell r="H764" t="str">
            <v>P - PROGRAMAS</v>
          </cell>
          <cell r="I764" t="str">
            <v>PER</v>
          </cell>
          <cell r="J764" t="str">
            <v>CHILLÁN</v>
          </cell>
          <cell r="K764" t="str">
            <v>MEMO 612</v>
          </cell>
          <cell r="L764">
            <v>43804</v>
          </cell>
          <cell r="M764">
            <v>43081</v>
          </cell>
          <cell r="N764">
            <v>43922</v>
          </cell>
          <cell r="O764">
            <v>59</v>
          </cell>
          <cell r="P764">
            <v>59</v>
          </cell>
          <cell r="Q764">
            <v>59</v>
          </cell>
          <cell r="R764">
            <v>59</v>
          </cell>
          <cell r="S764">
            <v>59</v>
          </cell>
          <cell r="T764">
            <v>59</v>
          </cell>
          <cell r="U764">
            <v>59</v>
          </cell>
          <cell r="V764">
            <v>59</v>
          </cell>
          <cell r="W764">
            <v>59</v>
          </cell>
          <cell r="X764">
            <v>59</v>
          </cell>
          <cell r="Y764">
            <v>59</v>
          </cell>
          <cell r="Z764">
            <v>59</v>
          </cell>
          <cell r="AA764">
            <v>59</v>
          </cell>
          <cell r="AB764">
            <v>45</v>
          </cell>
          <cell r="AC764">
            <v>43</v>
          </cell>
          <cell r="AD764">
            <v>37</v>
          </cell>
          <cell r="AE764">
            <v>41</v>
          </cell>
          <cell r="AF764">
            <v>43</v>
          </cell>
          <cell r="AG764">
            <v>40</v>
          </cell>
          <cell r="AH764">
            <v>37</v>
          </cell>
          <cell r="AI764">
            <v>39</v>
          </cell>
          <cell r="AJ764">
            <v>38</v>
          </cell>
          <cell r="AK764">
            <v>37</v>
          </cell>
          <cell r="AL764">
            <v>38</v>
          </cell>
          <cell r="AM764">
            <v>35</v>
          </cell>
          <cell r="AN764" t="str">
            <v>Adosado</v>
          </cell>
          <cell r="AO764" t="str">
            <v>Adosado</v>
          </cell>
          <cell r="AP764" t="str">
            <v>Adosado</v>
          </cell>
          <cell r="AQ764" t="str">
            <v>Adosado</v>
          </cell>
          <cell r="AR764" t="str">
            <v>Adosado</v>
          </cell>
          <cell r="AS764" t="str">
            <v>Adosado</v>
          </cell>
          <cell r="AT764" t="str">
            <v>Adosado</v>
          </cell>
          <cell r="AU764" t="str">
            <v>Adosado</v>
          </cell>
          <cell r="AV764" t="str">
            <v>Adosado</v>
          </cell>
          <cell r="AW764" t="str">
            <v>Adosado</v>
          </cell>
          <cell r="AX764" t="str">
            <v>Adosado</v>
          </cell>
          <cell r="AY764" t="str">
            <v>Adosado</v>
          </cell>
          <cell r="AZ764" t="str">
            <v>Adosado</v>
          </cell>
          <cell r="BA764" t="str">
            <v>Adosado</v>
          </cell>
          <cell r="BB764" t="str">
            <v>Adosado</v>
          </cell>
          <cell r="BC764" t="str">
            <v>Adosado</v>
          </cell>
          <cell r="BD764" t="str">
            <v>Adosado</v>
          </cell>
          <cell r="BE764" t="str">
            <v>Adosado</v>
          </cell>
          <cell r="BF764" t="str">
            <v>Adosado</v>
          </cell>
          <cell r="BG764" t="str">
            <v>Adosado</v>
          </cell>
          <cell r="BH764" t="str">
            <v>Adosado</v>
          </cell>
          <cell r="BI764" t="str">
            <v>Adosado</v>
          </cell>
          <cell r="BJ764" t="str">
            <v>Adosado</v>
          </cell>
          <cell r="BK764" t="str">
            <v>Adosado</v>
          </cell>
          <cell r="BL764" t="str">
            <v>Adosado</v>
          </cell>
        </row>
        <row r="765">
          <cell r="D765">
            <v>1080926</v>
          </cell>
          <cell r="E765" t="str">
            <v>PER - HERMANA ELISA</v>
          </cell>
          <cell r="F765" t="str">
            <v>DEPRODE</v>
          </cell>
          <cell r="G765">
            <v>20032</v>
          </cell>
          <cell r="H765" t="str">
            <v>P - PROGRAMAS</v>
          </cell>
          <cell r="I765" t="str">
            <v>PER</v>
          </cell>
          <cell r="J765" t="str">
            <v>EL CARMEN</v>
          </cell>
          <cell r="K765" t="str">
            <v>746/A</v>
          </cell>
          <cell r="L765">
            <v>43439</v>
          </cell>
          <cell r="M765">
            <v>43081</v>
          </cell>
          <cell r="N765">
            <v>43462</v>
          </cell>
          <cell r="O765">
            <v>30</v>
          </cell>
          <cell r="P765">
            <v>30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32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 t="str">
            <v>Adosado</v>
          </cell>
          <cell r="AO765" t="str">
            <v>Adosado</v>
          </cell>
          <cell r="AP765" t="str">
            <v>Adosado</v>
          </cell>
          <cell r="AQ765" t="str">
            <v>Adosado</v>
          </cell>
          <cell r="AR765" t="str">
            <v>Adosado</v>
          </cell>
          <cell r="AS765" t="str">
            <v>Adosado</v>
          </cell>
          <cell r="AT765" t="str">
            <v>Adosado</v>
          </cell>
          <cell r="AU765" t="str">
            <v>Adosado</v>
          </cell>
          <cell r="AV765" t="str">
            <v>Adosado</v>
          </cell>
          <cell r="AW765" t="str">
            <v>Adosado</v>
          </cell>
          <cell r="AX765" t="str">
            <v>Adosado</v>
          </cell>
          <cell r="AY765" t="str">
            <v>Adosado</v>
          </cell>
          <cell r="AZ765" t="str">
            <v>Adosado</v>
          </cell>
          <cell r="BA765" t="str">
            <v>Adosado</v>
          </cell>
          <cell r="BB765" t="str">
            <v>Adosado</v>
          </cell>
          <cell r="BC765" t="str">
            <v>Adosado</v>
          </cell>
          <cell r="BD765" t="str">
            <v>Adosado</v>
          </cell>
          <cell r="BE765" t="str">
            <v>Adosado</v>
          </cell>
          <cell r="BF765" t="str">
            <v>Adosado</v>
          </cell>
          <cell r="BG765" t="str">
            <v>Adosado</v>
          </cell>
          <cell r="BH765" t="str">
            <v>Adosado</v>
          </cell>
          <cell r="BI765" t="str">
            <v>Adosado</v>
          </cell>
          <cell r="BJ765" t="str">
            <v>Adosado</v>
          </cell>
          <cell r="BK765" t="str">
            <v>Adosado</v>
          </cell>
          <cell r="BL765" t="str">
            <v>Adosado</v>
          </cell>
        </row>
        <row r="766">
          <cell r="D766">
            <v>1080927</v>
          </cell>
          <cell r="E766" t="str">
            <v>PER - HOGAR INFANTIL CRUZ ROJA</v>
          </cell>
          <cell r="F766" t="str">
            <v>DEPRODE</v>
          </cell>
          <cell r="G766">
            <v>20032</v>
          </cell>
          <cell r="H766" t="str">
            <v>P - PROGRAMAS</v>
          </cell>
          <cell r="I766" t="str">
            <v>PER</v>
          </cell>
          <cell r="J766" t="str">
            <v>BULNES</v>
          </cell>
          <cell r="K766" t="str">
            <v>797/B</v>
          </cell>
          <cell r="L766">
            <v>43080</v>
          </cell>
          <cell r="M766">
            <v>43081</v>
          </cell>
          <cell r="N766">
            <v>43994</v>
          </cell>
          <cell r="O766">
            <v>20</v>
          </cell>
          <cell r="P766">
            <v>20</v>
          </cell>
          <cell r="Q766">
            <v>20</v>
          </cell>
          <cell r="R766">
            <v>20</v>
          </cell>
          <cell r="S766">
            <v>20</v>
          </cell>
          <cell r="T766">
            <v>20</v>
          </cell>
          <cell r="U766">
            <v>20</v>
          </cell>
          <cell r="V766">
            <v>20</v>
          </cell>
          <cell r="W766">
            <v>20</v>
          </cell>
          <cell r="X766">
            <v>20</v>
          </cell>
          <cell r="Y766">
            <v>20</v>
          </cell>
          <cell r="Z766">
            <v>20</v>
          </cell>
          <cell r="AA766">
            <v>20</v>
          </cell>
          <cell r="AB766">
            <v>17</v>
          </cell>
          <cell r="AC766">
            <v>19</v>
          </cell>
          <cell r="AD766">
            <v>20</v>
          </cell>
          <cell r="AE766">
            <v>21</v>
          </cell>
          <cell r="AF766">
            <v>25</v>
          </cell>
          <cell r="AG766">
            <v>29</v>
          </cell>
          <cell r="AH766">
            <v>30</v>
          </cell>
          <cell r="AI766">
            <v>28</v>
          </cell>
          <cell r="AJ766">
            <v>28</v>
          </cell>
          <cell r="AK766">
            <v>28</v>
          </cell>
          <cell r="AL766">
            <v>28</v>
          </cell>
          <cell r="AM766">
            <v>29</v>
          </cell>
          <cell r="AN766" t="str">
            <v>Adosado</v>
          </cell>
          <cell r="AO766" t="str">
            <v>Adosado</v>
          </cell>
          <cell r="AP766" t="str">
            <v>Adosado</v>
          </cell>
          <cell r="AQ766" t="str">
            <v>Adosado</v>
          </cell>
          <cell r="AR766" t="str">
            <v>Adosado</v>
          </cell>
          <cell r="AS766" t="str">
            <v>Adosado</v>
          </cell>
          <cell r="AT766" t="str">
            <v>Adosado</v>
          </cell>
          <cell r="AU766" t="str">
            <v>Adosado</v>
          </cell>
          <cell r="AV766" t="str">
            <v>Adosado</v>
          </cell>
          <cell r="AW766" t="str">
            <v>Adosado</v>
          </cell>
          <cell r="AX766" t="str">
            <v>Adosado</v>
          </cell>
          <cell r="AY766" t="str">
            <v>Adosado</v>
          </cell>
          <cell r="AZ766" t="str">
            <v>Adosado</v>
          </cell>
          <cell r="BA766" t="str">
            <v>Adosado</v>
          </cell>
          <cell r="BB766" t="str">
            <v>Adosado</v>
          </cell>
          <cell r="BC766" t="str">
            <v>Adosado</v>
          </cell>
          <cell r="BD766" t="str">
            <v>Adosado</v>
          </cell>
          <cell r="BE766" t="str">
            <v>Adosado</v>
          </cell>
          <cell r="BF766" t="str">
            <v>Adosado</v>
          </cell>
          <cell r="BG766" t="str">
            <v>Adosado</v>
          </cell>
          <cell r="BH766" t="str">
            <v>Adosado</v>
          </cell>
          <cell r="BI766" t="str">
            <v>Adosado</v>
          </cell>
          <cell r="BJ766" t="str">
            <v>Adosado</v>
          </cell>
          <cell r="BK766" t="str">
            <v>Adosado</v>
          </cell>
          <cell r="BL766" t="str">
            <v>Adosado</v>
          </cell>
        </row>
        <row r="767">
          <cell r="D767">
            <v>1080930</v>
          </cell>
          <cell r="E767" t="str">
            <v>PER - ALDEA INFANTIL SOS BULNES</v>
          </cell>
          <cell r="F767" t="str">
            <v>DEPRODE</v>
          </cell>
          <cell r="G767">
            <v>20032</v>
          </cell>
          <cell r="H767" t="str">
            <v>P - PROGRAMAS</v>
          </cell>
          <cell r="I767" t="str">
            <v>PER</v>
          </cell>
          <cell r="J767" t="str">
            <v>BULNES</v>
          </cell>
          <cell r="K767" t="str">
            <v>MEMO 971</v>
          </cell>
          <cell r="L767">
            <v>43454</v>
          </cell>
          <cell r="M767">
            <v>43081</v>
          </cell>
          <cell r="N767">
            <v>43497</v>
          </cell>
          <cell r="O767">
            <v>30</v>
          </cell>
          <cell r="P767">
            <v>30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9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 t="str">
            <v>Adosado</v>
          </cell>
          <cell r="AO767" t="str">
            <v>Adosado</v>
          </cell>
          <cell r="AP767" t="str">
            <v>Adosado</v>
          </cell>
          <cell r="AQ767" t="str">
            <v>Adosado</v>
          </cell>
          <cell r="AR767" t="str">
            <v>Adosado</v>
          </cell>
          <cell r="AS767" t="str">
            <v>Adosado</v>
          </cell>
          <cell r="AT767" t="str">
            <v>Adosado</v>
          </cell>
          <cell r="AU767" t="str">
            <v>Adosado</v>
          </cell>
          <cell r="AV767" t="str">
            <v>Adosado</v>
          </cell>
          <cell r="AW767" t="str">
            <v>Adosado</v>
          </cell>
          <cell r="AX767" t="str">
            <v>Adosado</v>
          </cell>
          <cell r="AY767" t="str">
            <v>Adosado</v>
          </cell>
          <cell r="AZ767" t="str">
            <v>Adosado</v>
          </cell>
          <cell r="BA767" t="str">
            <v>Adosado</v>
          </cell>
          <cell r="BB767" t="str">
            <v>Adosado</v>
          </cell>
          <cell r="BC767" t="str">
            <v>Adosado</v>
          </cell>
          <cell r="BD767" t="str">
            <v>Adosado</v>
          </cell>
          <cell r="BE767" t="str">
            <v>Adosado</v>
          </cell>
          <cell r="BF767" t="str">
            <v>Adosado</v>
          </cell>
          <cell r="BG767" t="str">
            <v>Adosado</v>
          </cell>
          <cell r="BH767" t="str">
            <v>Adosado</v>
          </cell>
          <cell r="BI767" t="str">
            <v>Adosado</v>
          </cell>
          <cell r="BJ767" t="str">
            <v>Adosado</v>
          </cell>
          <cell r="BK767" t="str">
            <v>Adosado</v>
          </cell>
          <cell r="BL767" t="str">
            <v>Adosado</v>
          </cell>
        </row>
        <row r="768">
          <cell r="D768">
            <v>1160003</v>
          </cell>
          <cell r="E768" t="str">
            <v>PER - HERMANA ELISA</v>
          </cell>
          <cell r="F768" t="str">
            <v>DEPRODE</v>
          </cell>
          <cell r="G768">
            <v>20032</v>
          </cell>
          <cell r="H768" t="str">
            <v>P - PROGRAMAS</v>
          </cell>
          <cell r="I768" t="str">
            <v>PER</v>
          </cell>
          <cell r="J768" t="str">
            <v>EL CARMEN</v>
          </cell>
          <cell r="K768" t="str">
            <v>MEMO 612</v>
          </cell>
          <cell r="L768">
            <v>43804</v>
          </cell>
          <cell r="M768">
            <v>43463</v>
          </cell>
          <cell r="N768">
            <v>43922</v>
          </cell>
          <cell r="O768">
            <v>30</v>
          </cell>
          <cell r="P768">
            <v>0</v>
          </cell>
          <cell r="Q768">
            <v>30</v>
          </cell>
          <cell r="R768">
            <v>30</v>
          </cell>
          <cell r="S768">
            <v>30</v>
          </cell>
          <cell r="T768">
            <v>30</v>
          </cell>
          <cell r="U768">
            <v>30</v>
          </cell>
          <cell r="V768">
            <v>30</v>
          </cell>
          <cell r="W768">
            <v>30</v>
          </cell>
          <cell r="X768">
            <v>30</v>
          </cell>
          <cell r="Y768">
            <v>30</v>
          </cell>
          <cell r="Z768">
            <v>30</v>
          </cell>
          <cell r="AA768">
            <v>30</v>
          </cell>
          <cell r="AB768">
            <v>0</v>
          </cell>
          <cell r="AC768">
            <v>32</v>
          </cell>
          <cell r="AD768">
            <v>30</v>
          </cell>
          <cell r="AE768">
            <v>30</v>
          </cell>
          <cell r="AF768">
            <v>30</v>
          </cell>
          <cell r="AG768">
            <v>30</v>
          </cell>
          <cell r="AH768">
            <v>29</v>
          </cell>
          <cell r="AI768">
            <v>30</v>
          </cell>
          <cell r="AJ768">
            <v>30</v>
          </cell>
          <cell r="AK768">
            <v>30</v>
          </cell>
          <cell r="AL768">
            <v>32</v>
          </cell>
          <cell r="AM768">
            <v>29</v>
          </cell>
          <cell r="AN768" t="str">
            <v>Adosado</v>
          </cell>
          <cell r="AO768" t="str">
            <v>Adosado</v>
          </cell>
          <cell r="AP768" t="str">
            <v>Adosado</v>
          </cell>
          <cell r="AQ768" t="str">
            <v>Adosado</v>
          </cell>
          <cell r="AR768" t="str">
            <v>Adosado</v>
          </cell>
          <cell r="AS768" t="str">
            <v>Adosado</v>
          </cell>
          <cell r="AT768" t="str">
            <v>Adosado</v>
          </cell>
          <cell r="AU768" t="str">
            <v>Adosado</v>
          </cell>
          <cell r="AV768" t="str">
            <v>Adosado</v>
          </cell>
          <cell r="AW768" t="str">
            <v>Adosado</v>
          </cell>
          <cell r="AX768" t="str">
            <v>Adosado</v>
          </cell>
          <cell r="AY768" t="str">
            <v>Adosado</v>
          </cell>
          <cell r="AZ768" t="str">
            <v>Adosado</v>
          </cell>
          <cell r="BA768" t="str">
            <v>Adosado</v>
          </cell>
          <cell r="BB768" t="str">
            <v>Adosado</v>
          </cell>
          <cell r="BC768" t="str">
            <v>Adosado</v>
          </cell>
          <cell r="BD768" t="str">
            <v>Adosado</v>
          </cell>
          <cell r="BE768" t="str">
            <v>Adosado</v>
          </cell>
          <cell r="BF768" t="str">
            <v>Adosado</v>
          </cell>
          <cell r="BG768" t="str">
            <v>Adosado</v>
          </cell>
          <cell r="BH768" t="str">
            <v>Adosado</v>
          </cell>
          <cell r="BI768" t="str">
            <v>Adosado</v>
          </cell>
          <cell r="BJ768" t="str">
            <v>Adosado</v>
          </cell>
          <cell r="BK768" t="str">
            <v>Adosado</v>
          </cell>
          <cell r="BL768" t="str">
            <v>Adosado</v>
          </cell>
        </row>
        <row r="769">
          <cell r="D769">
            <v>1160005</v>
          </cell>
          <cell r="E769" t="str">
            <v>PER - NUESTRA SEÑORA DE LA ESPERANZA</v>
          </cell>
          <cell r="F769" t="str">
            <v>DEPRODE</v>
          </cell>
          <cell r="G769">
            <v>20032</v>
          </cell>
          <cell r="H769" t="str">
            <v>P - PROGRAMAS</v>
          </cell>
          <cell r="I769" t="str">
            <v>PER</v>
          </cell>
          <cell r="J769" t="str">
            <v>CHILLÁN</v>
          </cell>
          <cell r="K769" t="str">
            <v>14-A</v>
          </cell>
          <cell r="L769">
            <v>43496</v>
          </cell>
          <cell r="M769">
            <v>43497</v>
          </cell>
          <cell r="N769">
            <v>43862</v>
          </cell>
          <cell r="O769">
            <v>30</v>
          </cell>
          <cell r="P769">
            <v>0</v>
          </cell>
          <cell r="Q769">
            <v>0</v>
          </cell>
          <cell r="R769">
            <v>30</v>
          </cell>
          <cell r="S769">
            <v>30</v>
          </cell>
          <cell r="T769">
            <v>30</v>
          </cell>
          <cell r="U769">
            <v>30</v>
          </cell>
          <cell r="V769">
            <v>30</v>
          </cell>
          <cell r="W769">
            <v>30</v>
          </cell>
          <cell r="X769">
            <v>30</v>
          </cell>
          <cell r="Y769">
            <v>30</v>
          </cell>
          <cell r="Z769">
            <v>30</v>
          </cell>
          <cell r="AA769">
            <v>30</v>
          </cell>
          <cell r="AB769">
            <v>0</v>
          </cell>
          <cell r="AC769">
            <v>0</v>
          </cell>
          <cell r="AD769">
            <v>33</v>
          </cell>
          <cell r="AE769">
            <v>35</v>
          </cell>
          <cell r="AF769">
            <v>33</v>
          </cell>
          <cell r="AG769">
            <v>35</v>
          </cell>
          <cell r="AH769">
            <v>35</v>
          </cell>
          <cell r="AI769">
            <v>35</v>
          </cell>
          <cell r="AJ769">
            <v>38</v>
          </cell>
          <cell r="AK769">
            <v>41</v>
          </cell>
          <cell r="AL769">
            <v>43</v>
          </cell>
          <cell r="AM769">
            <v>48</v>
          </cell>
          <cell r="AN769" t="str">
            <v>Adosado</v>
          </cell>
          <cell r="AO769" t="str">
            <v>Adosado</v>
          </cell>
          <cell r="AP769" t="str">
            <v>Adosado</v>
          </cell>
          <cell r="AQ769" t="str">
            <v>Adosado</v>
          </cell>
          <cell r="AR769" t="str">
            <v>Adosado</v>
          </cell>
          <cell r="AS769" t="str">
            <v>Adosado</v>
          </cell>
          <cell r="AT769" t="str">
            <v>Adosado</v>
          </cell>
          <cell r="AU769" t="str">
            <v>Adosado</v>
          </cell>
          <cell r="AV769" t="str">
            <v>Adosado</v>
          </cell>
          <cell r="AW769" t="str">
            <v>Adosado</v>
          </cell>
          <cell r="AX769" t="str">
            <v>Adosado</v>
          </cell>
          <cell r="AY769" t="str">
            <v>Adosado</v>
          </cell>
          <cell r="AZ769" t="str">
            <v>Adosado</v>
          </cell>
          <cell r="BA769" t="str">
            <v>Adosado</v>
          </cell>
          <cell r="BB769" t="str">
            <v>Adosado</v>
          </cell>
          <cell r="BC769" t="str">
            <v>Adosado</v>
          </cell>
          <cell r="BD769" t="str">
            <v>Adosado</v>
          </cell>
          <cell r="BE769" t="str">
            <v>Adosado</v>
          </cell>
          <cell r="BF769" t="str">
            <v>Adosado</v>
          </cell>
          <cell r="BG769" t="str">
            <v>Adosado</v>
          </cell>
          <cell r="BH769" t="str">
            <v>Adosado</v>
          </cell>
          <cell r="BI769" t="str">
            <v>Adosado</v>
          </cell>
          <cell r="BJ769" t="str">
            <v>Adosado</v>
          </cell>
          <cell r="BK769" t="str">
            <v>Adosado</v>
          </cell>
          <cell r="BL769" t="str">
            <v>Adosado</v>
          </cell>
        </row>
        <row r="770">
          <cell r="D770">
            <v>1040193</v>
          </cell>
          <cell r="E770" t="str">
            <v>PIB - PROGRAMA DE INTERVENCION BREVE PIB</v>
          </cell>
          <cell r="F770" t="str">
            <v>DEPRODE</v>
          </cell>
          <cell r="G770">
            <v>20032</v>
          </cell>
          <cell r="H770" t="str">
            <v>P - PROGRAMAS</v>
          </cell>
          <cell r="I770" t="str">
            <v>PIB</v>
          </cell>
          <cell r="J770" t="str">
            <v>SALAMANCA</v>
          </cell>
          <cell r="K770" t="str">
            <v>Correo</v>
          </cell>
          <cell r="L770">
            <v>43686</v>
          </cell>
          <cell r="M770">
            <v>41358</v>
          </cell>
          <cell r="N770">
            <v>43800</v>
          </cell>
          <cell r="O770">
            <v>40</v>
          </cell>
          <cell r="P770">
            <v>40</v>
          </cell>
          <cell r="Q770">
            <v>40</v>
          </cell>
          <cell r="R770">
            <v>40</v>
          </cell>
          <cell r="S770">
            <v>40</v>
          </cell>
          <cell r="T770">
            <v>40</v>
          </cell>
          <cell r="U770">
            <v>40</v>
          </cell>
          <cell r="V770">
            <v>40</v>
          </cell>
          <cell r="W770">
            <v>40</v>
          </cell>
          <cell r="X770">
            <v>40</v>
          </cell>
          <cell r="Y770">
            <v>40</v>
          </cell>
          <cell r="Z770">
            <v>40</v>
          </cell>
          <cell r="AA770">
            <v>40</v>
          </cell>
          <cell r="AB770">
            <v>81</v>
          </cell>
          <cell r="AC770">
            <v>82</v>
          </cell>
          <cell r="AD770">
            <v>75</v>
          </cell>
          <cell r="AE770">
            <v>67</v>
          </cell>
          <cell r="AF770">
            <v>88</v>
          </cell>
          <cell r="AG770">
            <v>89</v>
          </cell>
          <cell r="AH770">
            <v>99</v>
          </cell>
          <cell r="AI770">
            <v>88</v>
          </cell>
          <cell r="AJ770">
            <v>94</v>
          </cell>
          <cell r="AK770">
            <v>104</v>
          </cell>
          <cell r="AL770">
            <v>97</v>
          </cell>
          <cell r="AM770">
            <v>98</v>
          </cell>
          <cell r="AN770">
            <v>84</v>
          </cell>
          <cell r="AO770">
            <v>78</v>
          </cell>
          <cell r="AP770">
            <v>77</v>
          </cell>
          <cell r="AQ770">
            <v>78</v>
          </cell>
          <cell r="AR770">
            <v>83</v>
          </cell>
          <cell r="AS770">
            <v>92</v>
          </cell>
          <cell r="AT770">
            <v>93</v>
          </cell>
          <cell r="AU770">
            <v>90</v>
          </cell>
          <cell r="AV770">
            <v>95</v>
          </cell>
          <cell r="AW770">
            <v>96</v>
          </cell>
          <cell r="AX770">
            <v>97</v>
          </cell>
          <cell r="AY770">
            <v>99</v>
          </cell>
          <cell r="AZ770" t="str">
            <v>Ambulatorio</v>
          </cell>
          <cell r="BA770" t="str">
            <v>Ambulatorio</v>
          </cell>
          <cell r="BB770" t="str">
            <v>Ambulatorio</v>
          </cell>
          <cell r="BC770" t="str">
            <v>Ambulatorio</v>
          </cell>
          <cell r="BD770" t="str">
            <v>Ambulatorio</v>
          </cell>
          <cell r="BE770" t="str">
            <v>Ambulatorio</v>
          </cell>
          <cell r="BF770" t="str">
            <v>Ambulatorio</v>
          </cell>
          <cell r="BG770" t="str">
            <v>Ambulatorio</v>
          </cell>
          <cell r="BH770" t="str">
            <v>Ambulatorio</v>
          </cell>
          <cell r="BI770" t="str">
            <v>Ambulatorio</v>
          </cell>
          <cell r="BJ770" t="str">
            <v>Ambulatorio</v>
          </cell>
          <cell r="BK770" t="str">
            <v>Ambulatorio</v>
          </cell>
          <cell r="BL770" t="str">
            <v>Ambulatorio</v>
          </cell>
        </row>
        <row r="771">
          <cell r="D771">
            <v>1040257</v>
          </cell>
          <cell r="E771" t="str">
            <v>PIB - ILUSTRE MUNICIPALIDAD DE MONTE PATRIA</v>
          </cell>
          <cell r="F771" t="str">
            <v>DEPRODE</v>
          </cell>
          <cell r="G771">
            <v>20032</v>
          </cell>
          <cell r="H771" t="str">
            <v>P - PROGRAMAS</v>
          </cell>
          <cell r="I771" t="str">
            <v>PIB</v>
          </cell>
          <cell r="J771" t="str">
            <v>LA SERENA</v>
          </cell>
          <cell r="K771" t="str">
            <v>MEMO 047</v>
          </cell>
          <cell r="L771">
            <v>43488</v>
          </cell>
          <cell r="M771">
            <v>42370</v>
          </cell>
          <cell r="N771">
            <v>43508</v>
          </cell>
          <cell r="O771">
            <v>43</v>
          </cell>
          <cell r="P771">
            <v>43</v>
          </cell>
          <cell r="Q771">
            <v>43</v>
          </cell>
          <cell r="R771">
            <v>43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60</v>
          </cell>
          <cell r="AC771">
            <v>59</v>
          </cell>
          <cell r="AD771">
            <v>59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62</v>
          </cell>
          <cell r="AO771">
            <v>61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 t="str">
            <v>Ambulatorio</v>
          </cell>
          <cell r="BA771" t="str">
            <v>Ambulatorio</v>
          </cell>
          <cell r="BB771" t="str">
            <v>Ambulatorio</v>
          </cell>
          <cell r="BC771" t="str">
            <v>Ambulatorio</v>
          </cell>
          <cell r="BD771" t="str">
            <v>Ambulatorio</v>
          </cell>
          <cell r="BE771" t="str">
            <v>Ambulatorio</v>
          </cell>
          <cell r="BF771" t="str">
            <v>Ambulatorio</v>
          </cell>
          <cell r="BG771" t="str">
            <v>Ambulatorio</v>
          </cell>
          <cell r="BH771" t="str">
            <v>Ambulatorio</v>
          </cell>
          <cell r="BI771" t="str">
            <v>Ambulatorio</v>
          </cell>
          <cell r="BJ771" t="str">
            <v>Ambulatorio</v>
          </cell>
          <cell r="BK771" t="str">
            <v>Ambulatorio</v>
          </cell>
          <cell r="BL771" t="str">
            <v>Ambulatorio</v>
          </cell>
        </row>
        <row r="772">
          <cell r="D772">
            <v>1060126</v>
          </cell>
          <cell r="E772" t="str">
            <v>PIB - GRANEROS</v>
          </cell>
          <cell r="F772" t="str">
            <v>DEPRODE</v>
          </cell>
          <cell r="G772">
            <v>20032</v>
          </cell>
          <cell r="H772" t="str">
            <v>P - PROGRAMAS</v>
          </cell>
          <cell r="I772" t="str">
            <v>PIB</v>
          </cell>
          <cell r="J772" t="str">
            <v>GRANEROS</v>
          </cell>
          <cell r="K772" t="str">
            <v>MEMO 300</v>
          </cell>
          <cell r="L772">
            <v>43651</v>
          </cell>
          <cell r="M772">
            <v>39539</v>
          </cell>
          <cell r="N772">
            <v>43800</v>
          </cell>
          <cell r="O772">
            <v>96</v>
          </cell>
          <cell r="P772">
            <v>96</v>
          </cell>
          <cell r="Q772">
            <v>96</v>
          </cell>
          <cell r="R772">
            <v>96</v>
          </cell>
          <cell r="S772">
            <v>96</v>
          </cell>
          <cell r="T772">
            <v>96</v>
          </cell>
          <cell r="U772">
            <v>96</v>
          </cell>
          <cell r="V772">
            <v>96</v>
          </cell>
          <cell r="W772">
            <v>96</v>
          </cell>
          <cell r="X772">
            <v>96</v>
          </cell>
          <cell r="Y772">
            <v>96</v>
          </cell>
          <cell r="Z772">
            <v>96</v>
          </cell>
          <cell r="AA772">
            <v>96</v>
          </cell>
          <cell r="AB772">
            <v>153</v>
          </cell>
          <cell r="AC772">
            <v>165</v>
          </cell>
          <cell r="AD772">
            <v>164</v>
          </cell>
          <cell r="AE772">
            <v>158</v>
          </cell>
          <cell r="AF772">
            <v>157</v>
          </cell>
          <cell r="AG772">
            <v>156</v>
          </cell>
          <cell r="AH772">
            <v>136</v>
          </cell>
          <cell r="AI772">
            <v>131</v>
          </cell>
          <cell r="AJ772">
            <v>124</v>
          </cell>
          <cell r="AK772">
            <v>128</v>
          </cell>
          <cell r="AL772">
            <v>139</v>
          </cell>
          <cell r="AM772">
            <v>142</v>
          </cell>
          <cell r="AN772">
            <v>144</v>
          </cell>
          <cell r="AO772">
            <v>153</v>
          </cell>
          <cell r="AP772">
            <v>151</v>
          </cell>
          <cell r="AQ772">
            <v>147</v>
          </cell>
          <cell r="AR772">
            <v>146</v>
          </cell>
          <cell r="AS772">
            <v>129</v>
          </cell>
          <cell r="AT772">
            <v>124</v>
          </cell>
          <cell r="AU772">
            <v>119</v>
          </cell>
          <cell r="AV772">
            <v>118</v>
          </cell>
          <cell r="AW772">
            <v>115</v>
          </cell>
          <cell r="AX772">
            <v>122</v>
          </cell>
          <cell r="AY772">
            <v>111</v>
          </cell>
          <cell r="AZ772" t="str">
            <v>Ambulatorio</v>
          </cell>
          <cell r="BA772" t="str">
            <v>Ambulatorio</v>
          </cell>
          <cell r="BB772" t="str">
            <v>Ambulatorio</v>
          </cell>
          <cell r="BC772" t="str">
            <v>Ambulatorio</v>
          </cell>
          <cell r="BD772" t="str">
            <v>Ambulatorio</v>
          </cell>
          <cell r="BE772" t="str">
            <v>Ambulatorio</v>
          </cell>
          <cell r="BF772" t="str">
            <v>Ambulatorio</v>
          </cell>
          <cell r="BG772" t="str">
            <v>Ambulatorio</v>
          </cell>
          <cell r="BH772" t="str">
            <v>Ambulatorio</v>
          </cell>
          <cell r="BI772" t="str">
            <v>Ambulatorio</v>
          </cell>
          <cell r="BJ772" t="str">
            <v>Ambulatorio</v>
          </cell>
          <cell r="BK772" t="str">
            <v>Ambulatorio</v>
          </cell>
          <cell r="BL772" t="str">
            <v>Ambulatorio</v>
          </cell>
        </row>
        <row r="773">
          <cell r="D773">
            <v>1100372</v>
          </cell>
          <cell r="E773" t="str">
            <v>PIB - WENUANTU</v>
          </cell>
          <cell r="F773" t="str">
            <v>DEPRODE</v>
          </cell>
          <cell r="G773">
            <v>20032</v>
          </cell>
          <cell r="H773" t="str">
            <v>P - PROGRAMAS</v>
          </cell>
          <cell r="I773" t="str">
            <v>PIB</v>
          </cell>
          <cell r="J773" t="str">
            <v>PUERTO MONTT</v>
          </cell>
          <cell r="K773" t="str">
            <v>Correo</v>
          </cell>
          <cell r="L773">
            <v>43686</v>
          </cell>
          <cell r="M773">
            <v>41358</v>
          </cell>
          <cell r="N773">
            <v>43800</v>
          </cell>
          <cell r="O773">
            <v>72</v>
          </cell>
          <cell r="P773">
            <v>72</v>
          </cell>
          <cell r="Q773">
            <v>72</v>
          </cell>
          <cell r="R773">
            <v>72</v>
          </cell>
          <cell r="S773">
            <v>72</v>
          </cell>
          <cell r="T773">
            <v>72</v>
          </cell>
          <cell r="U773">
            <v>72</v>
          </cell>
          <cell r="V773">
            <v>72</v>
          </cell>
          <cell r="W773">
            <v>72</v>
          </cell>
          <cell r="X773">
            <v>72</v>
          </cell>
          <cell r="Y773">
            <v>72</v>
          </cell>
          <cell r="Z773">
            <v>72</v>
          </cell>
          <cell r="AA773">
            <v>72</v>
          </cell>
          <cell r="AB773">
            <v>99</v>
          </cell>
          <cell r="AC773">
            <v>95</v>
          </cell>
          <cell r="AD773">
            <v>99</v>
          </cell>
          <cell r="AE773">
            <v>97</v>
          </cell>
          <cell r="AF773">
            <v>96</v>
          </cell>
          <cell r="AG773">
            <v>96</v>
          </cell>
          <cell r="AH773">
            <v>101</v>
          </cell>
          <cell r="AI773">
            <v>92</v>
          </cell>
          <cell r="AJ773">
            <v>95</v>
          </cell>
          <cell r="AK773">
            <v>115</v>
          </cell>
          <cell r="AL773">
            <v>109</v>
          </cell>
          <cell r="AM773">
            <v>109</v>
          </cell>
          <cell r="AN773">
            <v>91</v>
          </cell>
          <cell r="AO773">
            <v>91</v>
          </cell>
          <cell r="AP773">
            <v>91</v>
          </cell>
          <cell r="AQ773">
            <v>88</v>
          </cell>
          <cell r="AR773">
            <v>88</v>
          </cell>
          <cell r="AS773">
            <v>87</v>
          </cell>
          <cell r="AT773">
            <v>91</v>
          </cell>
          <cell r="AU773">
            <v>92</v>
          </cell>
          <cell r="AV773">
            <v>94</v>
          </cell>
          <cell r="AW773">
            <v>102</v>
          </cell>
          <cell r="AX773">
            <v>101</v>
          </cell>
          <cell r="AY773">
            <v>103</v>
          </cell>
          <cell r="AZ773" t="str">
            <v>Ambulatorio</v>
          </cell>
          <cell r="BA773" t="str">
            <v>Ambulatorio</v>
          </cell>
          <cell r="BB773" t="str">
            <v>Ambulatorio</v>
          </cell>
          <cell r="BC773" t="str">
            <v>Ambulatorio</v>
          </cell>
          <cell r="BD773" t="str">
            <v>Ambulatorio</v>
          </cell>
          <cell r="BE773" t="str">
            <v>Ambulatorio</v>
          </cell>
          <cell r="BF773" t="str">
            <v>Ambulatorio</v>
          </cell>
          <cell r="BG773" t="str">
            <v>Ambulatorio</v>
          </cell>
          <cell r="BH773" t="str">
            <v>Ambulatorio</v>
          </cell>
          <cell r="BI773" t="str">
            <v>Ambulatorio</v>
          </cell>
          <cell r="BJ773" t="str">
            <v>Ambulatorio</v>
          </cell>
          <cell r="BK773" t="str">
            <v>Ambulatorio</v>
          </cell>
          <cell r="BL773" t="str">
            <v>Ambulatorio</v>
          </cell>
        </row>
        <row r="774">
          <cell r="D774">
            <v>1100379</v>
          </cell>
          <cell r="E774" t="str">
            <v>PIB - RELONCAVI</v>
          </cell>
          <cell r="F774" t="str">
            <v>DEPRODE</v>
          </cell>
          <cell r="G774">
            <v>20032</v>
          </cell>
          <cell r="H774" t="str">
            <v>P - PROGRAMAS</v>
          </cell>
          <cell r="I774" t="str">
            <v>PIB</v>
          </cell>
          <cell r="J774" t="str">
            <v>PUERTO MONTT</v>
          </cell>
          <cell r="K774" t="str">
            <v>Correo</v>
          </cell>
          <cell r="L774">
            <v>43686</v>
          </cell>
          <cell r="M774">
            <v>41549</v>
          </cell>
          <cell r="N774">
            <v>43800</v>
          </cell>
          <cell r="O774">
            <v>80</v>
          </cell>
          <cell r="P774">
            <v>80</v>
          </cell>
          <cell r="Q774">
            <v>80</v>
          </cell>
          <cell r="R774">
            <v>80</v>
          </cell>
          <cell r="S774">
            <v>80</v>
          </cell>
          <cell r="T774">
            <v>80</v>
          </cell>
          <cell r="U774">
            <v>80</v>
          </cell>
          <cell r="V774">
            <v>80</v>
          </cell>
          <cell r="W774">
            <v>80</v>
          </cell>
          <cell r="X774">
            <v>80</v>
          </cell>
          <cell r="Y774">
            <v>80</v>
          </cell>
          <cell r="Z774">
            <v>80</v>
          </cell>
          <cell r="AA774">
            <v>80</v>
          </cell>
          <cell r="AB774">
            <v>117</v>
          </cell>
          <cell r="AC774">
            <v>120</v>
          </cell>
          <cell r="AD774">
            <v>107</v>
          </cell>
          <cell r="AE774">
            <v>112</v>
          </cell>
          <cell r="AF774">
            <v>112</v>
          </cell>
          <cell r="AG774">
            <v>112</v>
          </cell>
          <cell r="AH774">
            <v>126</v>
          </cell>
          <cell r="AI774">
            <v>132</v>
          </cell>
          <cell r="AJ774">
            <v>130</v>
          </cell>
          <cell r="AK774">
            <v>121</v>
          </cell>
          <cell r="AL774">
            <v>117</v>
          </cell>
          <cell r="AM774">
            <v>126</v>
          </cell>
          <cell r="AN774">
            <v>110</v>
          </cell>
          <cell r="AO774">
            <v>107</v>
          </cell>
          <cell r="AP774">
            <v>107</v>
          </cell>
          <cell r="AQ774">
            <v>101</v>
          </cell>
          <cell r="AR774">
            <v>106</v>
          </cell>
          <cell r="AS774">
            <v>105</v>
          </cell>
          <cell r="AT774">
            <v>114</v>
          </cell>
          <cell r="AU774">
            <v>119</v>
          </cell>
          <cell r="AV774">
            <v>122</v>
          </cell>
          <cell r="AW774">
            <v>114</v>
          </cell>
          <cell r="AX774">
            <v>115</v>
          </cell>
          <cell r="AY774">
            <v>114</v>
          </cell>
          <cell r="AZ774" t="str">
            <v>Ambulatorio</v>
          </cell>
          <cell r="BA774" t="str">
            <v>Ambulatorio</v>
          </cell>
          <cell r="BB774" t="str">
            <v>Ambulatorio</v>
          </cell>
          <cell r="BC774" t="str">
            <v>Ambulatorio</v>
          </cell>
          <cell r="BD774" t="str">
            <v>Ambulatorio</v>
          </cell>
          <cell r="BE774" t="str">
            <v>Ambulatorio</v>
          </cell>
          <cell r="BF774" t="str">
            <v>Ambulatorio</v>
          </cell>
          <cell r="BG774" t="str">
            <v>Ambulatorio</v>
          </cell>
          <cell r="BH774" t="str">
            <v>Ambulatorio</v>
          </cell>
          <cell r="BI774" t="str">
            <v>Ambulatorio</v>
          </cell>
          <cell r="BJ774" t="str">
            <v>Ambulatorio</v>
          </cell>
          <cell r="BK774" t="str">
            <v>Ambulatorio</v>
          </cell>
          <cell r="BL774" t="str">
            <v>Ambulatorio</v>
          </cell>
        </row>
        <row r="775">
          <cell r="D775">
            <v>1120096</v>
          </cell>
          <cell r="E775" t="str">
            <v>PIB - FUNDACION ESPERANZA</v>
          </cell>
          <cell r="F775" t="str">
            <v>DEPRODE</v>
          </cell>
          <cell r="G775">
            <v>20032</v>
          </cell>
          <cell r="H775" t="str">
            <v>P - PROGRAMAS</v>
          </cell>
          <cell r="I775" t="str">
            <v>PIB</v>
          </cell>
          <cell r="J775" t="str">
            <v>PUNTA ARENAS</v>
          </cell>
          <cell r="K775" t="str">
            <v>Correo</v>
          </cell>
          <cell r="L775">
            <v>43686</v>
          </cell>
          <cell r="M775">
            <v>40830</v>
          </cell>
          <cell r="N775">
            <v>43800</v>
          </cell>
          <cell r="O775">
            <v>53</v>
          </cell>
          <cell r="P775">
            <v>53</v>
          </cell>
          <cell r="Q775">
            <v>53</v>
          </cell>
          <cell r="R775">
            <v>53</v>
          </cell>
          <cell r="S775">
            <v>53</v>
          </cell>
          <cell r="T775">
            <v>53</v>
          </cell>
          <cell r="U775">
            <v>53</v>
          </cell>
          <cell r="V775">
            <v>53</v>
          </cell>
          <cell r="W775">
            <v>53</v>
          </cell>
          <cell r="X775">
            <v>53</v>
          </cell>
          <cell r="Y775">
            <v>53</v>
          </cell>
          <cell r="Z775">
            <v>53</v>
          </cell>
          <cell r="AA775">
            <v>53</v>
          </cell>
          <cell r="AB775">
            <v>54</v>
          </cell>
          <cell r="AC775">
            <v>54</v>
          </cell>
          <cell r="AD775">
            <v>54</v>
          </cell>
          <cell r="AE775">
            <v>53</v>
          </cell>
          <cell r="AF775">
            <v>56</v>
          </cell>
          <cell r="AG775">
            <v>56</v>
          </cell>
          <cell r="AH775">
            <v>54</v>
          </cell>
          <cell r="AI775">
            <v>57</v>
          </cell>
          <cell r="AJ775">
            <v>58</v>
          </cell>
          <cell r="AK775">
            <v>60</v>
          </cell>
          <cell r="AL775">
            <v>60</v>
          </cell>
          <cell r="AM775">
            <v>60</v>
          </cell>
          <cell r="AN775">
            <v>54</v>
          </cell>
          <cell r="AO775">
            <v>54</v>
          </cell>
          <cell r="AP775">
            <v>53</v>
          </cell>
          <cell r="AQ775">
            <v>52</v>
          </cell>
          <cell r="AR775">
            <v>53</v>
          </cell>
          <cell r="AS775">
            <v>54</v>
          </cell>
          <cell r="AT775">
            <v>53</v>
          </cell>
          <cell r="AU775">
            <v>54</v>
          </cell>
          <cell r="AV775">
            <v>55</v>
          </cell>
          <cell r="AW775">
            <v>59</v>
          </cell>
          <cell r="AX775">
            <v>59</v>
          </cell>
          <cell r="AY775">
            <v>59</v>
          </cell>
          <cell r="AZ775" t="str">
            <v>Ambulatorio</v>
          </cell>
          <cell r="BA775" t="str">
            <v>Ambulatorio</v>
          </cell>
          <cell r="BB775" t="str">
            <v>Ambulatorio</v>
          </cell>
          <cell r="BC775" t="str">
            <v>Ambulatorio</v>
          </cell>
          <cell r="BD775" t="str">
            <v>Ambulatorio</v>
          </cell>
          <cell r="BE775" t="str">
            <v>Ambulatorio</v>
          </cell>
          <cell r="BF775" t="str">
            <v>Ambulatorio</v>
          </cell>
          <cell r="BG775" t="str">
            <v>Ambulatorio</v>
          </cell>
          <cell r="BH775" t="str">
            <v>Ambulatorio</v>
          </cell>
          <cell r="BI775" t="str">
            <v>Ambulatorio</v>
          </cell>
          <cell r="BJ775" t="str">
            <v>Ambulatorio</v>
          </cell>
          <cell r="BK775" t="str">
            <v>Ambulatorio</v>
          </cell>
          <cell r="BL775" t="str">
            <v>Ambulatorio</v>
          </cell>
        </row>
        <row r="776">
          <cell r="D776">
            <v>1140041</v>
          </cell>
          <cell r="E776" t="str">
            <v>PIB - RIO BUENO</v>
          </cell>
          <cell r="F776" t="str">
            <v>DEPRODE</v>
          </cell>
          <cell r="G776">
            <v>20032</v>
          </cell>
          <cell r="H776" t="str">
            <v>P - PROGRAMAS</v>
          </cell>
          <cell r="I776" t="str">
            <v>PIB</v>
          </cell>
          <cell r="J776" t="str">
            <v>RÍO BUENO</v>
          </cell>
          <cell r="K776" t="str">
            <v>Correo</v>
          </cell>
          <cell r="L776">
            <v>43686</v>
          </cell>
          <cell r="M776">
            <v>40830</v>
          </cell>
          <cell r="N776">
            <v>43800</v>
          </cell>
          <cell r="O776">
            <v>75</v>
          </cell>
          <cell r="P776">
            <v>75</v>
          </cell>
          <cell r="Q776">
            <v>75</v>
          </cell>
          <cell r="R776">
            <v>75</v>
          </cell>
          <cell r="S776">
            <v>75</v>
          </cell>
          <cell r="T776">
            <v>75</v>
          </cell>
          <cell r="U776">
            <v>75</v>
          </cell>
          <cell r="V776">
            <v>75</v>
          </cell>
          <cell r="W776">
            <v>75</v>
          </cell>
          <cell r="X776">
            <v>75</v>
          </cell>
          <cell r="Y776">
            <v>75</v>
          </cell>
          <cell r="Z776">
            <v>75</v>
          </cell>
          <cell r="AA776">
            <v>75</v>
          </cell>
          <cell r="AB776">
            <v>157</v>
          </cell>
          <cell r="AC776">
            <v>158</v>
          </cell>
          <cell r="AD776">
            <v>154</v>
          </cell>
          <cell r="AE776">
            <v>149</v>
          </cell>
          <cell r="AF776">
            <v>149</v>
          </cell>
          <cell r="AG776">
            <v>147</v>
          </cell>
          <cell r="AH776">
            <v>145</v>
          </cell>
          <cell r="AI776">
            <v>154</v>
          </cell>
          <cell r="AJ776">
            <v>149</v>
          </cell>
          <cell r="AK776">
            <v>150</v>
          </cell>
          <cell r="AL776">
            <v>154</v>
          </cell>
          <cell r="AM776">
            <v>155</v>
          </cell>
          <cell r="AN776">
            <v>151</v>
          </cell>
          <cell r="AO776">
            <v>149</v>
          </cell>
          <cell r="AP776">
            <v>139</v>
          </cell>
          <cell r="AQ776">
            <v>142</v>
          </cell>
          <cell r="AR776">
            <v>147</v>
          </cell>
          <cell r="AS776">
            <v>145</v>
          </cell>
          <cell r="AT776">
            <v>145</v>
          </cell>
          <cell r="AU776">
            <v>142</v>
          </cell>
          <cell r="AV776">
            <v>147</v>
          </cell>
          <cell r="AW776">
            <v>142</v>
          </cell>
          <cell r="AX776">
            <v>146</v>
          </cell>
          <cell r="AY776">
            <v>149</v>
          </cell>
          <cell r="AZ776" t="str">
            <v>Ambulatorio</v>
          </cell>
          <cell r="BA776" t="str">
            <v>Ambulatorio</v>
          </cell>
          <cell r="BB776" t="str">
            <v>Ambulatorio</v>
          </cell>
          <cell r="BC776" t="str">
            <v>Ambulatorio</v>
          </cell>
          <cell r="BD776" t="str">
            <v>Ambulatorio</v>
          </cell>
          <cell r="BE776" t="str">
            <v>Ambulatorio</v>
          </cell>
          <cell r="BF776" t="str">
            <v>Ambulatorio</v>
          </cell>
          <cell r="BG776" t="str">
            <v>Ambulatorio</v>
          </cell>
          <cell r="BH776" t="str">
            <v>Ambulatorio</v>
          </cell>
          <cell r="BI776" t="str">
            <v>Ambulatorio</v>
          </cell>
          <cell r="BJ776" t="str">
            <v>Ambulatorio</v>
          </cell>
          <cell r="BK776" t="str">
            <v>Ambulatorio</v>
          </cell>
          <cell r="BL776" t="str">
            <v>Ambulatorio</v>
          </cell>
        </row>
        <row r="777">
          <cell r="D777">
            <v>1150019</v>
          </cell>
          <cell r="E777" t="str">
            <v>PIB - ANTARES</v>
          </cell>
          <cell r="F777" t="str">
            <v>DEPRODE</v>
          </cell>
          <cell r="G777">
            <v>20032</v>
          </cell>
          <cell r="H777" t="str">
            <v>P - PROGRAMAS</v>
          </cell>
          <cell r="I777" t="str">
            <v>PIB</v>
          </cell>
          <cell r="J777" t="str">
            <v>ARICA</v>
          </cell>
          <cell r="K777" t="str">
            <v>MEMO 039</v>
          </cell>
          <cell r="L777">
            <v>43483</v>
          </cell>
          <cell r="M777">
            <v>40575</v>
          </cell>
          <cell r="N777">
            <v>43508</v>
          </cell>
          <cell r="O777">
            <v>116</v>
          </cell>
          <cell r="P777">
            <v>116</v>
          </cell>
          <cell r="Q777">
            <v>116</v>
          </cell>
          <cell r="R777">
            <v>116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123</v>
          </cell>
          <cell r="AC777">
            <v>129</v>
          </cell>
          <cell r="AD777">
            <v>79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120</v>
          </cell>
          <cell r="AO777">
            <v>111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 t="str">
            <v>Ambulatorio</v>
          </cell>
          <cell r="BA777" t="str">
            <v>Ambulatorio</v>
          </cell>
          <cell r="BB777" t="str">
            <v>Ambulatorio</v>
          </cell>
          <cell r="BC777" t="str">
            <v>Ambulatorio</v>
          </cell>
          <cell r="BD777" t="str">
            <v>Ambulatorio</v>
          </cell>
          <cell r="BE777" t="str">
            <v>Ambulatorio</v>
          </cell>
          <cell r="BF777" t="str">
            <v>Ambulatorio</v>
          </cell>
          <cell r="BG777" t="str">
            <v>Ambulatorio</v>
          </cell>
          <cell r="BH777" t="str">
            <v>Ambulatorio</v>
          </cell>
          <cell r="BI777" t="str">
            <v>Ambulatorio</v>
          </cell>
          <cell r="BJ777" t="str">
            <v>Ambulatorio</v>
          </cell>
          <cell r="BK777" t="str">
            <v>Ambulatorio</v>
          </cell>
          <cell r="BL777" t="str">
            <v>Ambulatorio</v>
          </cell>
        </row>
        <row r="778">
          <cell r="D778">
            <v>1010179</v>
          </cell>
          <cell r="E778" t="str">
            <v>PIE - ASHER IQUIQUE</v>
          </cell>
          <cell r="F778" t="str">
            <v>DEPRODE</v>
          </cell>
          <cell r="G778">
            <v>20032</v>
          </cell>
          <cell r="H778" t="str">
            <v>P - PROGRAMAS</v>
          </cell>
          <cell r="I778" t="str">
            <v>PIE</v>
          </cell>
          <cell r="J778" t="str">
            <v>IQUIQUE</v>
          </cell>
          <cell r="K778" t="str">
            <v>MEMO 132</v>
          </cell>
          <cell r="L778">
            <v>43529</v>
          </cell>
          <cell r="M778">
            <v>42495</v>
          </cell>
          <cell r="N778">
            <v>43535</v>
          </cell>
          <cell r="O778">
            <v>60</v>
          </cell>
          <cell r="P778">
            <v>60</v>
          </cell>
          <cell r="Q778">
            <v>60</v>
          </cell>
          <cell r="R778">
            <v>60</v>
          </cell>
          <cell r="S778">
            <v>60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51</v>
          </cell>
          <cell r="AC778">
            <v>54</v>
          </cell>
          <cell r="AD778">
            <v>51</v>
          </cell>
          <cell r="AE778">
            <v>5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50</v>
          </cell>
          <cell r="AO778">
            <v>51</v>
          </cell>
          <cell r="AP778">
            <v>49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 t="str">
            <v>Ambulatorio</v>
          </cell>
          <cell r="BA778" t="str">
            <v>Ambulatorio</v>
          </cell>
          <cell r="BB778" t="str">
            <v>Ambulatorio</v>
          </cell>
          <cell r="BC778" t="str">
            <v>Ambulatorio</v>
          </cell>
          <cell r="BD778" t="str">
            <v>Ambulatorio</v>
          </cell>
          <cell r="BE778" t="str">
            <v>Ambulatorio</v>
          </cell>
          <cell r="BF778" t="str">
            <v>Ambulatorio</v>
          </cell>
          <cell r="BG778" t="str">
            <v>Ambulatorio</v>
          </cell>
          <cell r="BH778" t="str">
            <v>Ambulatorio</v>
          </cell>
          <cell r="BI778" t="str">
            <v>Ambulatorio</v>
          </cell>
          <cell r="BJ778" t="str">
            <v>Ambulatorio</v>
          </cell>
          <cell r="BK778" t="str">
            <v>Ambulatorio</v>
          </cell>
          <cell r="BL778" t="str">
            <v>Ambulatorio</v>
          </cell>
        </row>
        <row r="779">
          <cell r="D779">
            <v>1010181</v>
          </cell>
          <cell r="E779" t="str">
            <v>PIE - ALTO HOSPICIO</v>
          </cell>
          <cell r="F779" t="str">
            <v>DEPRODE</v>
          </cell>
          <cell r="G779">
            <v>20032</v>
          </cell>
          <cell r="H779" t="str">
            <v>P - PROGRAMAS</v>
          </cell>
          <cell r="I779" t="str">
            <v>PIE</v>
          </cell>
          <cell r="J779" t="str">
            <v>ALTO HOSPICIO</v>
          </cell>
          <cell r="K779">
            <v>128</v>
          </cell>
          <cell r="L779">
            <v>43192</v>
          </cell>
          <cell r="M779">
            <v>42461</v>
          </cell>
          <cell r="N779">
            <v>43923</v>
          </cell>
          <cell r="O779">
            <v>50</v>
          </cell>
          <cell r="P779">
            <v>50</v>
          </cell>
          <cell r="Q779">
            <v>50</v>
          </cell>
          <cell r="R779">
            <v>50</v>
          </cell>
          <cell r="S779">
            <v>50</v>
          </cell>
          <cell r="T779">
            <v>50</v>
          </cell>
          <cell r="U779">
            <v>50</v>
          </cell>
          <cell r="V779">
            <v>50</v>
          </cell>
          <cell r="W779">
            <v>50</v>
          </cell>
          <cell r="X779">
            <v>50</v>
          </cell>
          <cell r="Y779">
            <v>50</v>
          </cell>
          <cell r="Z779">
            <v>50</v>
          </cell>
          <cell r="AA779">
            <v>50</v>
          </cell>
          <cell r="AB779">
            <v>55</v>
          </cell>
          <cell r="AC779">
            <v>54</v>
          </cell>
          <cell r="AD779">
            <v>63</v>
          </cell>
          <cell r="AE779">
            <v>66</v>
          </cell>
          <cell r="AF779">
            <v>67</v>
          </cell>
          <cell r="AG779">
            <v>72</v>
          </cell>
          <cell r="AH779">
            <v>76</v>
          </cell>
          <cell r="AI779">
            <v>76</v>
          </cell>
          <cell r="AJ779">
            <v>79</v>
          </cell>
          <cell r="AK779">
            <v>77</v>
          </cell>
          <cell r="AL779">
            <v>76</v>
          </cell>
          <cell r="AM779">
            <v>78</v>
          </cell>
          <cell r="AN779">
            <v>51</v>
          </cell>
          <cell r="AO779">
            <v>49</v>
          </cell>
          <cell r="AP779">
            <v>60</v>
          </cell>
          <cell r="AQ779">
            <v>59</v>
          </cell>
          <cell r="AR779">
            <v>62</v>
          </cell>
          <cell r="AS779">
            <v>70</v>
          </cell>
          <cell r="AT779">
            <v>71</v>
          </cell>
          <cell r="AU779">
            <v>73</v>
          </cell>
          <cell r="AV779">
            <v>71</v>
          </cell>
          <cell r="AW779">
            <v>71</v>
          </cell>
          <cell r="AX779">
            <v>73</v>
          </cell>
          <cell r="AY779">
            <v>74</v>
          </cell>
          <cell r="AZ779" t="str">
            <v>Ambulatorio</v>
          </cell>
          <cell r="BA779" t="str">
            <v>Ambulatorio</v>
          </cell>
          <cell r="BB779" t="str">
            <v>Ambulatorio</v>
          </cell>
          <cell r="BC779" t="str">
            <v>Ambulatorio</v>
          </cell>
          <cell r="BD779" t="str">
            <v>Ambulatorio</v>
          </cell>
          <cell r="BE779" t="str">
            <v>Ambulatorio</v>
          </cell>
          <cell r="BF779" t="str">
            <v>Ambulatorio</v>
          </cell>
          <cell r="BG779" t="str">
            <v>Ambulatorio</v>
          </cell>
          <cell r="BH779" t="str">
            <v>Ambulatorio</v>
          </cell>
          <cell r="BI779" t="str">
            <v>Ambulatorio</v>
          </cell>
          <cell r="BJ779" t="str">
            <v>Ambulatorio</v>
          </cell>
          <cell r="BK779" t="str">
            <v>Ambulatorio</v>
          </cell>
          <cell r="BL779" t="str">
            <v>Ambulatorio</v>
          </cell>
        </row>
        <row r="780">
          <cell r="D780">
            <v>1010192</v>
          </cell>
          <cell r="E780" t="str">
            <v>PIE - IQUIQUE</v>
          </cell>
          <cell r="F780" t="str">
            <v>DEPRODE</v>
          </cell>
          <cell r="G780">
            <v>20032</v>
          </cell>
          <cell r="H780" t="str">
            <v>P - PROGRAMAS</v>
          </cell>
          <cell r="I780" t="str">
            <v>PIE</v>
          </cell>
          <cell r="J780" t="str">
            <v>IQUIQUE</v>
          </cell>
          <cell r="K780">
            <v>488</v>
          </cell>
          <cell r="L780">
            <v>43404</v>
          </cell>
          <cell r="M780">
            <v>42856</v>
          </cell>
          <cell r="N780">
            <v>43953</v>
          </cell>
          <cell r="O780">
            <v>60</v>
          </cell>
          <cell r="P780">
            <v>60</v>
          </cell>
          <cell r="Q780">
            <v>60</v>
          </cell>
          <cell r="R780">
            <v>60</v>
          </cell>
          <cell r="S780">
            <v>60</v>
          </cell>
          <cell r="T780">
            <v>60</v>
          </cell>
          <cell r="U780">
            <v>60</v>
          </cell>
          <cell r="V780">
            <v>60</v>
          </cell>
          <cell r="W780">
            <v>60</v>
          </cell>
          <cell r="X780">
            <v>60</v>
          </cell>
          <cell r="Y780">
            <v>60</v>
          </cell>
          <cell r="Z780">
            <v>60</v>
          </cell>
          <cell r="AA780">
            <v>60</v>
          </cell>
          <cell r="AB780">
            <v>56</v>
          </cell>
          <cell r="AC780">
            <v>55</v>
          </cell>
          <cell r="AD780">
            <v>54</v>
          </cell>
          <cell r="AE780">
            <v>54</v>
          </cell>
          <cell r="AF780">
            <v>54</v>
          </cell>
          <cell r="AG780">
            <v>60</v>
          </cell>
          <cell r="AH780">
            <v>62</v>
          </cell>
          <cell r="AI780">
            <v>62</v>
          </cell>
          <cell r="AJ780">
            <v>55</v>
          </cell>
          <cell r="AK780">
            <v>55</v>
          </cell>
          <cell r="AL780">
            <v>61</v>
          </cell>
          <cell r="AM780">
            <v>60</v>
          </cell>
          <cell r="AN780">
            <v>53</v>
          </cell>
          <cell r="AO780">
            <v>54</v>
          </cell>
          <cell r="AP780">
            <v>54</v>
          </cell>
          <cell r="AQ780">
            <v>54</v>
          </cell>
          <cell r="AR780">
            <v>53</v>
          </cell>
          <cell r="AS780">
            <v>60</v>
          </cell>
          <cell r="AT780">
            <v>61</v>
          </cell>
          <cell r="AU780">
            <v>54</v>
          </cell>
          <cell r="AV780">
            <v>52</v>
          </cell>
          <cell r="AW780">
            <v>56</v>
          </cell>
          <cell r="AX780">
            <v>59</v>
          </cell>
          <cell r="AY780">
            <v>61</v>
          </cell>
          <cell r="AZ780" t="str">
            <v>Ambulatorio</v>
          </cell>
          <cell r="BA780" t="str">
            <v>Ambulatorio</v>
          </cell>
          <cell r="BB780" t="str">
            <v>Ambulatorio</v>
          </cell>
          <cell r="BC780" t="str">
            <v>Ambulatorio</v>
          </cell>
          <cell r="BD780" t="str">
            <v>Ambulatorio</v>
          </cell>
          <cell r="BE780" t="str">
            <v>Ambulatorio</v>
          </cell>
          <cell r="BF780" t="str">
            <v>Ambulatorio</v>
          </cell>
          <cell r="BG780" t="str">
            <v>Ambulatorio</v>
          </cell>
          <cell r="BH780" t="str">
            <v>Ambulatorio</v>
          </cell>
          <cell r="BI780" t="str">
            <v>Ambulatorio</v>
          </cell>
          <cell r="BJ780" t="str">
            <v>Ambulatorio</v>
          </cell>
          <cell r="BK780" t="str">
            <v>Ambulatorio</v>
          </cell>
          <cell r="BL780" t="str">
            <v>Ambulatorio</v>
          </cell>
        </row>
        <row r="781">
          <cell r="D781">
            <v>1010199</v>
          </cell>
          <cell r="E781" t="str">
            <v>PIE - ALTO HOSPICIO</v>
          </cell>
          <cell r="F781" t="str">
            <v>DEPRODE</v>
          </cell>
          <cell r="G781">
            <v>20032</v>
          </cell>
          <cell r="H781" t="str">
            <v>P - PROGRAMAS</v>
          </cell>
          <cell r="I781" t="str">
            <v>PIE</v>
          </cell>
          <cell r="J781" t="str">
            <v>ALTO HOSPICIO</v>
          </cell>
          <cell r="K781">
            <v>331</v>
          </cell>
          <cell r="L781">
            <v>43656</v>
          </cell>
          <cell r="M781">
            <v>42926</v>
          </cell>
          <cell r="N781">
            <v>44389</v>
          </cell>
          <cell r="O781">
            <v>50</v>
          </cell>
          <cell r="P781">
            <v>50</v>
          </cell>
          <cell r="Q781">
            <v>50</v>
          </cell>
          <cell r="R781">
            <v>50</v>
          </cell>
          <cell r="S781">
            <v>50</v>
          </cell>
          <cell r="T781">
            <v>50</v>
          </cell>
          <cell r="U781">
            <v>50</v>
          </cell>
          <cell r="V781">
            <v>50</v>
          </cell>
          <cell r="W781">
            <v>50</v>
          </cell>
          <cell r="X781">
            <v>50</v>
          </cell>
          <cell r="Y781">
            <v>50</v>
          </cell>
          <cell r="Z781">
            <v>50</v>
          </cell>
          <cell r="AA781">
            <v>50</v>
          </cell>
          <cell r="AB781">
            <v>50</v>
          </cell>
          <cell r="AC781">
            <v>52</v>
          </cell>
          <cell r="AD781">
            <v>58</v>
          </cell>
          <cell r="AE781">
            <v>56</v>
          </cell>
          <cell r="AF781">
            <v>57</v>
          </cell>
          <cell r="AG781">
            <v>56</v>
          </cell>
          <cell r="AH781">
            <v>58</v>
          </cell>
          <cell r="AI781">
            <v>57</v>
          </cell>
          <cell r="AJ781">
            <v>58</v>
          </cell>
          <cell r="AK781">
            <v>58</v>
          </cell>
          <cell r="AL781">
            <v>60</v>
          </cell>
          <cell r="AM781">
            <v>57</v>
          </cell>
          <cell r="AN781">
            <v>50</v>
          </cell>
          <cell r="AO781">
            <v>50</v>
          </cell>
          <cell r="AP781">
            <v>56</v>
          </cell>
          <cell r="AQ781">
            <v>56</v>
          </cell>
          <cell r="AR781">
            <v>56</v>
          </cell>
          <cell r="AS781">
            <v>56</v>
          </cell>
          <cell r="AT781">
            <v>56</v>
          </cell>
          <cell r="AU781">
            <v>57</v>
          </cell>
          <cell r="AV781">
            <v>57</v>
          </cell>
          <cell r="AW781">
            <v>57</v>
          </cell>
          <cell r="AX781">
            <v>57</v>
          </cell>
          <cell r="AY781">
            <v>57</v>
          </cell>
          <cell r="AZ781" t="str">
            <v>Ambulatorio</v>
          </cell>
          <cell r="BA781" t="str">
            <v>Ambulatorio</v>
          </cell>
          <cell r="BB781" t="str">
            <v>Ambulatorio</v>
          </cell>
          <cell r="BC781" t="str">
            <v>Ambulatorio</v>
          </cell>
          <cell r="BD781" t="str">
            <v>Ambulatorio</v>
          </cell>
          <cell r="BE781" t="str">
            <v>Ambulatorio</v>
          </cell>
          <cell r="BF781" t="str">
            <v>Ambulatorio</v>
          </cell>
          <cell r="BG781" t="str">
            <v>Ambulatorio</v>
          </cell>
          <cell r="BH781" t="str">
            <v>Ambulatorio</v>
          </cell>
          <cell r="BI781" t="str">
            <v>Ambulatorio</v>
          </cell>
          <cell r="BJ781" t="str">
            <v>Ambulatorio</v>
          </cell>
          <cell r="BK781" t="str">
            <v>Ambulatorio</v>
          </cell>
          <cell r="BL781" t="str">
            <v>Ambulatorio</v>
          </cell>
        </row>
        <row r="782">
          <cell r="D782">
            <v>1010222</v>
          </cell>
          <cell r="E782" t="str">
            <v>PIE - 24 HORAS IQUIQUE</v>
          </cell>
          <cell r="F782" t="str">
            <v>DEPRODE</v>
          </cell>
          <cell r="G782">
            <v>20032</v>
          </cell>
          <cell r="H782" t="str">
            <v>P - PROGRAMAS</v>
          </cell>
          <cell r="I782" t="str">
            <v>PIE</v>
          </cell>
          <cell r="J782" t="str">
            <v>IQUIQUE</v>
          </cell>
          <cell r="K782">
            <v>96</v>
          </cell>
          <cell r="L782">
            <v>43535</v>
          </cell>
          <cell r="M782">
            <v>43535</v>
          </cell>
          <cell r="N782">
            <v>44085</v>
          </cell>
          <cell r="O782">
            <v>60</v>
          </cell>
          <cell r="P782">
            <v>0</v>
          </cell>
          <cell r="Q782">
            <v>0</v>
          </cell>
          <cell r="R782">
            <v>0</v>
          </cell>
          <cell r="S782">
            <v>60</v>
          </cell>
          <cell r="T782">
            <v>60</v>
          </cell>
          <cell r="U782">
            <v>60</v>
          </cell>
          <cell r="V782">
            <v>60</v>
          </cell>
          <cell r="W782">
            <v>60</v>
          </cell>
          <cell r="X782">
            <v>60</v>
          </cell>
          <cell r="Y782">
            <v>60</v>
          </cell>
          <cell r="Z782">
            <v>60</v>
          </cell>
          <cell r="AA782">
            <v>60</v>
          </cell>
          <cell r="AB782">
            <v>0</v>
          </cell>
          <cell r="AC782">
            <v>0</v>
          </cell>
          <cell r="AD782">
            <v>0</v>
          </cell>
          <cell r="AE782">
            <v>41</v>
          </cell>
          <cell r="AF782">
            <v>56</v>
          </cell>
          <cell r="AG782">
            <v>60</v>
          </cell>
          <cell r="AH782">
            <v>64</v>
          </cell>
          <cell r="AI782">
            <v>65</v>
          </cell>
          <cell r="AJ782">
            <v>68</v>
          </cell>
          <cell r="AK782">
            <v>71</v>
          </cell>
          <cell r="AL782">
            <v>66</v>
          </cell>
          <cell r="AM782">
            <v>68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56</v>
          </cell>
          <cell r="AS782">
            <v>60</v>
          </cell>
          <cell r="AT782">
            <v>61</v>
          </cell>
          <cell r="AU782">
            <v>65</v>
          </cell>
          <cell r="AV782">
            <v>67</v>
          </cell>
          <cell r="AW782">
            <v>63</v>
          </cell>
          <cell r="AX782">
            <v>66</v>
          </cell>
          <cell r="AY782">
            <v>64</v>
          </cell>
          <cell r="AZ782" t="str">
            <v>Ambulatorio</v>
          </cell>
          <cell r="BA782" t="str">
            <v>Ambulatorio</v>
          </cell>
          <cell r="BB782" t="str">
            <v>Ambulatorio</v>
          </cell>
          <cell r="BC782" t="str">
            <v>Ambulatorio</v>
          </cell>
          <cell r="BD782" t="str">
            <v>Ambulatorio</v>
          </cell>
          <cell r="BE782" t="str">
            <v>Ambulatorio</v>
          </cell>
          <cell r="BF782" t="str">
            <v>Ambulatorio</v>
          </cell>
          <cell r="BG782" t="str">
            <v>Ambulatorio</v>
          </cell>
          <cell r="BH782" t="str">
            <v>Ambulatorio</v>
          </cell>
          <cell r="BI782" t="str">
            <v>Ambulatorio</v>
          </cell>
          <cell r="BJ782" t="str">
            <v>Ambulatorio</v>
          </cell>
          <cell r="BK782" t="str">
            <v>Ambulatorio</v>
          </cell>
          <cell r="BL782" t="str">
            <v>Ambulatorio</v>
          </cell>
        </row>
        <row r="783">
          <cell r="D783">
            <v>1020236</v>
          </cell>
          <cell r="E783" t="str">
            <v>PIE - 24 HORAS GANDHI</v>
          </cell>
          <cell r="F783" t="str">
            <v>DEPRODE</v>
          </cell>
          <cell r="G783">
            <v>20032</v>
          </cell>
          <cell r="H783" t="str">
            <v>P - PROGRAMAS</v>
          </cell>
          <cell r="I783" t="str">
            <v>PIE</v>
          </cell>
          <cell r="J783" t="str">
            <v>ANTOFAGASTA</v>
          </cell>
          <cell r="K783" t="str">
            <v>MEMO 110</v>
          </cell>
          <cell r="L783">
            <v>43517</v>
          </cell>
          <cell r="M783">
            <v>42217</v>
          </cell>
          <cell r="N783">
            <v>43535</v>
          </cell>
          <cell r="O783">
            <v>50</v>
          </cell>
          <cell r="P783">
            <v>50</v>
          </cell>
          <cell r="Q783">
            <v>50</v>
          </cell>
          <cell r="R783">
            <v>50</v>
          </cell>
          <cell r="S783">
            <v>50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75</v>
          </cell>
          <cell r="AC783">
            <v>70</v>
          </cell>
          <cell r="AD783">
            <v>74</v>
          </cell>
          <cell r="AE783">
            <v>68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74</v>
          </cell>
          <cell r="AO783">
            <v>71</v>
          </cell>
          <cell r="AP783">
            <v>74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 t="str">
            <v>Ambulatorio</v>
          </cell>
          <cell r="BA783" t="str">
            <v>Ambulatorio</v>
          </cell>
          <cell r="BB783" t="str">
            <v>Ambulatorio</v>
          </cell>
          <cell r="BC783" t="str">
            <v>Ambulatorio</v>
          </cell>
          <cell r="BD783" t="str">
            <v>Ambulatorio</v>
          </cell>
          <cell r="BE783" t="str">
            <v>Ambulatorio</v>
          </cell>
          <cell r="BF783" t="str">
            <v>Ambulatorio</v>
          </cell>
          <cell r="BG783" t="str">
            <v>Ambulatorio</v>
          </cell>
          <cell r="BH783" t="str">
            <v>Ambulatorio</v>
          </cell>
          <cell r="BI783" t="str">
            <v>Ambulatorio</v>
          </cell>
          <cell r="BJ783" t="str">
            <v>Ambulatorio</v>
          </cell>
          <cell r="BK783" t="str">
            <v>Ambulatorio</v>
          </cell>
          <cell r="BL783" t="str">
            <v>Ambulatorio</v>
          </cell>
        </row>
        <row r="784">
          <cell r="D784">
            <v>1020237</v>
          </cell>
          <cell r="E784" t="str">
            <v>PIE - 24 HORAS CLOTARIO BLEST</v>
          </cell>
          <cell r="F784" t="str">
            <v>DEPRODE</v>
          </cell>
          <cell r="G784">
            <v>20032</v>
          </cell>
          <cell r="H784" t="str">
            <v>P - PROGRAMAS</v>
          </cell>
          <cell r="I784" t="str">
            <v>PIE</v>
          </cell>
          <cell r="J784" t="str">
            <v>ANTOFAGASTA</v>
          </cell>
          <cell r="K784" t="str">
            <v>MEMO 110</v>
          </cell>
          <cell r="L784">
            <v>43517</v>
          </cell>
          <cell r="M784">
            <v>42217</v>
          </cell>
          <cell r="N784">
            <v>43535</v>
          </cell>
          <cell r="O784">
            <v>50</v>
          </cell>
          <cell r="P784">
            <v>50</v>
          </cell>
          <cell r="Q784">
            <v>50</v>
          </cell>
          <cell r="R784">
            <v>50</v>
          </cell>
          <cell r="S784">
            <v>50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49</v>
          </cell>
          <cell r="AC784">
            <v>50</v>
          </cell>
          <cell r="AD784">
            <v>60</v>
          </cell>
          <cell r="AE784">
            <v>60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47</v>
          </cell>
          <cell r="AO784">
            <v>44</v>
          </cell>
          <cell r="AP784">
            <v>60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 t="str">
            <v>Ambulatorio</v>
          </cell>
          <cell r="BA784" t="str">
            <v>Ambulatorio</v>
          </cell>
          <cell r="BB784" t="str">
            <v>Ambulatorio</v>
          </cell>
          <cell r="BC784" t="str">
            <v>Ambulatorio</v>
          </cell>
          <cell r="BD784" t="str">
            <v>Ambulatorio</v>
          </cell>
          <cell r="BE784" t="str">
            <v>Ambulatorio</v>
          </cell>
          <cell r="BF784" t="str">
            <v>Ambulatorio</v>
          </cell>
          <cell r="BG784" t="str">
            <v>Ambulatorio</v>
          </cell>
          <cell r="BH784" t="str">
            <v>Ambulatorio</v>
          </cell>
          <cell r="BI784" t="str">
            <v>Ambulatorio</v>
          </cell>
          <cell r="BJ784" t="str">
            <v>Ambulatorio</v>
          </cell>
          <cell r="BK784" t="str">
            <v>Ambulatorio</v>
          </cell>
          <cell r="BL784" t="str">
            <v>Ambulatorio</v>
          </cell>
        </row>
        <row r="785">
          <cell r="D785">
            <v>1020273</v>
          </cell>
          <cell r="E785" t="str">
            <v>PIE - BERIT SHALOM</v>
          </cell>
          <cell r="F785" t="str">
            <v>DEPRODE</v>
          </cell>
          <cell r="G785">
            <v>20032</v>
          </cell>
          <cell r="H785" t="str">
            <v>P - PROGRAMAS</v>
          </cell>
          <cell r="I785" t="str">
            <v>PIE</v>
          </cell>
          <cell r="J785" t="str">
            <v>ANTOFAGASTA</v>
          </cell>
          <cell r="K785" t="str">
            <v>Correo</v>
          </cell>
          <cell r="L785">
            <v>43686</v>
          </cell>
          <cell r="M785">
            <v>42510</v>
          </cell>
          <cell r="N785">
            <v>43800</v>
          </cell>
          <cell r="O785">
            <v>56</v>
          </cell>
          <cell r="P785">
            <v>56</v>
          </cell>
          <cell r="Q785">
            <v>56</v>
          </cell>
          <cell r="R785">
            <v>56</v>
          </cell>
          <cell r="S785">
            <v>56</v>
          </cell>
          <cell r="T785">
            <v>56</v>
          </cell>
          <cell r="U785">
            <v>56</v>
          </cell>
          <cell r="V785">
            <v>56</v>
          </cell>
          <cell r="W785">
            <v>56</v>
          </cell>
          <cell r="X785">
            <v>56</v>
          </cell>
          <cell r="Y785">
            <v>56</v>
          </cell>
          <cell r="Z785">
            <v>56</v>
          </cell>
          <cell r="AA785">
            <v>56</v>
          </cell>
          <cell r="AB785">
            <v>55</v>
          </cell>
          <cell r="AC785">
            <v>56</v>
          </cell>
          <cell r="AD785">
            <v>63</v>
          </cell>
          <cell r="AE785">
            <v>61</v>
          </cell>
          <cell r="AF785">
            <v>62</v>
          </cell>
          <cell r="AG785">
            <v>62</v>
          </cell>
          <cell r="AH785">
            <v>66</v>
          </cell>
          <cell r="AI785">
            <v>62</v>
          </cell>
          <cell r="AJ785">
            <v>62</v>
          </cell>
          <cell r="AK785">
            <v>63</v>
          </cell>
          <cell r="AL785">
            <v>60</v>
          </cell>
          <cell r="AM785">
            <v>62</v>
          </cell>
          <cell r="AN785">
            <v>54</v>
          </cell>
          <cell r="AO785">
            <v>56</v>
          </cell>
          <cell r="AP785">
            <v>62</v>
          </cell>
          <cell r="AQ785">
            <v>61</v>
          </cell>
          <cell r="AR785">
            <v>61</v>
          </cell>
          <cell r="AS785">
            <v>60</v>
          </cell>
          <cell r="AT785">
            <v>62</v>
          </cell>
          <cell r="AU785">
            <v>61</v>
          </cell>
          <cell r="AV785">
            <v>61</v>
          </cell>
          <cell r="AW785">
            <v>62</v>
          </cell>
          <cell r="AX785">
            <v>58</v>
          </cell>
          <cell r="AY785">
            <v>59</v>
          </cell>
          <cell r="AZ785" t="str">
            <v>Ambulatorio</v>
          </cell>
          <cell r="BA785" t="str">
            <v>Ambulatorio</v>
          </cell>
          <cell r="BB785" t="str">
            <v>Ambulatorio</v>
          </cell>
          <cell r="BC785" t="str">
            <v>Ambulatorio</v>
          </cell>
          <cell r="BD785" t="str">
            <v>Ambulatorio</v>
          </cell>
          <cell r="BE785" t="str">
            <v>Ambulatorio</v>
          </cell>
          <cell r="BF785" t="str">
            <v>Ambulatorio</v>
          </cell>
          <cell r="BG785" t="str">
            <v>Ambulatorio</v>
          </cell>
          <cell r="BH785" t="str">
            <v>Ambulatorio</v>
          </cell>
          <cell r="BI785" t="str">
            <v>Ambulatorio</v>
          </cell>
          <cell r="BJ785" t="str">
            <v>Ambulatorio</v>
          </cell>
          <cell r="BK785" t="str">
            <v>Ambulatorio</v>
          </cell>
          <cell r="BL785" t="str">
            <v>Ambulatorio</v>
          </cell>
        </row>
        <row r="786">
          <cell r="D786">
            <v>1020277</v>
          </cell>
          <cell r="E786" t="str">
            <v>PIE - TAL TAL</v>
          </cell>
          <cell r="F786" t="str">
            <v>DEPRODE</v>
          </cell>
          <cell r="G786">
            <v>20032</v>
          </cell>
          <cell r="H786" t="str">
            <v>P - PROGRAMAS</v>
          </cell>
          <cell r="I786" t="str">
            <v>PIE</v>
          </cell>
          <cell r="J786" t="str">
            <v>TALTAL</v>
          </cell>
          <cell r="K786" t="str">
            <v>MEMO 453</v>
          </cell>
          <cell r="L786">
            <v>43689</v>
          </cell>
          <cell r="M786">
            <v>42531</v>
          </cell>
          <cell r="N786">
            <v>43800</v>
          </cell>
          <cell r="O786">
            <v>30</v>
          </cell>
          <cell r="P786">
            <v>30</v>
          </cell>
          <cell r="Q786">
            <v>30</v>
          </cell>
          <cell r="R786">
            <v>30</v>
          </cell>
          <cell r="S786">
            <v>30</v>
          </cell>
          <cell r="T786">
            <v>30</v>
          </cell>
          <cell r="U786">
            <v>30</v>
          </cell>
          <cell r="V786">
            <v>30</v>
          </cell>
          <cell r="W786">
            <v>30</v>
          </cell>
          <cell r="X786">
            <v>30</v>
          </cell>
          <cell r="Y786">
            <v>30</v>
          </cell>
          <cell r="Z786">
            <v>30</v>
          </cell>
          <cell r="AA786">
            <v>30</v>
          </cell>
          <cell r="AB786">
            <v>33</v>
          </cell>
          <cell r="AC786">
            <v>38</v>
          </cell>
          <cell r="AD786">
            <v>36</v>
          </cell>
          <cell r="AE786">
            <v>37</v>
          </cell>
          <cell r="AF786">
            <v>34</v>
          </cell>
          <cell r="AG786">
            <v>36</v>
          </cell>
          <cell r="AH786">
            <v>35</v>
          </cell>
          <cell r="AI786">
            <v>34</v>
          </cell>
          <cell r="AJ786">
            <v>36</v>
          </cell>
          <cell r="AK786">
            <v>35</v>
          </cell>
          <cell r="AL786">
            <v>36</v>
          </cell>
          <cell r="AM786">
            <v>34</v>
          </cell>
          <cell r="AN786">
            <v>33</v>
          </cell>
          <cell r="AO786">
            <v>36</v>
          </cell>
          <cell r="AP786">
            <v>36</v>
          </cell>
          <cell r="AQ786">
            <v>34</v>
          </cell>
          <cell r="AR786">
            <v>33</v>
          </cell>
          <cell r="AS786">
            <v>35</v>
          </cell>
          <cell r="AT786">
            <v>35</v>
          </cell>
          <cell r="AU786">
            <v>34</v>
          </cell>
          <cell r="AV786">
            <v>35</v>
          </cell>
          <cell r="AW786">
            <v>32</v>
          </cell>
          <cell r="AX786">
            <v>34</v>
          </cell>
          <cell r="AY786">
            <v>34</v>
          </cell>
          <cell r="AZ786" t="str">
            <v>Ambulatorio</v>
          </cell>
          <cell r="BA786" t="str">
            <v>Ambulatorio</v>
          </cell>
          <cell r="BB786" t="str">
            <v>Ambulatorio</v>
          </cell>
          <cell r="BC786" t="str">
            <v>Ambulatorio</v>
          </cell>
          <cell r="BD786" t="str">
            <v>Ambulatorio</v>
          </cell>
          <cell r="BE786" t="str">
            <v>Ambulatorio</v>
          </cell>
          <cell r="BF786" t="str">
            <v>Ambulatorio</v>
          </cell>
          <cell r="BG786" t="str">
            <v>Ambulatorio</v>
          </cell>
          <cell r="BH786" t="str">
            <v>Ambulatorio</v>
          </cell>
          <cell r="BI786" t="str">
            <v>Ambulatorio</v>
          </cell>
          <cell r="BJ786" t="str">
            <v>Ambulatorio</v>
          </cell>
          <cell r="BK786" t="str">
            <v>Ambulatorio</v>
          </cell>
          <cell r="BL786" t="str">
            <v>Ambulatorio</v>
          </cell>
        </row>
        <row r="787">
          <cell r="D787">
            <v>1020279</v>
          </cell>
          <cell r="E787" t="str">
            <v>PIE - CALAMA</v>
          </cell>
          <cell r="F787" t="str">
            <v>DEPRODE</v>
          </cell>
          <cell r="G787">
            <v>20032</v>
          </cell>
          <cell r="H787" t="str">
            <v>P - PROGRAMAS</v>
          </cell>
          <cell r="I787" t="str">
            <v>PIE</v>
          </cell>
          <cell r="J787" t="str">
            <v>CALAMA</v>
          </cell>
          <cell r="K787" t="str">
            <v>MEMO 453</v>
          </cell>
          <cell r="L787">
            <v>43689</v>
          </cell>
          <cell r="M787">
            <v>42531</v>
          </cell>
          <cell r="N787">
            <v>43800</v>
          </cell>
          <cell r="O787">
            <v>50</v>
          </cell>
          <cell r="P787">
            <v>50</v>
          </cell>
          <cell r="Q787">
            <v>50</v>
          </cell>
          <cell r="R787">
            <v>50</v>
          </cell>
          <cell r="S787">
            <v>50</v>
          </cell>
          <cell r="T787">
            <v>50</v>
          </cell>
          <cell r="U787">
            <v>50</v>
          </cell>
          <cell r="V787">
            <v>50</v>
          </cell>
          <cell r="W787">
            <v>50</v>
          </cell>
          <cell r="X787">
            <v>50</v>
          </cell>
          <cell r="Y787">
            <v>50</v>
          </cell>
          <cell r="Z787">
            <v>50</v>
          </cell>
          <cell r="AA787">
            <v>50</v>
          </cell>
          <cell r="AB787">
            <v>83</v>
          </cell>
          <cell r="AC787">
            <v>79</v>
          </cell>
          <cell r="AD787">
            <v>86</v>
          </cell>
          <cell r="AE787">
            <v>91</v>
          </cell>
          <cell r="AF787">
            <v>94</v>
          </cell>
          <cell r="AG787">
            <v>85</v>
          </cell>
          <cell r="AH787">
            <v>81</v>
          </cell>
          <cell r="AI787">
            <v>77</v>
          </cell>
          <cell r="AJ787">
            <v>72</v>
          </cell>
          <cell r="AK787">
            <v>67</v>
          </cell>
          <cell r="AL787">
            <v>68</v>
          </cell>
          <cell r="AM787">
            <v>65</v>
          </cell>
          <cell r="AN787">
            <v>80</v>
          </cell>
          <cell r="AO787">
            <v>80</v>
          </cell>
          <cell r="AP787">
            <v>86</v>
          </cell>
          <cell r="AQ787">
            <v>87</v>
          </cell>
          <cell r="AR787">
            <v>90</v>
          </cell>
          <cell r="AS787">
            <v>81</v>
          </cell>
          <cell r="AT787">
            <v>73</v>
          </cell>
          <cell r="AU787">
            <v>72</v>
          </cell>
          <cell r="AV787">
            <v>67</v>
          </cell>
          <cell r="AW787">
            <v>64</v>
          </cell>
          <cell r="AX787">
            <v>64</v>
          </cell>
          <cell r="AY787">
            <v>58</v>
          </cell>
          <cell r="AZ787" t="str">
            <v>Ambulatorio</v>
          </cell>
          <cell r="BA787" t="str">
            <v>Ambulatorio</v>
          </cell>
          <cell r="BB787" t="str">
            <v>Ambulatorio</v>
          </cell>
          <cell r="BC787" t="str">
            <v>Ambulatorio</v>
          </cell>
          <cell r="BD787" t="str">
            <v>Ambulatorio</v>
          </cell>
          <cell r="BE787" t="str">
            <v>Ambulatorio</v>
          </cell>
          <cell r="BF787" t="str">
            <v>Ambulatorio</v>
          </cell>
          <cell r="BG787" t="str">
            <v>Ambulatorio</v>
          </cell>
          <cell r="BH787" t="str">
            <v>Ambulatorio</v>
          </cell>
          <cell r="BI787" t="str">
            <v>Ambulatorio</v>
          </cell>
          <cell r="BJ787" t="str">
            <v>Ambulatorio</v>
          </cell>
          <cell r="BK787" t="str">
            <v>Ambulatorio</v>
          </cell>
          <cell r="BL787" t="str">
            <v>Ambulatorio</v>
          </cell>
        </row>
        <row r="788">
          <cell r="D788">
            <v>1020280</v>
          </cell>
          <cell r="E788" t="str">
            <v>PIE - JOSE ALDUNATE</v>
          </cell>
          <cell r="F788" t="str">
            <v>DEPRODE</v>
          </cell>
          <cell r="G788">
            <v>20032</v>
          </cell>
          <cell r="H788" t="str">
            <v>P - PROGRAMAS</v>
          </cell>
          <cell r="I788" t="str">
            <v>PIE</v>
          </cell>
          <cell r="J788" t="str">
            <v>TOCOPILLA</v>
          </cell>
          <cell r="K788" t="str">
            <v>Correo</v>
          </cell>
          <cell r="L788">
            <v>43686</v>
          </cell>
          <cell r="M788">
            <v>42531</v>
          </cell>
          <cell r="N788">
            <v>43800</v>
          </cell>
          <cell r="O788">
            <v>60</v>
          </cell>
          <cell r="P788">
            <v>60</v>
          </cell>
          <cell r="Q788">
            <v>60</v>
          </cell>
          <cell r="R788">
            <v>60</v>
          </cell>
          <cell r="S788">
            <v>60</v>
          </cell>
          <cell r="T788">
            <v>60</v>
          </cell>
          <cell r="U788">
            <v>60</v>
          </cell>
          <cell r="V788">
            <v>60</v>
          </cell>
          <cell r="W788">
            <v>60</v>
          </cell>
          <cell r="X788">
            <v>60</v>
          </cell>
          <cell r="Y788">
            <v>60</v>
          </cell>
          <cell r="Z788">
            <v>60</v>
          </cell>
          <cell r="AA788">
            <v>60</v>
          </cell>
          <cell r="AB788">
            <v>76</v>
          </cell>
          <cell r="AC788">
            <v>75</v>
          </cell>
          <cell r="AD788">
            <v>74</v>
          </cell>
          <cell r="AE788">
            <v>75</v>
          </cell>
          <cell r="AF788">
            <v>76</v>
          </cell>
          <cell r="AG788">
            <v>75</v>
          </cell>
          <cell r="AH788">
            <v>76</v>
          </cell>
          <cell r="AI788">
            <v>76</v>
          </cell>
          <cell r="AJ788">
            <v>75</v>
          </cell>
          <cell r="AK788">
            <v>77</v>
          </cell>
          <cell r="AL788">
            <v>76</v>
          </cell>
          <cell r="AM788">
            <v>76</v>
          </cell>
          <cell r="AN788">
            <v>75</v>
          </cell>
          <cell r="AO788">
            <v>69</v>
          </cell>
          <cell r="AP788">
            <v>72</v>
          </cell>
          <cell r="AQ788">
            <v>75</v>
          </cell>
          <cell r="AR788">
            <v>74</v>
          </cell>
          <cell r="AS788">
            <v>75</v>
          </cell>
          <cell r="AT788">
            <v>78</v>
          </cell>
          <cell r="AU788">
            <v>74</v>
          </cell>
          <cell r="AV788">
            <v>73</v>
          </cell>
          <cell r="AW788">
            <v>74</v>
          </cell>
          <cell r="AX788">
            <v>75</v>
          </cell>
          <cell r="AY788">
            <v>75</v>
          </cell>
          <cell r="AZ788" t="str">
            <v>Ambulatorio</v>
          </cell>
          <cell r="BA788" t="str">
            <v>Ambulatorio</v>
          </cell>
          <cell r="BB788" t="str">
            <v>Ambulatorio</v>
          </cell>
          <cell r="BC788" t="str">
            <v>Ambulatorio</v>
          </cell>
          <cell r="BD788" t="str">
            <v>Ambulatorio</v>
          </cell>
          <cell r="BE788" t="str">
            <v>Ambulatorio</v>
          </cell>
          <cell r="BF788" t="str">
            <v>Ambulatorio</v>
          </cell>
          <cell r="BG788" t="str">
            <v>Ambulatorio</v>
          </cell>
          <cell r="BH788" t="str">
            <v>Ambulatorio</v>
          </cell>
          <cell r="BI788" t="str">
            <v>Ambulatorio</v>
          </cell>
          <cell r="BJ788" t="str">
            <v>Ambulatorio</v>
          </cell>
          <cell r="BK788" t="str">
            <v>Ambulatorio</v>
          </cell>
          <cell r="BL788" t="str">
            <v>Ambulatorio</v>
          </cell>
        </row>
        <row r="789">
          <cell r="D789">
            <v>1020282</v>
          </cell>
          <cell r="E789" t="str">
            <v>PIE - NIÑOS ES LOA</v>
          </cell>
          <cell r="F789" t="str">
            <v>DEPRODE</v>
          </cell>
          <cell r="G789">
            <v>20032</v>
          </cell>
          <cell r="H789" t="str">
            <v>P - PROGRAMAS</v>
          </cell>
          <cell r="I789" t="str">
            <v>PIE</v>
          </cell>
          <cell r="J789" t="str">
            <v>CALAMA</v>
          </cell>
          <cell r="K789" t="str">
            <v>MEMO 453</v>
          </cell>
          <cell r="L789">
            <v>43689</v>
          </cell>
          <cell r="M789">
            <v>42552</v>
          </cell>
          <cell r="N789">
            <v>43800</v>
          </cell>
          <cell r="O789">
            <v>50</v>
          </cell>
          <cell r="P789">
            <v>50</v>
          </cell>
          <cell r="Q789">
            <v>50</v>
          </cell>
          <cell r="R789">
            <v>50</v>
          </cell>
          <cell r="S789">
            <v>50</v>
          </cell>
          <cell r="T789">
            <v>50</v>
          </cell>
          <cell r="U789">
            <v>50</v>
          </cell>
          <cell r="V789">
            <v>50</v>
          </cell>
          <cell r="W789">
            <v>50</v>
          </cell>
          <cell r="X789">
            <v>50</v>
          </cell>
          <cell r="Y789">
            <v>50</v>
          </cell>
          <cell r="Z789">
            <v>50</v>
          </cell>
          <cell r="AA789">
            <v>50</v>
          </cell>
          <cell r="AB789">
            <v>50</v>
          </cell>
          <cell r="AC789">
            <v>49</v>
          </cell>
          <cell r="AD789">
            <v>50</v>
          </cell>
          <cell r="AE789">
            <v>50</v>
          </cell>
          <cell r="AF789">
            <v>49</v>
          </cell>
          <cell r="AG789">
            <v>50</v>
          </cell>
          <cell r="AH789">
            <v>46</v>
          </cell>
          <cell r="AI789">
            <v>46</v>
          </cell>
          <cell r="AJ789">
            <v>43</v>
          </cell>
          <cell r="AK789">
            <v>52</v>
          </cell>
          <cell r="AL789">
            <v>41</v>
          </cell>
          <cell r="AM789">
            <v>44</v>
          </cell>
          <cell r="AN789">
            <v>50</v>
          </cell>
          <cell r="AO789">
            <v>48</v>
          </cell>
          <cell r="AP789">
            <v>51</v>
          </cell>
          <cell r="AQ789">
            <v>55</v>
          </cell>
          <cell r="AR789">
            <v>55</v>
          </cell>
          <cell r="AS789">
            <v>52</v>
          </cell>
          <cell r="AT789">
            <v>49</v>
          </cell>
          <cell r="AU789">
            <v>49</v>
          </cell>
          <cell r="AV789">
            <v>46</v>
          </cell>
          <cell r="AW789">
            <v>55</v>
          </cell>
          <cell r="AX789">
            <v>52</v>
          </cell>
          <cell r="AY789">
            <v>44</v>
          </cell>
          <cell r="AZ789" t="str">
            <v>Ambulatorio</v>
          </cell>
          <cell r="BA789" t="str">
            <v>Ambulatorio</v>
          </cell>
          <cell r="BB789" t="str">
            <v>Ambulatorio</v>
          </cell>
          <cell r="BC789" t="str">
            <v>Ambulatorio</v>
          </cell>
          <cell r="BD789" t="str">
            <v>Ambulatorio</v>
          </cell>
          <cell r="BE789" t="str">
            <v>Ambulatorio</v>
          </cell>
          <cell r="BF789" t="str">
            <v>Ambulatorio</v>
          </cell>
          <cell r="BG789" t="str">
            <v>Ambulatorio</v>
          </cell>
          <cell r="BH789" t="str">
            <v>Ambulatorio</v>
          </cell>
          <cell r="BI789" t="str">
            <v>Ambulatorio</v>
          </cell>
          <cell r="BJ789" t="str">
            <v>Ambulatorio</v>
          </cell>
          <cell r="BK789" t="str">
            <v>Ambulatorio</v>
          </cell>
          <cell r="BL789" t="str">
            <v>Ambulatorio</v>
          </cell>
        </row>
        <row r="790">
          <cell r="D790">
            <v>1020290</v>
          </cell>
          <cell r="E790" t="str">
            <v>PIE - WAYNAKAY</v>
          </cell>
          <cell r="F790" t="str">
            <v>DEPRODE</v>
          </cell>
          <cell r="G790">
            <v>20032</v>
          </cell>
          <cell r="H790" t="str">
            <v>P - PROGRAMAS</v>
          </cell>
          <cell r="I790" t="str">
            <v>PIE</v>
          </cell>
          <cell r="J790" t="str">
            <v>ANTOFAGASTA</v>
          </cell>
          <cell r="K790">
            <v>460</v>
          </cell>
          <cell r="L790">
            <v>43602</v>
          </cell>
          <cell r="M790">
            <v>42877</v>
          </cell>
          <cell r="N790">
            <v>44338</v>
          </cell>
          <cell r="O790">
            <v>50</v>
          </cell>
          <cell r="P790">
            <v>50</v>
          </cell>
          <cell r="Q790">
            <v>50</v>
          </cell>
          <cell r="R790">
            <v>50</v>
          </cell>
          <cell r="S790">
            <v>50</v>
          </cell>
          <cell r="T790">
            <v>50</v>
          </cell>
          <cell r="U790">
            <v>50</v>
          </cell>
          <cell r="V790">
            <v>50</v>
          </cell>
          <cell r="W790">
            <v>50</v>
          </cell>
          <cell r="X790">
            <v>50</v>
          </cell>
          <cell r="Y790">
            <v>50</v>
          </cell>
          <cell r="Z790">
            <v>50</v>
          </cell>
          <cell r="AA790">
            <v>50</v>
          </cell>
          <cell r="AB790">
            <v>50</v>
          </cell>
          <cell r="AC790">
            <v>60</v>
          </cell>
          <cell r="AD790">
            <v>62</v>
          </cell>
          <cell r="AE790">
            <v>56</v>
          </cell>
          <cell r="AF790">
            <v>56</v>
          </cell>
          <cell r="AG790">
            <v>55</v>
          </cell>
          <cell r="AH790">
            <v>56</v>
          </cell>
          <cell r="AI790">
            <v>57</v>
          </cell>
          <cell r="AJ790">
            <v>58</v>
          </cell>
          <cell r="AK790">
            <v>55</v>
          </cell>
          <cell r="AL790">
            <v>55</v>
          </cell>
          <cell r="AM790">
            <v>55</v>
          </cell>
          <cell r="AN790">
            <v>50</v>
          </cell>
          <cell r="AO790">
            <v>55</v>
          </cell>
          <cell r="AP790">
            <v>55</v>
          </cell>
          <cell r="AQ790">
            <v>55</v>
          </cell>
          <cell r="AR790">
            <v>55</v>
          </cell>
          <cell r="AS790">
            <v>55</v>
          </cell>
          <cell r="AT790">
            <v>55</v>
          </cell>
          <cell r="AU790">
            <v>55</v>
          </cell>
          <cell r="AV790">
            <v>55</v>
          </cell>
          <cell r="AW790">
            <v>55</v>
          </cell>
          <cell r="AX790">
            <v>55</v>
          </cell>
          <cell r="AY790">
            <v>55</v>
          </cell>
          <cell r="AZ790" t="str">
            <v>Ambulatorio</v>
          </cell>
          <cell r="BA790" t="str">
            <v>Ambulatorio</v>
          </cell>
          <cell r="BB790" t="str">
            <v>Ambulatorio</v>
          </cell>
          <cell r="BC790" t="str">
            <v>Ambulatorio</v>
          </cell>
          <cell r="BD790" t="str">
            <v>Ambulatorio</v>
          </cell>
          <cell r="BE790" t="str">
            <v>Ambulatorio</v>
          </cell>
          <cell r="BF790" t="str">
            <v>Ambulatorio</v>
          </cell>
          <cell r="BG790" t="str">
            <v>Ambulatorio</v>
          </cell>
          <cell r="BH790" t="str">
            <v>Ambulatorio</v>
          </cell>
          <cell r="BI790" t="str">
            <v>Ambulatorio</v>
          </cell>
          <cell r="BJ790" t="str">
            <v>Ambulatorio</v>
          </cell>
          <cell r="BK790" t="str">
            <v>Ambulatorio</v>
          </cell>
          <cell r="BL790" t="str">
            <v>Ambulatorio</v>
          </cell>
        </row>
        <row r="791">
          <cell r="D791">
            <v>1020292</v>
          </cell>
          <cell r="E791" t="str">
            <v>PIE - SAYANY</v>
          </cell>
          <cell r="F791" t="str">
            <v>DEPRODE</v>
          </cell>
          <cell r="G791">
            <v>20032</v>
          </cell>
          <cell r="H791" t="str">
            <v>P - PROGRAMAS</v>
          </cell>
          <cell r="I791" t="str">
            <v>PIE</v>
          </cell>
          <cell r="J791" t="str">
            <v>ANTOFAGASTA</v>
          </cell>
          <cell r="K791">
            <v>459</v>
          </cell>
          <cell r="L791">
            <v>43602</v>
          </cell>
          <cell r="M791">
            <v>42877</v>
          </cell>
          <cell r="N791">
            <v>44338</v>
          </cell>
          <cell r="O791">
            <v>45</v>
          </cell>
          <cell r="P791">
            <v>45</v>
          </cell>
          <cell r="Q791">
            <v>45</v>
          </cell>
          <cell r="R791">
            <v>45</v>
          </cell>
          <cell r="S791">
            <v>45</v>
          </cell>
          <cell r="T791">
            <v>45</v>
          </cell>
          <cell r="U791">
            <v>45</v>
          </cell>
          <cell r="V791">
            <v>45</v>
          </cell>
          <cell r="W791">
            <v>45</v>
          </cell>
          <cell r="X791">
            <v>45</v>
          </cell>
          <cell r="Y791">
            <v>45</v>
          </cell>
          <cell r="Z791">
            <v>45</v>
          </cell>
          <cell r="AA791">
            <v>45</v>
          </cell>
          <cell r="AB791">
            <v>47</v>
          </cell>
          <cell r="AC791">
            <v>46</v>
          </cell>
          <cell r="AD791">
            <v>47</v>
          </cell>
          <cell r="AE791">
            <v>48</v>
          </cell>
          <cell r="AF791">
            <v>50</v>
          </cell>
          <cell r="AG791">
            <v>49</v>
          </cell>
          <cell r="AH791">
            <v>50</v>
          </cell>
          <cell r="AI791">
            <v>52</v>
          </cell>
          <cell r="AJ791">
            <v>59</v>
          </cell>
          <cell r="AK791">
            <v>61</v>
          </cell>
          <cell r="AL791">
            <v>60</v>
          </cell>
          <cell r="AM791">
            <v>66</v>
          </cell>
          <cell r="AN791">
            <v>46</v>
          </cell>
          <cell r="AO791">
            <v>46</v>
          </cell>
          <cell r="AP791">
            <v>46</v>
          </cell>
          <cell r="AQ791">
            <v>48</v>
          </cell>
          <cell r="AR791">
            <v>49</v>
          </cell>
          <cell r="AS791">
            <v>49</v>
          </cell>
          <cell r="AT791">
            <v>50</v>
          </cell>
          <cell r="AU791">
            <v>50</v>
          </cell>
          <cell r="AV791">
            <v>58</v>
          </cell>
          <cell r="AW791">
            <v>60</v>
          </cell>
          <cell r="AX791">
            <v>60</v>
          </cell>
          <cell r="AY791">
            <v>63</v>
          </cell>
          <cell r="AZ791" t="str">
            <v>Ambulatorio</v>
          </cell>
          <cell r="BA791" t="str">
            <v>Ambulatorio</v>
          </cell>
          <cell r="BB791" t="str">
            <v>Ambulatorio</v>
          </cell>
          <cell r="BC791" t="str">
            <v>Ambulatorio</v>
          </cell>
          <cell r="BD791" t="str">
            <v>Ambulatorio</v>
          </cell>
          <cell r="BE791" t="str">
            <v>Ambulatorio</v>
          </cell>
          <cell r="BF791" t="str">
            <v>Ambulatorio</v>
          </cell>
          <cell r="BG791" t="str">
            <v>Ambulatorio</v>
          </cell>
          <cell r="BH791" t="str">
            <v>Ambulatorio</v>
          </cell>
          <cell r="BI791" t="str">
            <v>Ambulatorio</v>
          </cell>
          <cell r="BJ791" t="str">
            <v>Ambulatorio</v>
          </cell>
          <cell r="BK791" t="str">
            <v>Ambulatorio</v>
          </cell>
          <cell r="BL791" t="str">
            <v>Ambulatorio</v>
          </cell>
        </row>
        <row r="792">
          <cell r="D792">
            <v>1020321</v>
          </cell>
          <cell r="E792" t="str">
            <v>PIE - GANDHI 24 HORAS</v>
          </cell>
          <cell r="F792" t="str">
            <v>DEPRODE</v>
          </cell>
          <cell r="G792">
            <v>20032</v>
          </cell>
          <cell r="H792" t="str">
            <v>P - PROGRAMAS</v>
          </cell>
          <cell r="I792" t="str">
            <v>PIE</v>
          </cell>
          <cell r="J792" t="str">
            <v>ANTOFAGASTA</v>
          </cell>
          <cell r="K792">
            <v>215</v>
          </cell>
          <cell r="L792">
            <v>43535</v>
          </cell>
          <cell r="M792">
            <v>43535</v>
          </cell>
          <cell r="N792">
            <v>44085</v>
          </cell>
          <cell r="O792">
            <v>50</v>
          </cell>
          <cell r="P792">
            <v>0</v>
          </cell>
          <cell r="Q792">
            <v>0</v>
          </cell>
          <cell r="R792">
            <v>0</v>
          </cell>
          <cell r="S792">
            <v>50</v>
          </cell>
          <cell r="T792">
            <v>50</v>
          </cell>
          <cell r="U792">
            <v>50</v>
          </cell>
          <cell r="V792">
            <v>50</v>
          </cell>
          <cell r="W792">
            <v>50</v>
          </cell>
          <cell r="X792">
            <v>50</v>
          </cell>
          <cell r="Y792">
            <v>50</v>
          </cell>
          <cell r="Z792">
            <v>50</v>
          </cell>
          <cell r="AA792">
            <v>50</v>
          </cell>
          <cell r="AB792">
            <v>0</v>
          </cell>
          <cell r="AC792">
            <v>0</v>
          </cell>
          <cell r="AD792">
            <v>0</v>
          </cell>
          <cell r="AE792">
            <v>72</v>
          </cell>
          <cell r="AF792">
            <v>74</v>
          </cell>
          <cell r="AG792">
            <v>75</v>
          </cell>
          <cell r="AH792">
            <v>69</v>
          </cell>
          <cell r="AI792">
            <v>75</v>
          </cell>
          <cell r="AJ792">
            <v>76</v>
          </cell>
          <cell r="AK792">
            <v>80</v>
          </cell>
          <cell r="AL792">
            <v>75</v>
          </cell>
          <cell r="AM792">
            <v>74</v>
          </cell>
          <cell r="AN792">
            <v>0</v>
          </cell>
          <cell r="AO792">
            <v>0</v>
          </cell>
          <cell r="AP792">
            <v>0</v>
          </cell>
          <cell r="AQ792">
            <v>1</v>
          </cell>
          <cell r="AR792">
            <v>73</v>
          </cell>
          <cell r="AS792">
            <v>69</v>
          </cell>
          <cell r="AT792">
            <v>68</v>
          </cell>
          <cell r="AU792">
            <v>75</v>
          </cell>
          <cell r="AV792">
            <v>75</v>
          </cell>
          <cell r="AW792">
            <v>75</v>
          </cell>
          <cell r="AX792">
            <v>70</v>
          </cell>
          <cell r="AY792">
            <v>71</v>
          </cell>
          <cell r="AZ792" t="str">
            <v>Ambulatorio</v>
          </cell>
          <cell r="BA792" t="str">
            <v>Ambulatorio</v>
          </cell>
          <cell r="BB792" t="str">
            <v>Ambulatorio</v>
          </cell>
          <cell r="BC792" t="str">
            <v>Ambulatorio</v>
          </cell>
          <cell r="BD792" t="str">
            <v>Ambulatorio</v>
          </cell>
          <cell r="BE792" t="str">
            <v>Ambulatorio</v>
          </cell>
          <cell r="BF792" t="str">
            <v>Ambulatorio</v>
          </cell>
          <cell r="BG792" t="str">
            <v>Ambulatorio</v>
          </cell>
          <cell r="BH792" t="str">
            <v>Ambulatorio</v>
          </cell>
          <cell r="BI792" t="str">
            <v>Ambulatorio</v>
          </cell>
          <cell r="BJ792" t="str">
            <v>Ambulatorio</v>
          </cell>
          <cell r="BK792" t="str">
            <v>Ambulatorio</v>
          </cell>
          <cell r="BL792" t="str">
            <v>Ambulatorio</v>
          </cell>
        </row>
        <row r="793">
          <cell r="D793">
            <v>1020322</v>
          </cell>
          <cell r="E793" t="str">
            <v>PIE - CLOTARIO BLEST 24 HORAS</v>
          </cell>
          <cell r="F793" t="str">
            <v>DEPRODE</v>
          </cell>
          <cell r="G793">
            <v>20032</v>
          </cell>
          <cell r="H793" t="str">
            <v>P - PROGRAMAS</v>
          </cell>
          <cell r="I793" t="str">
            <v>PIE</v>
          </cell>
          <cell r="J793" t="str">
            <v>ANTOFAGASTA</v>
          </cell>
          <cell r="K793">
            <v>216</v>
          </cell>
          <cell r="L793">
            <v>43535</v>
          </cell>
          <cell r="M793">
            <v>43535</v>
          </cell>
          <cell r="N793">
            <v>44085</v>
          </cell>
          <cell r="O793">
            <v>50</v>
          </cell>
          <cell r="P793">
            <v>0</v>
          </cell>
          <cell r="Q793">
            <v>0</v>
          </cell>
          <cell r="R793">
            <v>0</v>
          </cell>
          <cell r="S793">
            <v>50</v>
          </cell>
          <cell r="T793">
            <v>50</v>
          </cell>
          <cell r="U793">
            <v>50</v>
          </cell>
          <cell r="V793">
            <v>50</v>
          </cell>
          <cell r="W793">
            <v>50</v>
          </cell>
          <cell r="X793">
            <v>50</v>
          </cell>
          <cell r="Y793">
            <v>50</v>
          </cell>
          <cell r="Z793">
            <v>50</v>
          </cell>
          <cell r="AA793">
            <v>50</v>
          </cell>
          <cell r="AB793">
            <v>0</v>
          </cell>
          <cell r="AC793">
            <v>0</v>
          </cell>
          <cell r="AD793">
            <v>0</v>
          </cell>
          <cell r="AE793">
            <v>63</v>
          </cell>
          <cell r="AF793">
            <v>75</v>
          </cell>
          <cell r="AG793">
            <v>75</v>
          </cell>
          <cell r="AH793">
            <v>75</v>
          </cell>
          <cell r="AI793">
            <v>75</v>
          </cell>
          <cell r="AJ793">
            <v>75</v>
          </cell>
          <cell r="AK793">
            <v>75</v>
          </cell>
          <cell r="AL793">
            <v>72</v>
          </cell>
          <cell r="AM793">
            <v>68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69</v>
          </cell>
          <cell r="AS793">
            <v>71</v>
          </cell>
          <cell r="AT793">
            <v>71</v>
          </cell>
          <cell r="AU793">
            <v>68</v>
          </cell>
          <cell r="AV793">
            <v>68</v>
          </cell>
          <cell r="AW793">
            <v>72</v>
          </cell>
          <cell r="AX793">
            <v>68</v>
          </cell>
          <cell r="AY793">
            <v>68</v>
          </cell>
          <cell r="AZ793" t="str">
            <v>Ambulatorio</v>
          </cell>
          <cell r="BA793" t="str">
            <v>Ambulatorio</v>
          </cell>
          <cell r="BB793" t="str">
            <v>Ambulatorio</v>
          </cell>
          <cell r="BC793" t="str">
            <v>Ambulatorio</v>
          </cell>
          <cell r="BD793" t="str">
            <v>Ambulatorio</v>
          </cell>
          <cell r="BE793" t="str">
            <v>Ambulatorio</v>
          </cell>
          <cell r="BF793" t="str">
            <v>Ambulatorio</v>
          </cell>
          <cell r="BG793" t="str">
            <v>Ambulatorio</v>
          </cell>
          <cell r="BH793" t="str">
            <v>Ambulatorio</v>
          </cell>
          <cell r="BI793" t="str">
            <v>Ambulatorio</v>
          </cell>
          <cell r="BJ793" t="str">
            <v>Ambulatorio</v>
          </cell>
          <cell r="BK793" t="str">
            <v>Ambulatorio</v>
          </cell>
          <cell r="BL793" t="str">
            <v>Ambulatorio</v>
          </cell>
        </row>
        <row r="794">
          <cell r="D794">
            <v>1030194</v>
          </cell>
          <cell r="E794" t="str">
            <v>PIE - MARTIN LUTHER KING</v>
          </cell>
          <cell r="F794" t="str">
            <v>DEPRODE</v>
          </cell>
          <cell r="G794">
            <v>20032</v>
          </cell>
          <cell r="H794" t="str">
            <v>P - PROGRAMAS</v>
          </cell>
          <cell r="I794" t="str">
            <v>PIE</v>
          </cell>
          <cell r="J794" t="str">
            <v>CHAÑARAL</v>
          </cell>
          <cell r="K794" t="str">
            <v>Correo</v>
          </cell>
          <cell r="L794">
            <v>43686</v>
          </cell>
          <cell r="M794">
            <v>41689</v>
          </cell>
          <cell r="N794">
            <v>43800</v>
          </cell>
          <cell r="O794">
            <v>38</v>
          </cell>
          <cell r="P794">
            <v>38</v>
          </cell>
          <cell r="Q794">
            <v>38</v>
          </cell>
          <cell r="R794">
            <v>38</v>
          </cell>
          <cell r="S794">
            <v>38</v>
          </cell>
          <cell r="T794">
            <v>38</v>
          </cell>
          <cell r="U794">
            <v>38</v>
          </cell>
          <cell r="V794">
            <v>38</v>
          </cell>
          <cell r="W794">
            <v>38</v>
          </cell>
          <cell r="X794">
            <v>38</v>
          </cell>
          <cell r="Y794">
            <v>38</v>
          </cell>
          <cell r="Z794">
            <v>38</v>
          </cell>
          <cell r="AA794">
            <v>38</v>
          </cell>
          <cell r="AB794">
            <v>55</v>
          </cell>
          <cell r="AC794">
            <v>58</v>
          </cell>
          <cell r="AD794">
            <v>56</v>
          </cell>
          <cell r="AE794">
            <v>56</v>
          </cell>
          <cell r="AF794">
            <v>53</v>
          </cell>
          <cell r="AG794">
            <v>54</v>
          </cell>
          <cell r="AH794">
            <v>52</v>
          </cell>
          <cell r="AI794">
            <v>51</v>
          </cell>
          <cell r="AJ794">
            <v>49</v>
          </cell>
          <cell r="AK794">
            <v>50</v>
          </cell>
          <cell r="AL794">
            <v>44</v>
          </cell>
          <cell r="AM794">
            <v>39</v>
          </cell>
          <cell r="AN794">
            <v>54</v>
          </cell>
          <cell r="AO794">
            <v>55</v>
          </cell>
          <cell r="AP794">
            <v>55</v>
          </cell>
          <cell r="AQ794">
            <v>53</v>
          </cell>
          <cell r="AR794">
            <v>53</v>
          </cell>
          <cell r="AS794">
            <v>51</v>
          </cell>
          <cell r="AT794">
            <v>51</v>
          </cell>
          <cell r="AU794">
            <v>51</v>
          </cell>
          <cell r="AV794">
            <v>48</v>
          </cell>
          <cell r="AW794">
            <v>43</v>
          </cell>
          <cell r="AX794">
            <v>42</v>
          </cell>
          <cell r="AY794">
            <v>42</v>
          </cell>
          <cell r="AZ794" t="str">
            <v>Ambulatorio</v>
          </cell>
          <cell r="BA794" t="str">
            <v>Ambulatorio</v>
          </cell>
          <cell r="BB794" t="str">
            <v>Ambulatorio</v>
          </cell>
          <cell r="BC794" t="str">
            <v>Ambulatorio</v>
          </cell>
          <cell r="BD794" t="str">
            <v>Ambulatorio</v>
          </cell>
          <cell r="BE794" t="str">
            <v>Ambulatorio</v>
          </cell>
          <cell r="BF794" t="str">
            <v>Ambulatorio</v>
          </cell>
          <cell r="BG794" t="str">
            <v>Ambulatorio</v>
          </cell>
          <cell r="BH794" t="str">
            <v>Ambulatorio</v>
          </cell>
          <cell r="BI794" t="str">
            <v>Ambulatorio</v>
          </cell>
          <cell r="BJ794" t="str">
            <v>Ambulatorio</v>
          </cell>
          <cell r="BK794" t="str">
            <v>Ambulatorio</v>
          </cell>
          <cell r="BL794" t="str">
            <v>Ambulatorio</v>
          </cell>
        </row>
        <row r="795">
          <cell r="D795">
            <v>1030253</v>
          </cell>
          <cell r="E795" t="str">
            <v>PIE - ESPERANZA</v>
          </cell>
          <cell r="F795" t="str">
            <v>DEPRODE</v>
          </cell>
          <cell r="G795">
            <v>20032</v>
          </cell>
          <cell r="H795" t="str">
            <v>P - PROGRAMAS</v>
          </cell>
          <cell r="I795" t="str">
            <v>PIE</v>
          </cell>
          <cell r="J795" t="str">
            <v>VALLENAR</v>
          </cell>
          <cell r="K795">
            <v>318</v>
          </cell>
          <cell r="L795">
            <v>43381</v>
          </cell>
          <cell r="M795">
            <v>42461</v>
          </cell>
          <cell r="N795">
            <v>44288</v>
          </cell>
          <cell r="O795">
            <v>33</v>
          </cell>
          <cell r="P795">
            <v>33</v>
          </cell>
          <cell r="Q795">
            <v>33</v>
          </cell>
          <cell r="R795">
            <v>33</v>
          </cell>
          <cell r="S795">
            <v>33</v>
          </cell>
          <cell r="T795">
            <v>33</v>
          </cell>
          <cell r="U795">
            <v>33</v>
          </cell>
          <cell r="V795">
            <v>33</v>
          </cell>
          <cell r="W795">
            <v>33</v>
          </cell>
          <cell r="X795">
            <v>33</v>
          </cell>
          <cell r="Y795">
            <v>33</v>
          </cell>
          <cell r="Z795">
            <v>33</v>
          </cell>
          <cell r="AA795">
            <v>33</v>
          </cell>
          <cell r="AB795">
            <v>62</v>
          </cell>
          <cell r="AC795">
            <v>58</v>
          </cell>
          <cell r="AD795">
            <v>55</v>
          </cell>
          <cell r="AE795">
            <v>56</v>
          </cell>
          <cell r="AF795">
            <v>59</v>
          </cell>
          <cell r="AG795">
            <v>60</v>
          </cell>
          <cell r="AH795">
            <v>59</v>
          </cell>
          <cell r="AI795">
            <v>60</v>
          </cell>
          <cell r="AJ795">
            <v>61</v>
          </cell>
          <cell r="AK795">
            <v>58</v>
          </cell>
          <cell r="AL795">
            <v>60</v>
          </cell>
          <cell r="AM795">
            <v>61</v>
          </cell>
          <cell r="AN795">
            <v>55</v>
          </cell>
          <cell r="AO795">
            <v>51</v>
          </cell>
          <cell r="AP795">
            <v>53</v>
          </cell>
          <cell r="AQ795">
            <v>54</v>
          </cell>
          <cell r="AR795">
            <v>57</v>
          </cell>
          <cell r="AS795">
            <v>55</v>
          </cell>
          <cell r="AT795">
            <v>56</v>
          </cell>
          <cell r="AU795">
            <v>56</v>
          </cell>
          <cell r="AV795">
            <v>53</v>
          </cell>
          <cell r="AW795">
            <v>55</v>
          </cell>
          <cell r="AX795">
            <v>55</v>
          </cell>
          <cell r="AY795">
            <v>60</v>
          </cell>
          <cell r="AZ795" t="str">
            <v>Ambulatorio</v>
          </cell>
          <cell r="BA795" t="str">
            <v>Ambulatorio</v>
          </cell>
          <cell r="BB795" t="str">
            <v>Ambulatorio</v>
          </cell>
          <cell r="BC795" t="str">
            <v>Ambulatorio</v>
          </cell>
          <cell r="BD795" t="str">
            <v>Ambulatorio</v>
          </cell>
          <cell r="BE795" t="str">
            <v>Ambulatorio</v>
          </cell>
          <cell r="BF795" t="str">
            <v>Ambulatorio</v>
          </cell>
          <cell r="BG795" t="str">
            <v>Ambulatorio</v>
          </cell>
          <cell r="BH795" t="str">
            <v>Ambulatorio</v>
          </cell>
          <cell r="BI795" t="str">
            <v>Ambulatorio</v>
          </cell>
          <cell r="BJ795" t="str">
            <v>Ambulatorio</v>
          </cell>
          <cell r="BK795" t="str">
            <v>Ambulatorio</v>
          </cell>
          <cell r="BL795" t="str">
            <v>Ambulatorio</v>
          </cell>
        </row>
        <row r="796">
          <cell r="D796">
            <v>1030254</v>
          </cell>
          <cell r="E796" t="str">
            <v>PIE - DIALOGOS</v>
          </cell>
          <cell r="F796" t="str">
            <v>DEPRODE</v>
          </cell>
          <cell r="G796">
            <v>20032</v>
          </cell>
          <cell r="H796" t="str">
            <v>P - PROGRAMAS</v>
          </cell>
          <cell r="I796" t="str">
            <v>PIE</v>
          </cell>
          <cell r="J796" t="str">
            <v>COPIAPÓ</v>
          </cell>
          <cell r="K796" t="str">
            <v>Correo</v>
          </cell>
          <cell r="L796">
            <v>43686</v>
          </cell>
          <cell r="M796">
            <v>42461</v>
          </cell>
          <cell r="N796">
            <v>43800</v>
          </cell>
          <cell r="O796">
            <v>64</v>
          </cell>
          <cell r="P796">
            <v>64</v>
          </cell>
          <cell r="Q796">
            <v>64</v>
          </cell>
          <cell r="R796">
            <v>64</v>
          </cell>
          <cell r="S796">
            <v>64</v>
          </cell>
          <cell r="T796">
            <v>64</v>
          </cell>
          <cell r="U796">
            <v>64</v>
          </cell>
          <cell r="V796">
            <v>64</v>
          </cell>
          <cell r="W796">
            <v>64</v>
          </cell>
          <cell r="X796">
            <v>64</v>
          </cell>
          <cell r="Y796">
            <v>64</v>
          </cell>
          <cell r="Z796">
            <v>64</v>
          </cell>
          <cell r="AA796">
            <v>64</v>
          </cell>
          <cell r="AB796">
            <v>160</v>
          </cell>
          <cell r="AC796">
            <v>157</v>
          </cell>
          <cell r="AD796">
            <v>156</v>
          </cell>
          <cell r="AE796">
            <v>157</v>
          </cell>
          <cell r="AF796">
            <v>155</v>
          </cell>
          <cell r="AG796">
            <v>146</v>
          </cell>
          <cell r="AH796">
            <v>148</v>
          </cell>
          <cell r="AI796">
            <v>150</v>
          </cell>
          <cell r="AJ796">
            <v>151</v>
          </cell>
          <cell r="AK796">
            <v>166</v>
          </cell>
          <cell r="AL796">
            <v>167</v>
          </cell>
          <cell r="AM796">
            <v>176</v>
          </cell>
          <cell r="AN796">
            <v>150</v>
          </cell>
          <cell r="AO796">
            <v>150</v>
          </cell>
          <cell r="AP796">
            <v>147</v>
          </cell>
          <cell r="AQ796">
            <v>147</v>
          </cell>
          <cell r="AR796">
            <v>139</v>
          </cell>
          <cell r="AS796">
            <v>135</v>
          </cell>
          <cell r="AT796">
            <v>136</v>
          </cell>
          <cell r="AU796">
            <v>143</v>
          </cell>
          <cell r="AV796">
            <v>143</v>
          </cell>
          <cell r="AW796">
            <v>161</v>
          </cell>
          <cell r="AX796">
            <v>159</v>
          </cell>
          <cell r="AY796">
            <v>164</v>
          </cell>
          <cell r="AZ796" t="str">
            <v>Ambulatorio</v>
          </cell>
          <cell r="BA796" t="str">
            <v>Ambulatorio</v>
          </cell>
          <cell r="BB796" t="str">
            <v>Ambulatorio</v>
          </cell>
          <cell r="BC796" t="str">
            <v>Ambulatorio</v>
          </cell>
          <cell r="BD796" t="str">
            <v>Ambulatorio</v>
          </cell>
          <cell r="BE796" t="str">
            <v>Ambulatorio</v>
          </cell>
          <cell r="BF796" t="str">
            <v>Ambulatorio</v>
          </cell>
          <cell r="BG796" t="str">
            <v>Ambulatorio</v>
          </cell>
          <cell r="BH796" t="str">
            <v>Ambulatorio</v>
          </cell>
          <cell r="BI796" t="str">
            <v>Ambulatorio</v>
          </cell>
          <cell r="BJ796" t="str">
            <v>Ambulatorio</v>
          </cell>
          <cell r="BK796" t="str">
            <v>Ambulatorio</v>
          </cell>
          <cell r="BL796" t="str">
            <v>Ambulatorio</v>
          </cell>
        </row>
        <row r="797">
          <cell r="D797">
            <v>1030255</v>
          </cell>
          <cell r="E797" t="str">
            <v>PIE - KITZA</v>
          </cell>
          <cell r="F797" t="str">
            <v>DEPRODE</v>
          </cell>
          <cell r="G797">
            <v>20032</v>
          </cell>
          <cell r="H797" t="str">
            <v>P - PROGRAMAS</v>
          </cell>
          <cell r="I797" t="str">
            <v>PIE</v>
          </cell>
          <cell r="J797" t="str">
            <v>COPIAPÓ</v>
          </cell>
          <cell r="K797" t="str">
            <v>Correo</v>
          </cell>
          <cell r="L797">
            <v>43686</v>
          </cell>
          <cell r="M797">
            <v>42461</v>
          </cell>
          <cell r="N797">
            <v>43800</v>
          </cell>
          <cell r="O797">
            <v>64</v>
          </cell>
          <cell r="P797">
            <v>64</v>
          </cell>
          <cell r="Q797">
            <v>64</v>
          </cell>
          <cell r="R797">
            <v>64</v>
          </cell>
          <cell r="S797">
            <v>64</v>
          </cell>
          <cell r="T797">
            <v>64</v>
          </cell>
          <cell r="U797">
            <v>64</v>
          </cell>
          <cell r="V797">
            <v>64</v>
          </cell>
          <cell r="W797">
            <v>64</v>
          </cell>
          <cell r="X797">
            <v>64</v>
          </cell>
          <cell r="Y797">
            <v>64</v>
          </cell>
          <cell r="Z797">
            <v>64</v>
          </cell>
          <cell r="AA797">
            <v>64</v>
          </cell>
          <cell r="AB797">
            <v>76</v>
          </cell>
          <cell r="AC797">
            <v>81</v>
          </cell>
          <cell r="AD797">
            <v>89</v>
          </cell>
          <cell r="AE797">
            <v>91</v>
          </cell>
          <cell r="AF797">
            <v>108</v>
          </cell>
          <cell r="AG797">
            <v>117</v>
          </cell>
          <cell r="AH797">
            <v>118</v>
          </cell>
          <cell r="AI797">
            <v>121</v>
          </cell>
          <cell r="AJ797">
            <v>120</v>
          </cell>
          <cell r="AK797">
            <v>121</v>
          </cell>
          <cell r="AL797">
            <v>118</v>
          </cell>
          <cell r="AM797">
            <v>128</v>
          </cell>
          <cell r="AN797">
            <v>76</v>
          </cell>
          <cell r="AO797">
            <v>82</v>
          </cell>
          <cell r="AP797">
            <v>85</v>
          </cell>
          <cell r="AQ797">
            <v>91</v>
          </cell>
          <cell r="AR797">
            <v>110</v>
          </cell>
          <cell r="AS797">
            <v>118</v>
          </cell>
          <cell r="AT797">
            <v>118</v>
          </cell>
          <cell r="AU797">
            <v>121</v>
          </cell>
          <cell r="AV797">
            <v>124</v>
          </cell>
          <cell r="AW797">
            <v>117</v>
          </cell>
          <cell r="AX797">
            <v>124</v>
          </cell>
          <cell r="AY797">
            <v>134</v>
          </cell>
          <cell r="AZ797" t="str">
            <v>Ambulatorio</v>
          </cell>
          <cell r="BA797" t="str">
            <v>Ambulatorio</v>
          </cell>
          <cell r="BB797" t="str">
            <v>Ambulatorio</v>
          </cell>
          <cell r="BC797" t="str">
            <v>Ambulatorio</v>
          </cell>
          <cell r="BD797" t="str">
            <v>Ambulatorio</v>
          </cell>
          <cell r="BE797" t="str">
            <v>Ambulatorio</v>
          </cell>
          <cell r="BF797" t="str">
            <v>Ambulatorio</v>
          </cell>
          <cell r="BG797" t="str">
            <v>Ambulatorio</v>
          </cell>
          <cell r="BH797" t="str">
            <v>Ambulatorio</v>
          </cell>
          <cell r="BI797" t="str">
            <v>Ambulatorio</v>
          </cell>
          <cell r="BJ797" t="str">
            <v>Ambulatorio</v>
          </cell>
          <cell r="BK797" t="str">
            <v>Ambulatorio</v>
          </cell>
          <cell r="BL797" t="str">
            <v>Ambulatorio</v>
          </cell>
        </row>
        <row r="798">
          <cell r="D798">
            <v>1030273</v>
          </cell>
          <cell r="E798" t="str">
            <v>PIE - ALINE</v>
          </cell>
          <cell r="F798" t="str">
            <v>DEPRODE</v>
          </cell>
          <cell r="G798">
            <v>20032</v>
          </cell>
          <cell r="H798" t="str">
            <v>P - PROGRAMAS</v>
          </cell>
          <cell r="I798" t="str">
            <v>PIE</v>
          </cell>
          <cell r="J798" t="str">
            <v>COPIAPÓ</v>
          </cell>
          <cell r="K798" t="str">
            <v>186/B</v>
          </cell>
          <cell r="L798">
            <v>43654</v>
          </cell>
          <cell r="M798">
            <v>42916</v>
          </cell>
          <cell r="N798">
            <v>44379</v>
          </cell>
          <cell r="O798">
            <v>50</v>
          </cell>
          <cell r="P798">
            <v>50</v>
          </cell>
          <cell r="Q798">
            <v>50</v>
          </cell>
          <cell r="R798">
            <v>50</v>
          </cell>
          <cell r="S798">
            <v>50</v>
          </cell>
          <cell r="T798">
            <v>50</v>
          </cell>
          <cell r="U798">
            <v>50</v>
          </cell>
          <cell r="V798">
            <v>50</v>
          </cell>
          <cell r="W798">
            <v>50</v>
          </cell>
          <cell r="X798">
            <v>50</v>
          </cell>
          <cell r="Y798">
            <v>50</v>
          </cell>
          <cell r="Z798">
            <v>50</v>
          </cell>
          <cell r="AA798">
            <v>50</v>
          </cell>
          <cell r="AB798">
            <v>55</v>
          </cell>
          <cell r="AC798">
            <v>62</v>
          </cell>
          <cell r="AD798">
            <v>57</v>
          </cell>
          <cell r="AE798">
            <v>56</v>
          </cell>
          <cell r="AF798">
            <v>53</v>
          </cell>
          <cell r="AG798">
            <v>54</v>
          </cell>
          <cell r="AH798">
            <v>55</v>
          </cell>
          <cell r="AI798">
            <v>50</v>
          </cell>
          <cell r="AJ798">
            <v>48</v>
          </cell>
          <cell r="AK798">
            <v>49</v>
          </cell>
          <cell r="AL798">
            <v>41</v>
          </cell>
          <cell r="AM798">
            <v>36</v>
          </cell>
          <cell r="AN798">
            <v>54</v>
          </cell>
          <cell r="AO798">
            <v>56</v>
          </cell>
          <cell r="AP798">
            <v>57</v>
          </cell>
          <cell r="AQ798">
            <v>54</v>
          </cell>
          <cell r="AR798">
            <v>53</v>
          </cell>
          <cell r="AS798">
            <v>53</v>
          </cell>
          <cell r="AT798">
            <v>52</v>
          </cell>
          <cell r="AU798">
            <v>50</v>
          </cell>
          <cell r="AV798">
            <v>45</v>
          </cell>
          <cell r="AW798">
            <v>41</v>
          </cell>
          <cell r="AX798">
            <v>36</v>
          </cell>
          <cell r="AY798">
            <v>36</v>
          </cell>
          <cell r="AZ798" t="str">
            <v>Ambulatorio</v>
          </cell>
          <cell r="BA798" t="str">
            <v>Ambulatorio</v>
          </cell>
          <cell r="BB798" t="str">
            <v>Ambulatorio</v>
          </cell>
          <cell r="BC798" t="str">
            <v>Ambulatorio</v>
          </cell>
          <cell r="BD798" t="str">
            <v>Ambulatorio</v>
          </cell>
          <cell r="BE798" t="str">
            <v>Ambulatorio</v>
          </cell>
          <cell r="BF798" t="str">
            <v>Ambulatorio</v>
          </cell>
          <cell r="BG798" t="str">
            <v>Ambulatorio</v>
          </cell>
          <cell r="BH798" t="str">
            <v>Ambulatorio</v>
          </cell>
          <cell r="BI798" t="str">
            <v>Ambulatorio</v>
          </cell>
          <cell r="BJ798" t="str">
            <v>Ambulatorio</v>
          </cell>
          <cell r="BK798" t="str">
            <v>Ambulatorio</v>
          </cell>
          <cell r="BL798" t="str">
            <v>Ambulatorio</v>
          </cell>
        </row>
        <row r="799">
          <cell r="D799">
            <v>1030274</v>
          </cell>
          <cell r="E799" t="str">
            <v>PIE - COPIAPO</v>
          </cell>
          <cell r="F799" t="str">
            <v>DEPRODE</v>
          </cell>
          <cell r="G799">
            <v>20032</v>
          </cell>
          <cell r="H799" t="str">
            <v>P - PROGRAMAS</v>
          </cell>
          <cell r="I799" t="str">
            <v>PIE</v>
          </cell>
          <cell r="J799" t="str">
            <v>COPIAPÓ</v>
          </cell>
          <cell r="K799" t="str">
            <v>181/B</v>
          </cell>
          <cell r="L799">
            <v>43629</v>
          </cell>
          <cell r="M799">
            <v>42916</v>
          </cell>
          <cell r="N799">
            <v>44379</v>
          </cell>
          <cell r="O799">
            <v>50</v>
          </cell>
          <cell r="P799">
            <v>50</v>
          </cell>
          <cell r="Q799">
            <v>50</v>
          </cell>
          <cell r="R799">
            <v>50</v>
          </cell>
          <cell r="S799">
            <v>50</v>
          </cell>
          <cell r="T799">
            <v>50</v>
          </cell>
          <cell r="U799">
            <v>50</v>
          </cell>
          <cell r="V799">
            <v>50</v>
          </cell>
          <cell r="W799">
            <v>50</v>
          </cell>
          <cell r="X799">
            <v>50</v>
          </cell>
          <cell r="Y799">
            <v>50</v>
          </cell>
          <cell r="Z799">
            <v>50</v>
          </cell>
          <cell r="AA799">
            <v>50</v>
          </cell>
          <cell r="AB799">
            <v>63</v>
          </cell>
          <cell r="AC799">
            <v>59</v>
          </cell>
          <cell r="AD799">
            <v>60</v>
          </cell>
          <cell r="AE799">
            <v>60</v>
          </cell>
          <cell r="AF799">
            <v>58</v>
          </cell>
          <cell r="AG799">
            <v>53</v>
          </cell>
          <cell r="AH799">
            <v>52</v>
          </cell>
          <cell r="AI799">
            <v>57</v>
          </cell>
          <cell r="AJ799">
            <v>54</v>
          </cell>
          <cell r="AK799">
            <v>52</v>
          </cell>
          <cell r="AL799">
            <v>49</v>
          </cell>
          <cell r="AM799">
            <v>45</v>
          </cell>
          <cell r="AN799">
            <v>58</v>
          </cell>
          <cell r="AO799">
            <v>57</v>
          </cell>
          <cell r="AP799">
            <v>60</v>
          </cell>
          <cell r="AQ799">
            <v>57</v>
          </cell>
          <cell r="AR799">
            <v>50</v>
          </cell>
          <cell r="AS799">
            <v>53</v>
          </cell>
          <cell r="AT799">
            <v>51</v>
          </cell>
          <cell r="AU799">
            <v>53</v>
          </cell>
          <cell r="AV799">
            <v>50</v>
          </cell>
          <cell r="AW799">
            <v>48</v>
          </cell>
          <cell r="AX799">
            <v>44</v>
          </cell>
          <cell r="AY799">
            <v>42</v>
          </cell>
          <cell r="AZ799" t="str">
            <v>Ambulatorio</v>
          </cell>
          <cell r="BA799" t="str">
            <v>Ambulatorio</v>
          </cell>
          <cell r="BB799" t="str">
            <v>Ambulatorio</v>
          </cell>
          <cell r="BC799" t="str">
            <v>Ambulatorio</v>
          </cell>
          <cell r="BD799" t="str">
            <v>Ambulatorio</v>
          </cell>
          <cell r="BE799" t="str">
            <v>Ambulatorio</v>
          </cell>
          <cell r="BF799" t="str">
            <v>Ambulatorio</v>
          </cell>
          <cell r="BG799" t="str">
            <v>Ambulatorio</v>
          </cell>
          <cell r="BH799" t="str">
            <v>Ambulatorio</v>
          </cell>
          <cell r="BI799" t="str">
            <v>Ambulatorio</v>
          </cell>
          <cell r="BJ799" t="str">
            <v>Ambulatorio</v>
          </cell>
          <cell r="BK799" t="str">
            <v>Ambulatorio</v>
          </cell>
          <cell r="BL799" t="str">
            <v>Ambulatorio</v>
          </cell>
        </row>
        <row r="800">
          <cell r="D800">
            <v>1040272</v>
          </cell>
          <cell r="E800" t="str">
            <v>PIE - CENTRO AMULEN</v>
          </cell>
          <cell r="F800" t="str">
            <v>DEPRODE</v>
          </cell>
          <cell r="G800">
            <v>20032</v>
          </cell>
          <cell r="H800" t="str">
            <v>P - PROGRAMAS</v>
          </cell>
          <cell r="I800" t="str">
            <v>PIE</v>
          </cell>
          <cell r="J800" t="str">
            <v>OVALLE</v>
          </cell>
          <cell r="K800" t="str">
            <v>296/B</v>
          </cell>
          <cell r="L800">
            <v>43027</v>
          </cell>
          <cell r="M800">
            <v>42461</v>
          </cell>
          <cell r="N800">
            <v>43557</v>
          </cell>
          <cell r="O800">
            <v>65</v>
          </cell>
          <cell r="P800">
            <v>65</v>
          </cell>
          <cell r="Q800">
            <v>65</v>
          </cell>
          <cell r="R800">
            <v>65</v>
          </cell>
          <cell r="S800">
            <v>65</v>
          </cell>
          <cell r="T800">
            <v>65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118</v>
          </cell>
          <cell r="AC800">
            <v>121</v>
          </cell>
          <cell r="AD800">
            <v>120</v>
          </cell>
          <cell r="AE800">
            <v>118</v>
          </cell>
          <cell r="AF800">
            <v>31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119</v>
          </cell>
          <cell r="AO800">
            <v>121</v>
          </cell>
          <cell r="AP800">
            <v>121</v>
          </cell>
          <cell r="AQ800">
            <v>113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 t="str">
            <v>Ambulatorio</v>
          </cell>
          <cell r="BA800" t="str">
            <v>Ambulatorio</v>
          </cell>
          <cell r="BB800" t="str">
            <v>Ambulatorio</v>
          </cell>
          <cell r="BC800" t="str">
            <v>Ambulatorio</v>
          </cell>
          <cell r="BD800" t="str">
            <v>Ambulatorio</v>
          </cell>
          <cell r="BE800" t="str">
            <v>Ambulatorio</v>
          </cell>
          <cell r="BF800" t="str">
            <v>Ambulatorio</v>
          </cell>
          <cell r="BG800" t="str">
            <v>Ambulatorio</v>
          </cell>
          <cell r="BH800" t="str">
            <v>Ambulatorio</v>
          </cell>
          <cell r="BI800" t="str">
            <v>Ambulatorio</v>
          </cell>
          <cell r="BJ800" t="str">
            <v>Ambulatorio</v>
          </cell>
          <cell r="BK800" t="str">
            <v>Ambulatorio</v>
          </cell>
          <cell r="BL800" t="str">
            <v>Ambulatorio</v>
          </cell>
        </row>
        <row r="801">
          <cell r="D801">
            <v>1040276</v>
          </cell>
          <cell r="E801" t="str">
            <v>PIE - RIGOBERTA MENCHU</v>
          </cell>
          <cell r="F801" t="str">
            <v>DEPRODE</v>
          </cell>
          <cell r="G801">
            <v>20032</v>
          </cell>
          <cell r="H801" t="str">
            <v>P - PROGRAMAS</v>
          </cell>
          <cell r="I801" t="str">
            <v>PIE</v>
          </cell>
          <cell r="J801" t="str">
            <v>LA SERENA</v>
          </cell>
          <cell r="K801" t="str">
            <v>181/B</v>
          </cell>
          <cell r="L801">
            <v>43286</v>
          </cell>
          <cell r="M801">
            <v>42492</v>
          </cell>
          <cell r="N801">
            <v>43954</v>
          </cell>
          <cell r="O801">
            <v>51</v>
          </cell>
          <cell r="P801">
            <v>51</v>
          </cell>
          <cell r="Q801">
            <v>51</v>
          </cell>
          <cell r="R801">
            <v>51</v>
          </cell>
          <cell r="S801">
            <v>51</v>
          </cell>
          <cell r="T801">
            <v>51</v>
          </cell>
          <cell r="U801">
            <v>51</v>
          </cell>
          <cell r="V801">
            <v>51</v>
          </cell>
          <cell r="W801">
            <v>51</v>
          </cell>
          <cell r="X801">
            <v>51</v>
          </cell>
          <cell r="Y801">
            <v>51</v>
          </cell>
          <cell r="Z801">
            <v>51</v>
          </cell>
          <cell r="AA801">
            <v>51</v>
          </cell>
          <cell r="AB801">
            <v>124</v>
          </cell>
          <cell r="AC801">
            <v>128</v>
          </cell>
          <cell r="AD801">
            <v>126</v>
          </cell>
          <cell r="AE801">
            <v>124</v>
          </cell>
          <cell r="AF801">
            <v>124</v>
          </cell>
          <cell r="AG801">
            <v>124</v>
          </cell>
          <cell r="AH801">
            <v>122</v>
          </cell>
          <cell r="AI801">
            <v>145</v>
          </cell>
          <cell r="AJ801">
            <v>151</v>
          </cell>
          <cell r="AK801">
            <v>150</v>
          </cell>
          <cell r="AL801">
            <v>126</v>
          </cell>
          <cell r="AM801">
            <v>149</v>
          </cell>
          <cell r="AN801">
            <v>120</v>
          </cell>
          <cell r="AO801">
            <v>119</v>
          </cell>
          <cell r="AP801">
            <v>121</v>
          </cell>
          <cell r="AQ801">
            <v>125</v>
          </cell>
          <cell r="AR801">
            <v>128</v>
          </cell>
          <cell r="AS801">
            <v>125</v>
          </cell>
          <cell r="AT801">
            <v>122</v>
          </cell>
          <cell r="AU801">
            <v>146</v>
          </cell>
          <cell r="AV801">
            <v>160</v>
          </cell>
          <cell r="AW801">
            <v>156</v>
          </cell>
          <cell r="AX801">
            <v>163</v>
          </cell>
          <cell r="AY801">
            <v>158</v>
          </cell>
          <cell r="AZ801" t="str">
            <v>Ambulatorio</v>
          </cell>
          <cell r="BA801" t="str">
            <v>Ambulatorio</v>
          </cell>
          <cell r="BB801" t="str">
            <v>Ambulatorio</v>
          </cell>
          <cell r="BC801" t="str">
            <v>Ambulatorio</v>
          </cell>
          <cell r="BD801" t="str">
            <v>Ambulatorio</v>
          </cell>
          <cell r="BE801" t="str">
            <v>Ambulatorio</v>
          </cell>
          <cell r="BF801" t="str">
            <v>Ambulatorio</v>
          </cell>
          <cell r="BG801" t="str">
            <v>Ambulatorio</v>
          </cell>
          <cell r="BH801" t="str">
            <v>Ambulatorio</v>
          </cell>
          <cell r="BI801" t="str">
            <v>Ambulatorio</v>
          </cell>
          <cell r="BJ801" t="str">
            <v>Ambulatorio</v>
          </cell>
          <cell r="BK801" t="str">
            <v>Ambulatorio</v>
          </cell>
          <cell r="BL801" t="str">
            <v>Ambulatorio</v>
          </cell>
        </row>
        <row r="802">
          <cell r="D802">
            <v>1040278</v>
          </cell>
          <cell r="E802" t="str">
            <v>PIE - COQUIMBO</v>
          </cell>
          <cell r="F802" t="str">
            <v>DEPRODE</v>
          </cell>
          <cell r="G802">
            <v>20032</v>
          </cell>
          <cell r="H802" t="str">
            <v>P - PROGRAMAS</v>
          </cell>
          <cell r="I802" t="str">
            <v>PIE</v>
          </cell>
          <cell r="J802" t="str">
            <v>COQUIMBO</v>
          </cell>
          <cell r="K802" t="str">
            <v>MEMO 047</v>
          </cell>
          <cell r="L802">
            <v>43488</v>
          </cell>
          <cell r="M802">
            <v>42499</v>
          </cell>
          <cell r="N802">
            <v>43508</v>
          </cell>
          <cell r="O802">
            <v>81</v>
          </cell>
          <cell r="P802">
            <v>81</v>
          </cell>
          <cell r="Q802">
            <v>81</v>
          </cell>
          <cell r="R802">
            <v>81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108</v>
          </cell>
          <cell r="AC802">
            <v>116</v>
          </cell>
          <cell r="AD802">
            <v>38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106</v>
          </cell>
          <cell r="AO802">
            <v>106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 t="str">
            <v>Ambulatorio</v>
          </cell>
          <cell r="BA802" t="str">
            <v>Ambulatorio</v>
          </cell>
          <cell r="BB802" t="str">
            <v>Ambulatorio</v>
          </cell>
          <cell r="BC802" t="str">
            <v>Ambulatorio</v>
          </cell>
          <cell r="BD802" t="str">
            <v>Ambulatorio</v>
          </cell>
          <cell r="BE802" t="str">
            <v>Ambulatorio</v>
          </cell>
          <cell r="BF802" t="str">
            <v>Ambulatorio</v>
          </cell>
          <cell r="BG802" t="str">
            <v>Ambulatorio</v>
          </cell>
          <cell r="BH802" t="str">
            <v>Ambulatorio</v>
          </cell>
          <cell r="BI802" t="str">
            <v>Ambulatorio</v>
          </cell>
          <cell r="BJ802" t="str">
            <v>Ambulatorio</v>
          </cell>
          <cell r="BK802" t="str">
            <v>Ambulatorio</v>
          </cell>
          <cell r="BL802" t="str">
            <v>Ambulatorio</v>
          </cell>
        </row>
        <row r="803">
          <cell r="D803">
            <v>1040285</v>
          </cell>
          <cell r="E803" t="str">
            <v>PIE - ELENA CAFFARENA</v>
          </cell>
          <cell r="F803" t="str">
            <v>DEPRODE</v>
          </cell>
          <cell r="G803">
            <v>20032</v>
          </cell>
          <cell r="H803" t="str">
            <v>P - PROGRAMAS</v>
          </cell>
          <cell r="I803" t="str">
            <v>PIE</v>
          </cell>
          <cell r="J803" t="str">
            <v>COQUIMBO</v>
          </cell>
          <cell r="K803" t="str">
            <v>MEMO 004</v>
          </cell>
          <cell r="L803">
            <v>43469</v>
          </cell>
          <cell r="M803">
            <v>42654</v>
          </cell>
          <cell r="N803">
            <v>43556</v>
          </cell>
          <cell r="O803">
            <v>50</v>
          </cell>
          <cell r="P803">
            <v>50</v>
          </cell>
          <cell r="Q803">
            <v>50</v>
          </cell>
          <cell r="R803">
            <v>50</v>
          </cell>
          <cell r="S803">
            <v>50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52</v>
          </cell>
          <cell r="AC803">
            <v>50</v>
          </cell>
          <cell r="AD803">
            <v>50</v>
          </cell>
          <cell r="AE803">
            <v>42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51</v>
          </cell>
          <cell r="AO803">
            <v>49</v>
          </cell>
          <cell r="AP803">
            <v>46</v>
          </cell>
          <cell r="AQ803">
            <v>43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 t="str">
            <v>Ambulatorio</v>
          </cell>
          <cell r="BA803" t="str">
            <v>Ambulatorio</v>
          </cell>
          <cell r="BB803" t="str">
            <v>Ambulatorio</v>
          </cell>
          <cell r="BC803" t="str">
            <v>Ambulatorio</v>
          </cell>
          <cell r="BD803" t="str">
            <v>Ambulatorio</v>
          </cell>
          <cell r="BE803" t="str">
            <v>Ambulatorio</v>
          </cell>
          <cell r="BF803" t="str">
            <v>Ambulatorio</v>
          </cell>
          <cell r="BG803" t="str">
            <v>Ambulatorio</v>
          </cell>
          <cell r="BH803" t="str">
            <v>Ambulatorio</v>
          </cell>
          <cell r="BI803" t="str">
            <v>Ambulatorio</v>
          </cell>
          <cell r="BJ803" t="str">
            <v>Ambulatorio</v>
          </cell>
          <cell r="BK803" t="str">
            <v>Ambulatorio</v>
          </cell>
          <cell r="BL803" t="str">
            <v>Ambulatorio</v>
          </cell>
        </row>
        <row r="804">
          <cell r="D804">
            <v>1040294</v>
          </cell>
          <cell r="E804" t="str">
            <v>PIE - CENTRO KUPAL</v>
          </cell>
          <cell r="F804" t="str">
            <v>DEPRODE</v>
          </cell>
          <cell r="G804">
            <v>20032</v>
          </cell>
          <cell r="H804" t="str">
            <v>P - PROGRAMAS</v>
          </cell>
          <cell r="I804" t="str">
            <v>PIE</v>
          </cell>
          <cell r="J804" t="str">
            <v>LOS VILOS</v>
          </cell>
          <cell r="K804" t="str">
            <v>Correo</v>
          </cell>
          <cell r="L804">
            <v>43686</v>
          </cell>
          <cell r="M804">
            <v>42857</v>
          </cell>
          <cell r="N804">
            <v>43800</v>
          </cell>
          <cell r="O804">
            <v>50</v>
          </cell>
          <cell r="P804">
            <v>50</v>
          </cell>
          <cell r="Q804">
            <v>50</v>
          </cell>
          <cell r="R804">
            <v>50</v>
          </cell>
          <cell r="S804">
            <v>50</v>
          </cell>
          <cell r="T804">
            <v>50</v>
          </cell>
          <cell r="U804">
            <v>50</v>
          </cell>
          <cell r="V804">
            <v>50</v>
          </cell>
          <cell r="W804">
            <v>50</v>
          </cell>
          <cell r="X804">
            <v>50</v>
          </cell>
          <cell r="Y804">
            <v>50</v>
          </cell>
          <cell r="Z804">
            <v>50</v>
          </cell>
          <cell r="AA804">
            <v>50</v>
          </cell>
          <cell r="AB804">
            <v>76</v>
          </cell>
          <cell r="AC804">
            <v>84</v>
          </cell>
          <cell r="AD804">
            <v>78</v>
          </cell>
          <cell r="AE804">
            <v>81</v>
          </cell>
          <cell r="AF804">
            <v>67</v>
          </cell>
          <cell r="AG804">
            <v>64</v>
          </cell>
          <cell r="AH804">
            <v>71</v>
          </cell>
          <cell r="AI804">
            <v>72</v>
          </cell>
          <cell r="AJ804">
            <v>73</v>
          </cell>
          <cell r="AK804">
            <v>68</v>
          </cell>
          <cell r="AL804">
            <v>66</v>
          </cell>
          <cell r="AM804">
            <v>65</v>
          </cell>
          <cell r="AN804">
            <v>76</v>
          </cell>
          <cell r="AO804">
            <v>77</v>
          </cell>
          <cell r="AP804">
            <v>77</v>
          </cell>
          <cell r="AQ804">
            <v>75</v>
          </cell>
          <cell r="AR804">
            <v>73</v>
          </cell>
          <cell r="AS804">
            <v>65</v>
          </cell>
          <cell r="AT804">
            <v>72</v>
          </cell>
          <cell r="AU804">
            <v>68</v>
          </cell>
          <cell r="AV804">
            <v>67</v>
          </cell>
          <cell r="AW804">
            <v>67</v>
          </cell>
          <cell r="AX804">
            <v>65</v>
          </cell>
          <cell r="AY804">
            <v>63</v>
          </cell>
          <cell r="AZ804" t="str">
            <v>Ambulatorio</v>
          </cell>
          <cell r="BA804" t="str">
            <v>Ambulatorio</v>
          </cell>
          <cell r="BB804" t="str">
            <v>Ambulatorio</v>
          </cell>
          <cell r="BC804" t="str">
            <v>Ambulatorio</v>
          </cell>
          <cell r="BD804" t="str">
            <v>Ambulatorio</v>
          </cell>
          <cell r="BE804" t="str">
            <v>Ambulatorio</v>
          </cell>
          <cell r="BF804" t="str">
            <v>Ambulatorio</v>
          </cell>
          <cell r="BG804" t="str">
            <v>Ambulatorio</v>
          </cell>
          <cell r="BH804" t="str">
            <v>Ambulatorio</v>
          </cell>
          <cell r="BI804" t="str">
            <v>Ambulatorio</v>
          </cell>
          <cell r="BJ804" t="str">
            <v>Ambulatorio</v>
          </cell>
          <cell r="BK804" t="str">
            <v>Ambulatorio</v>
          </cell>
          <cell r="BL804" t="str">
            <v>Ambulatorio</v>
          </cell>
        </row>
        <row r="805">
          <cell r="D805">
            <v>1040311</v>
          </cell>
          <cell r="E805" t="str">
            <v>PIE - 24 HORAS COQUIMBO</v>
          </cell>
          <cell r="F805" t="str">
            <v>DEPRODE</v>
          </cell>
          <cell r="G805">
            <v>20032</v>
          </cell>
          <cell r="H805" t="str">
            <v>P - PROGRAMAS</v>
          </cell>
          <cell r="I805" t="str">
            <v>PIE</v>
          </cell>
          <cell r="J805" t="str">
            <v>COQUIMBO</v>
          </cell>
          <cell r="K805" t="str">
            <v>259/B</v>
          </cell>
          <cell r="L805">
            <v>43658</v>
          </cell>
          <cell r="M805">
            <v>42926</v>
          </cell>
          <cell r="N805">
            <v>44389</v>
          </cell>
          <cell r="O805">
            <v>50</v>
          </cell>
          <cell r="P805">
            <v>50</v>
          </cell>
          <cell r="Q805">
            <v>50</v>
          </cell>
          <cell r="R805">
            <v>50</v>
          </cell>
          <cell r="S805">
            <v>50</v>
          </cell>
          <cell r="T805">
            <v>50</v>
          </cell>
          <cell r="U805">
            <v>50</v>
          </cell>
          <cell r="V805">
            <v>50</v>
          </cell>
          <cell r="W805">
            <v>50</v>
          </cell>
          <cell r="X805">
            <v>50</v>
          </cell>
          <cell r="Y805">
            <v>50</v>
          </cell>
          <cell r="Z805">
            <v>50</v>
          </cell>
          <cell r="AA805">
            <v>50</v>
          </cell>
          <cell r="AB805">
            <v>50</v>
          </cell>
          <cell r="AC805">
            <v>51</v>
          </cell>
          <cell r="AD805">
            <v>50</v>
          </cell>
          <cell r="AE805">
            <v>52</v>
          </cell>
          <cell r="AF805">
            <v>50</v>
          </cell>
          <cell r="AG805">
            <v>50</v>
          </cell>
          <cell r="AH805">
            <v>51</v>
          </cell>
          <cell r="AI805">
            <v>53</v>
          </cell>
          <cell r="AJ805">
            <v>50</v>
          </cell>
          <cell r="AK805">
            <v>50</v>
          </cell>
          <cell r="AL805">
            <v>50</v>
          </cell>
          <cell r="AM805">
            <v>50</v>
          </cell>
          <cell r="AN805">
            <v>50</v>
          </cell>
          <cell r="AO805">
            <v>50</v>
          </cell>
          <cell r="AP805">
            <v>50</v>
          </cell>
          <cell r="AQ805">
            <v>50</v>
          </cell>
          <cell r="AR805">
            <v>50</v>
          </cell>
          <cell r="AS805">
            <v>50</v>
          </cell>
          <cell r="AT805">
            <v>51</v>
          </cell>
          <cell r="AU805">
            <v>50</v>
          </cell>
          <cell r="AV805">
            <v>50</v>
          </cell>
          <cell r="AW805">
            <v>50</v>
          </cell>
          <cell r="AX805">
            <v>50</v>
          </cell>
          <cell r="AY805">
            <v>50</v>
          </cell>
          <cell r="AZ805" t="str">
            <v>Ambulatorio</v>
          </cell>
          <cell r="BA805" t="str">
            <v>Ambulatorio</v>
          </cell>
          <cell r="BB805" t="str">
            <v>Ambulatorio</v>
          </cell>
          <cell r="BC805" t="str">
            <v>Ambulatorio</v>
          </cell>
          <cell r="BD805" t="str">
            <v>Ambulatorio</v>
          </cell>
          <cell r="BE805" t="str">
            <v>Ambulatorio</v>
          </cell>
          <cell r="BF805" t="str">
            <v>Ambulatorio</v>
          </cell>
          <cell r="BG805" t="str">
            <v>Ambulatorio</v>
          </cell>
          <cell r="BH805" t="str">
            <v>Ambulatorio</v>
          </cell>
          <cell r="BI805" t="str">
            <v>Ambulatorio</v>
          </cell>
          <cell r="BJ805" t="str">
            <v>Ambulatorio</v>
          </cell>
          <cell r="BK805" t="str">
            <v>Ambulatorio</v>
          </cell>
          <cell r="BL805" t="str">
            <v>Ambulatorio</v>
          </cell>
        </row>
        <row r="806">
          <cell r="D806">
            <v>1040359</v>
          </cell>
          <cell r="E806" t="str">
            <v>PIE - ADRA COQUIMBO</v>
          </cell>
          <cell r="F806" t="str">
            <v>DEPRODE</v>
          </cell>
          <cell r="G806">
            <v>20032</v>
          </cell>
          <cell r="H806" t="str">
            <v>P - PROGRAMAS</v>
          </cell>
          <cell r="I806" t="str">
            <v>PIE</v>
          </cell>
          <cell r="J806" t="str">
            <v>COQUIMBO</v>
          </cell>
          <cell r="K806" t="str">
            <v>88/B</v>
          </cell>
          <cell r="L806">
            <v>43538</v>
          </cell>
          <cell r="M806">
            <v>43507</v>
          </cell>
          <cell r="N806">
            <v>43872</v>
          </cell>
          <cell r="O806">
            <v>81</v>
          </cell>
          <cell r="P806">
            <v>0</v>
          </cell>
          <cell r="Q806">
            <v>0</v>
          </cell>
          <cell r="R806">
            <v>81</v>
          </cell>
          <cell r="S806">
            <v>81</v>
          </cell>
          <cell r="T806">
            <v>81</v>
          </cell>
          <cell r="U806">
            <v>81</v>
          </cell>
          <cell r="V806">
            <v>81</v>
          </cell>
          <cell r="W806">
            <v>81</v>
          </cell>
          <cell r="X806">
            <v>81</v>
          </cell>
          <cell r="Y806">
            <v>81</v>
          </cell>
          <cell r="Z806">
            <v>81</v>
          </cell>
          <cell r="AA806">
            <v>81</v>
          </cell>
          <cell r="AB806">
            <v>0</v>
          </cell>
          <cell r="AC806">
            <v>0</v>
          </cell>
          <cell r="AD806">
            <v>105</v>
          </cell>
          <cell r="AE806">
            <v>29</v>
          </cell>
          <cell r="AF806">
            <v>77</v>
          </cell>
          <cell r="AG806">
            <v>104</v>
          </cell>
          <cell r="AH806">
            <v>104</v>
          </cell>
          <cell r="AI806">
            <v>111</v>
          </cell>
          <cell r="AJ806">
            <v>106</v>
          </cell>
          <cell r="AK806">
            <v>109</v>
          </cell>
          <cell r="AL806">
            <v>103</v>
          </cell>
          <cell r="AM806">
            <v>101</v>
          </cell>
          <cell r="AN806">
            <v>0</v>
          </cell>
          <cell r="AO806">
            <v>0</v>
          </cell>
          <cell r="AP806">
            <v>0</v>
          </cell>
          <cell r="AQ806">
            <v>6</v>
          </cell>
          <cell r="AR806">
            <v>106</v>
          </cell>
          <cell r="AS806">
            <v>102</v>
          </cell>
          <cell r="AT806">
            <v>104</v>
          </cell>
          <cell r="AU806">
            <v>104</v>
          </cell>
          <cell r="AV806">
            <v>102</v>
          </cell>
          <cell r="AW806">
            <v>104</v>
          </cell>
          <cell r="AX806">
            <v>102</v>
          </cell>
          <cell r="AY806">
            <v>102</v>
          </cell>
          <cell r="AZ806" t="str">
            <v>Ambulatorio</v>
          </cell>
          <cell r="BA806" t="str">
            <v>Ambulatorio</v>
          </cell>
          <cell r="BB806" t="str">
            <v>Ambulatorio</v>
          </cell>
          <cell r="BC806" t="str">
            <v>Ambulatorio</v>
          </cell>
          <cell r="BD806" t="str">
            <v>Ambulatorio</v>
          </cell>
          <cell r="BE806" t="str">
            <v>Ambulatorio</v>
          </cell>
          <cell r="BF806" t="str">
            <v>Ambulatorio</v>
          </cell>
          <cell r="BG806" t="str">
            <v>Ambulatorio</v>
          </cell>
          <cell r="BH806" t="str">
            <v>Ambulatorio</v>
          </cell>
          <cell r="BI806" t="str">
            <v>Ambulatorio</v>
          </cell>
          <cell r="BJ806" t="str">
            <v>Ambulatorio</v>
          </cell>
          <cell r="BK806" t="str">
            <v>Ambulatorio</v>
          </cell>
          <cell r="BL806" t="str">
            <v>Ambulatorio</v>
          </cell>
        </row>
        <row r="807">
          <cell r="D807">
            <v>1040363</v>
          </cell>
          <cell r="E807" t="str">
            <v>PIE - CENTRO AMULEN</v>
          </cell>
          <cell r="F807" t="str">
            <v>DEPRODE</v>
          </cell>
          <cell r="G807">
            <v>20032</v>
          </cell>
          <cell r="H807" t="str">
            <v>P - PROGRAMAS</v>
          </cell>
          <cell r="I807" t="str">
            <v>PIE</v>
          </cell>
          <cell r="J807" t="str">
            <v>OVALLE</v>
          </cell>
          <cell r="K807">
            <v>67</v>
          </cell>
          <cell r="L807">
            <v>43528</v>
          </cell>
          <cell r="M807">
            <v>43558</v>
          </cell>
          <cell r="N807">
            <v>44107</v>
          </cell>
          <cell r="O807">
            <v>65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65</v>
          </cell>
          <cell r="U807">
            <v>65</v>
          </cell>
          <cell r="V807">
            <v>65</v>
          </cell>
          <cell r="W807">
            <v>65</v>
          </cell>
          <cell r="X807">
            <v>65</v>
          </cell>
          <cell r="Y807">
            <v>65</v>
          </cell>
          <cell r="Z807">
            <v>65</v>
          </cell>
          <cell r="AA807">
            <v>65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115</v>
          </cell>
          <cell r="AG807">
            <v>119</v>
          </cell>
          <cell r="AH807">
            <v>120</v>
          </cell>
          <cell r="AI807">
            <v>125</v>
          </cell>
          <cell r="AJ807">
            <v>125</v>
          </cell>
          <cell r="AK807">
            <v>126</v>
          </cell>
          <cell r="AL807">
            <v>125</v>
          </cell>
          <cell r="AM807">
            <v>125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115</v>
          </cell>
          <cell r="AS807">
            <v>119</v>
          </cell>
          <cell r="AT807">
            <v>120</v>
          </cell>
          <cell r="AU807">
            <v>125</v>
          </cell>
          <cell r="AV807">
            <v>124</v>
          </cell>
          <cell r="AW807">
            <v>126</v>
          </cell>
          <cell r="AX807">
            <v>125</v>
          </cell>
          <cell r="AY807">
            <v>125</v>
          </cell>
          <cell r="AZ807" t="str">
            <v>Ambulatorio</v>
          </cell>
          <cell r="BA807" t="str">
            <v>Ambulatorio</v>
          </cell>
          <cell r="BB807" t="str">
            <v>Ambulatorio</v>
          </cell>
          <cell r="BC807" t="str">
            <v>Ambulatorio</v>
          </cell>
          <cell r="BD807" t="str">
            <v>Ambulatorio</v>
          </cell>
          <cell r="BE807" t="str">
            <v>Ambulatorio</v>
          </cell>
          <cell r="BF807" t="str">
            <v>Ambulatorio</v>
          </cell>
          <cell r="BG807" t="str">
            <v>Ambulatorio</v>
          </cell>
          <cell r="BH807" t="str">
            <v>Ambulatorio</v>
          </cell>
          <cell r="BI807" t="str">
            <v>Ambulatorio</v>
          </cell>
          <cell r="BJ807" t="str">
            <v>Ambulatorio</v>
          </cell>
          <cell r="BK807" t="str">
            <v>Ambulatorio</v>
          </cell>
          <cell r="BL807" t="str">
            <v>Ambulatorio</v>
          </cell>
        </row>
        <row r="808">
          <cell r="D808">
            <v>1040364</v>
          </cell>
          <cell r="E808" t="str">
            <v>PIE - 24 HORAS COQUIMBO</v>
          </cell>
          <cell r="F808" t="str">
            <v>DEPRODE</v>
          </cell>
          <cell r="G808">
            <v>20032</v>
          </cell>
          <cell r="H808" t="str">
            <v>P - PROGRAMAS</v>
          </cell>
          <cell r="I808" t="str">
            <v>PIE</v>
          </cell>
          <cell r="J808" t="str">
            <v>COQUIMBO</v>
          </cell>
          <cell r="K808" t="str">
            <v>273/B</v>
          </cell>
          <cell r="L808">
            <v>43684</v>
          </cell>
          <cell r="M808">
            <v>43535</v>
          </cell>
          <cell r="N808">
            <v>44266</v>
          </cell>
          <cell r="O808">
            <v>50</v>
          </cell>
          <cell r="P808">
            <v>0</v>
          </cell>
          <cell r="Q808">
            <v>0</v>
          </cell>
          <cell r="R808">
            <v>0</v>
          </cell>
          <cell r="S808">
            <v>50</v>
          </cell>
          <cell r="T808">
            <v>50</v>
          </cell>
          <cell r="U808">
            <v>50</v>
          </cell>
          <cell r="V808">
            <v>50</v>
          </cell>
          <cell r="W808">
            <v>50</v>
          </cell>
          <cell r="X808">
            <v>50</v>
          </cell>
          <cell r="Y808">
            <v>50</v>
          </cell>
          <cell r="Z808">
            <v>50</v>
          </cell>
          <cell r="AA808">
            <v>50</v>
          </cell>
          <cell r="AB808">
            <v>0</v>
          </cell>
          <cell r="AC808">
            <v>0</v>
          </cell>
          <cell r="AD808">
            <v>0</v>
          </cell>
          <cell r="AE808">
            <v>18</v>
          </cell>
          <cell r="AF808">
            <v>56</v>
          </cell>
          <cell r="AG808">
            <v>52</v>
          </cell>
          <cell r="AH808">
            <v>52</v>
          </cell>
          <cell r="AI808">
            <v>52</v>
          </cell>
          <cell r="AJ808">
            <v>50</v>
          </cell>
          <cell r="AK808">
            <v>51</v>
          </cell>
          <cell r="AL808">
            <v>52</v>
          </cell>
          <cell r="AM808">
            <v>52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51</v>
          </cell>
          <cell r="AS808">
            <v>51</v>
          </cell>
          <cell r="AT808">
            <v>52</v>
          </cell>
          <cell r="AU808">
            <v>49</v>
          </cell>
          <cell r="AV808">
            <v>50</v>
          </cell>
          <cell r="AW808">
            <v>49</v>
          </cell>
          <cell r="AX808">
            <v>50</v>
          </cell>
          <cell r="AY808">
            <v>50</v>
          </cell>
          <cell r="AZ808" t="str">
            <v>Ambulatorio</v>
          </cell>
          <cell r="BA808" t="str">
            <v>Ambulatorio</v>
          </cell>
          <cell r="BB808" t="str">
            <v>Ambulatorio</v>
          </cell>
          <cell r="BC808" t="str">
            <v>Ambulatorio</v>
          </cell>
          <cell r="BD808" t="str">
            <v>Ambulatorio</v>
          </cell>
          <cell r="BE808" t="str">
            <v>Ambulatorio</v>
          </cell>
          <cell r="BF808" t="str">
            <v>Ambulatorio</v>
          </cell>
          <cell r="BG808" t="str">
            <v>Ambulatorio</v>
          </cell>
          <cell r="BH808" t="str">
            <v>Ambulatorio</v>
          </cell>
          <cell r="BI808" t="str">
            <v>Ambulatorio</v>
          </cell>
          <cell r="BJ808" t="str">
            <v>Ambulatorio</v>
          </cell>
          <cell r="BK808" t="str">
            <v>Ambulatorio</v>
          </cell>
          <cell r="BL808" t="str">
            <v>Ambulatorio</v>
          </cell>
        </row>
        <row r="809">
          <cell r="D809">
            <v>1050837</v>
          </cell>
          <cell r="E809" t="str">
            <v>PIE - CENTRO ANTILEF</v>
          </cell>
          <cell r="F809" t="str">
            <v>DEPRODE</v>
          </cell>
          <cell r="G809">
            <v>20032</v>
          </cell>
          <cell r="H809" t="str">
            <v>P - PROGRAMAS</v>
          </cell>
          <cell r="I809" t="str">
            <v>PIE</v>
          </cell>
          <cell r="J809" t="str">
            <v>LA LIGUA</v>
          </cell>
          <cell r="K809" t="str">
            <v>Correo</v>
          </cell>
          <cell r="L809">
            <v>43686</v>
          </cell>
          <cell r="M809">
            <v>42461</v>
          </cell>
          <cell r="N809">
            <v>43800</v>
          </cell>
          <cell r="O809">
            <v>60</v>
          </cell>
          <cell r="P809">
            <v>60</v>
          </cell>
          <cell r="Q809">
            <v>60</v>
          </cell>
          <cell r="R809">
            <v>60</v>
          </cell>
          <cell r="S809">
            <v>60</v>
          </cell>
          <cell r="T809">
            <v>60</v>
          </cell>
          <cell r="U809">
            <v>60</v>
          </cell>
          <cell r="V809">
            <v>60</v>
          </cell>
          <cell r="W809">
            <v>60</v>
          </cell>
          <cell r="X809">
            <v>60</v>
          </cell>
          <cell r="Y809">
            <v>60</v>
          </cell>
          <cell r="Z809">
            <v>60</v>
          </cell>
          <cell r="AA809">
            <v>60</v>
          </cell>
          <cell r="AB809">
            <v>85</v>
          </cell>
          <cell r="AC809">
            <v>85</v>
          </cell>
          <cell r="AD809">
            <v>81</v>
          </cell>
          <cell r="AE809">
            <v>82</v>
          </cell>
          <cell r="AF809">
            <v>81</v>
          </cell>
          <cell r="AG809">
            <v>83</v>
          </cell>
          <cell r="AH809">
            <v>83</v>
          </cell>
          <cell r="AI809">
            <v>82</v>
          </cell>
          <cell r="AJ809">
            <v>84</v>
          </cell>
          <cell r="AK809">
            <v>82</v>
          </cell>
          <cell r="AL809">
            <v>90</v>
          </cell>
          <cell r="AM809">
            <v>88</v>
          </cell>
          <cell r="AN809">
            <v>83</v>
          </cell>
          <cell r="AO809">
            <v>83</v>
          </cell>
          <cell r="AP809">
            <v>81</v>
          </cell>
          <cell r="AQ809">
            <v>81</v>
          </cell>
          <cell r="AR809">
            <v>80</v>
          </cell>
          <cell r="AS809">
            <v>79</v>
          </cell>
          <cell r="AT809">
            <v>80</v>
          </cell>
          <cell r="AU809">
            <v>80</v>
          </cell>
          <cell r="AV809">
            <v>81</v>
          </cell>
          <cell r="AW809">
            <v>80</v>
          </cell>
          <cell r="AX809">
            <v>89</v>
          </cell>
          <cell r="AY809">
            <v>89</v>
          </cell>
          <cell r="AZ809" t="str">
            <v>Ambulatorio</v>
          </cell>
          <cell r="BA809" t="str">
            <v>Ambulatorio</v>
          </cell>
          <cell r="BB809" t="str">
            <v>Ambulatorio</v>
          </cell>
          <cell r="BC809" t="str">
            <v>Ambulatorio</v>
          </cell>
          <cell r="BD809" t="str">
            <v>Ambulatorio</v>
          </cell>
          <cell r="BE809" t="str">
            <v>Ambulatorio</v>
          </cell>
          <cell r="BF809" t="str">
            <v>Ambulatorio</v>
          </cell>
          <cell r="BG809" t="str">
            <v>Ambulatorio</v>
          </cell>
          <cell r="BH809" t="str">
            <v>Ambulatorio</v>
          </cell>
          <cell r="BI809" t="str">
            <v>Ambulatorio</v>
          </cell>
          <cell r="BJ809" t="str">
            <v>Ambulatorio</v>
          </cell>
          <cell r="BK809" t="str">
            <v>Ambulatorio</v>
          </cell>
          <cell r="BL809" t="str">
            <v>Ambulatorio</v>
          </cell>
        </row>
        <row r="810">
          <cell r="D810">
            <v>1050846</v>
          </cell>
          <cell r="E810" t="str">
            <v>PIE - QUILPUE ANKATU</v>
          </cell>
          <cell r="F810" t="str">
            <v>DEPRODE</v>
          </cell>
          <cell r="G810">
            <v>20032</v>
          </cell>
          <cell r="H810" t="str">
            <v>P - PROGRAMAS</v>
          </cell>
          <cell r="I810" t="str">
            <v>PIE</v>
          </cell>
          <cell r="J810" t="str">
            <v>QUILPUÉ</v>
          </cell>
          <cell r="K810" t="str">
            <v>890/D</v>
          </cell>
          <cell r="L810">
            <v>43396</v>
          </cell>
          <cell r="M810">
            <v>42492</v>
          </cell>
          <cell r="N810">
            <v>44318</v>
          </cell>
          <cell r="O810">
            <v>50</v>
          </cell>
          <cell r="P810">
            <v>50</v>
          </cell>
          <cell r="Q810">
            <v>50</v>
          </cell>
          <cell r="R810">
            <v>50</v>
          </cell>
          <cell r="S810">
            <v>50</v>
          </cell>
          <cell r="T810">
            <v>50</v>
          </cell>
          <cell r="U810">
            <v>50</v>
          </cell>
          <cell r="V810">
            <v>50</v>
          </cell>
          <cell r="W810">
            <v>50</v>
          </cell>
          <cell r="X810">
            <v>50</v>
          </cell>
          <cell r="Y810">
            <v>50</v>
          </cell>
          <cell r="Z810">
            <v>50</v>
          </cell>
          <cell r="AA810">
            <v>50</v>
          </cell>
          <cell r="AB810">
            <v>100</v>
          </cell>
          <cell r="AC810">
            <v>100</v>
          </cell>
          <cell r="AD810">
            <v>100</v>
          </cell>
          <cell r="AE810">
            <v>100</v>
          </cell>
          <cell r="AF810">
            <v>100</v>
          </cell>
          <cell r="AG810">
            <v>97</v>
          </cell>
          <cell r="AH810">
            <v>101</v>
          </cell>
          <cell r="AI810">
            <v>101</v>
          </cell>
          <cell r="AJ810">
            <v>100</v>
          </cell>
          <cell r="AK810">
            <v>100</v>
          </cell>
          <cell r="AL810">
            <v>101</v>
          </cell>
          <cell r="AM810">
            <v>100</v>
          </cell>
          <cell r="AN810">
            <v>100</v>
          </cell>
          <cell r="AO810">
            <v>100</v>
          </cell>
          <cell r="AP810">
            <v>100</v>
          </cell>
          <cell r="AQ810">
            <v>100</v>
          </cell>
          <cell r="AR810">
            <v>100</v>
          </cell>
          <cell r="AS810">
            <v>100</v>
          </cell>
          <cell r="AT810">
            <v>100</v>
          </cell>
          <cell r="AU810">
            <v>101</v>
          </cell>
          <cell r="AV810">
            <v>102</v>
          </cell>
          <cell r="AW810">
            <v>102</v>
          </cell>
          <cell r="AX810">
            <v>100</v>
          </cell>
          <cell r="AY810">
            <v>101</v>
          </cell>
          <cell r="AZ810" t="str">
            <v>Ambulatorio</v>
          </cell>
          <cell r="BA810" t="str">
            <v>Ambulatorio</v>
          </cell>
          <cell r="BB810" t="str">
            <v>Ambulatorio</v>
          </cell>
          <cell r="BC810" t="str">
            <v>Ambulatorio</v>
          </cell>
          <cell r="BD810" t="str">
            <v>Ambulatorio</v>
          </cell>
          <cell r="BE810" t="str">
            <v>Ambulatorio</v>
          </cell>
          <cell r="BF810" t="str">
            <v>Ambulatorio</v>
          </cell>
          <cell r="BG810" t="str">
            <v>Ambulatorio</v>
          </cell>
          <cell r="BH810" t="str">
            <v>Ambulatorio</v>
          </cell>
          <cell r="BI810" t="str">
            <v>Ambulatorio</v>
          </cell>
          <cell r="BJ810" t="str">
            <v>Ambulatorio</v>
          </cell>
          <cell r="BK810" t="str">
            <v>Ambulatorio</v>
          </cell>
          <cell r="BL810" t="str">
            <v>Ambulatorio</v>
          </cell>
        </row>
        <row r="811">
          <cell r="D811">
            <v>1050847</v>
          </cell>
          <cell r="E811" t="str">
            <v>PIE - KINTUNIEN</v>
          </cell>
          <cell r="F811" t="str">
            <v>DEPRODE</v>
          </cell>
          <cell r="G811">
            <v>20032</v>
          </cell>
          <cell r="H811" t="str">
            <v>P - PROGRAMAS</v>
          </cell>
          <cell r="I811" t="str">
            <v>PIE</v>
          </cell>
          <cell r="J811" t="str">
            <v>LOS ANDES</v>
          </cell>
          <cell r="K811" t="str">
            <v>1043/D</v>
          </cell>
          <cell r="L811">
            <v>43441</v>
          </cell>
          <cell r="M811">
            <v>42492</v>
          </cell>
          <cell r="N811">
            <v>44318</v>
          </cell>
          <cell r="O811">
            <v>50</v>
          </cell>
          <cell r="P811">
            <v>50</v>
          </cell>
          <cell r="Q811">
            <v>50</v>
          </cell>
          <cell r="R811">
            <v>50</v>
          </cell>
          <cell r="S811">
            <v>50</v>
          </cell>
          <cell r="T811">
            <v>50</v>
          </cell>
          <cell r="U811">
            <v>50</v>
          </cell>
          <cell r="V811">
            <v>50</v>
          </cell>
          <cell r="W811">
            <v>50</v>
          </cell>
          <cell r="X811">
            <v>50</v>
          </cell>
          <cell r="Y811">
            <v>50</v>
          </cell>
          <cell r="Z811">
            <v>50</v>
          </cell>
          <cell r="AA811">
            <v>50</v>
          </cell>
          <cell r="AB811">
            <v>82</v>
          </cell>
          <cell r="AC811">
            <v>82</v>
          </cell>
          <cell r="AD811">
            <v>82</v>
          </cell>
          <cell r="AE811">
            <v>83</v>
          </cell>
          <cell r="AF811">
            <v>84</v>
          </cell>
          <cell r="AG811">
            <v>84</v>
          </cell>
          <cell r="AH811">
            <v>84</v>
          </cell>
          <cell r="AI811">
            <v>84</v>
          </cell>
          <cell r="AJ811">
            <v>84</v>
          </cell>
          <cell r="AK811">
            <v>84</v>
          </cell>
          <cell r="AL811">
            <v>81</v>
          </cell>
          <cell r="AM811">
            <v>84</v>
          </cell>
          <cell r="AN811">
            <v>68</v>
          </cell>
          <cell r="AO811">
            <v>73</v>
          </cell>
          <cell r="AP811">
            <v>75</v>
          </cell>
          <cell r="AQ811">
            <v>77</v>
          </cell>
          <cell r="AR811">
            <v>80</v>
          </cell>
          <cell r="AS811">
            <v>83</v>
          </cell>
          <cell r="AT811">
            <v>82</v>
          </cell>
          <cell r="AU811">
            <v>84</v>
          </cell>
          <cell r="AV811">
            <v>80</v>
          </cell>
          <cell r="AW811">
            <v>82</v>
          </cell>
          <cell r="AX811">
            <v>78</v>
          </cell>
          <cell r="AY811">
            <v>82</v>
          </cell>
          <cell r="AZ811" t="str">
            <v>Ambulatorio</v>
          </cell>
          <cell r="BA811" t="str">
            <v>Ambulatorio</v>
          </cell>
          <cell r="BB811" t="str">
            <v>Ambulatorio</v>
          </cell>
          <cell r="BC811" t="str">
            <v>Ambulatorio</v>
          </cell>
          <cell r="BD811" t="str">
            <v>Ambulatorio</v>
          </cell>
          <cell r="BE811" t="str">
            <v>Ambulatorio</v>
          </cell>
          <cell r="BF811" t="str">
            <v>Ambulatorio</v>
          </cell>
          <cell r="BG811" t="str">
            <v>Ambulatorio</v>
          </cell>
          <cell r="BH811" t="str">
            <v>Ambulatorio</v>
          </cell>
          <cell r="BI811" t="str">
            <v>Ambulatorio</v>
          </cell>
          <cell r="BJ811" t="str">
            <v>Ambulatorio</v>
          </cell>
          <cell r="BK811" t="str">
            <v>Ambulatorio</v>
          </cell>
          <cell r="BL811" t="str">
            <v>Ambulatorio</v>
          </cell>
        </row>
        <row r="812">
          <cell r="D812">
            <v>1050848</v>
          </cell>
          <cell r="E812" t="str">
            <v>PIE - ACONCAGUA</v>
          </cell>
          <cell r="F812" t="str">
            <v>DEPRODE</v>
          </cell>
          <cell r="G812">
            <v>20032</v>
          </cell>
          <cell r="H812" t="str">
            <v>P - PROGRAMAS</v>
          </cell>
          <cell r="I812" t="str">
            <v>PIE</v>
          </cell>
          <cell r="J812" t="str">
            <v>SAN FELIPE</v>
          </cell>
          <cell r="K812" t="str">
            <v>495/D</v>
          </cell>
          <cell r="L812">
            <v>43262</v>
          </cell>
          <cell r="M812">
            <v>42461</v>
          </cell>
          <cell r="N812">
            <v>43922</v>
          </cell>
          <cell r="O812">
            <v>63</v>
          </cell>
          <cell r="P812">
            <v>63</v>
          </cell>
          <cell r="Q812">
            <v>63</v>
          </cell>
          <cell r="R812">
            <v>63</v>
          </cell>
          <cell r="S812">
            <v>63</v>
          </cell>
          <cell r="T812">
            <v>63</v>
          </cell>
          <cell r="U812">
            <v>63</v>
          </cell>
          <cell r="V812">
            <v>63</v>
          </cell>
          <cell r="W812">
            <v>63</v>
          </cell>
          <cell r="X812">
            <v>63</v>
          </cell>
          <cell r="Y812">
            <v>63</v>
          </cell>
          <cell r="Z812">
            <v>63</v>
          </cell>
          <cell r="AA812">
            <v>63</v>
          </cell>
          <cell r="AB812">
            <v>161</v>
          </cell>
          <cell r="AC812">
            <v>173</v>
          </cell>
          <cell r="AD812">
            <v>172</v>
          </cell>
          <cell r="AE812">
            <v>175</v>
          </cell>
          <cell r="AF812">
            <v>175</v>
          </cell>
          <cell r="AG812">
            <v>174</v>
          </cell>
          <cell r="AH812">
            <v>177</v>
          </cell>
          <cell r="AI812">
            <v>178</v>
          </cell>
          <cell r="AJ812">
            <v>175</v>
          </cell>
          <cell r="AK812">
            <v>179</v>
          </cell>
          <cell r="AL812">
            <v>177</v>
          </cell>
          <cell r="AM812">
            <v>173</v>
          </cell>
          <cell r="AN812">
            <v>151</v>
          </cell>
          <cell r="AO812">
            <v>161</v>
          </cell>
          <cell r="AP812">
            <v>165</v>
          </cell>
          <cell r="AQ812">
            <v>159</v>
          </cell>
          <cell r="AR812">
            <v>162</v>
          </cell>
          <cell r="AS812">
            <v>166</v>
          </cell>
          <cell r="AT812">
            <v>168</v>
          </cell>
          <cell r="AU812">
            <v>165</v>
          </cell>
          <cell r="AV812">
            <v>168</v>
          </cell>
          <cell r="AW812">
            <v>168</v>
          </cell>
          <cell r="AX812">
            <v>167</v>
          </cell>
          <cell r="AY812">
            <v>165</v>
          </cell>
          <cell r="AZ812" t="str">
            <v>Ambulatorio</v>
          </cell>
          <cell r="BA812" t="str">
            <v>Ambulatorio</v>
          </cell>
          <cell r="BB812" t="str">
            <v>Ambulatorio</v>
          </cell>
          <cell r="BC812" t="str">
            <v>Ambulatorio</v>
          </cell>
          <cell r="BD812" t="str">
            <v>Ambulatorio</v>
          </cell>
          <cell r="BE812" t="str">
            <v>Ambulatorio</v>
          </cell>
          <cell r="BF812" t="str">
            <v>Ambulatorio</v>
          </cell>
          <cell r="BG812" t="str">
            <v>Ambulatorio</v>
          </cell>
          <cell r="BH812" t="str">
            <v>Ambulatorio</v>
          </cell>
          <cell r="BI812" t="str">
            <v>Ambulatorio</v>
          </cell>
          <cell r="BJ812" t="str">
            <v>Ambulatorio</v>
          </cell>
          <cell r="BK812" t="str">
            <v>Ambulatorio</v>
          </cell>
          <cell r="BL812" t="str">
            <v>Ambulatorio</v>
          </cell>
        </row>
        <row r="813">
          <cell r="D813">
            <v>1050849</v>
          </cell>
          <cell r="E813" t="str">
            <v>PIE - ARMONIA</v>
          </cell>
          <cell r="F813" t="str">
            <v>DEPRODE</v>
          </cell>
          <cell r="G813">
            <v>20032</v>
          </cell>
          <cell r="H813" t="str">
            <v>P - PROGRAMAS</v>
          </cell>
          <cell r="I813" t="str">
            <v>PIE</v>
          </cell>
          <cell r="J813" t="str">
            <v>CALERA</v>
          </cell>
          <cell r="K813" t="str">
            <v>333/D</v>
          </cell>
          <cell r="L813">
            <v>43194</v>
          </cell>
          <cell r="M813">
            <v>42461</v>
          </cell>
          <cell r="N813">
            <v>43922</v>
          </cell>
          <cell r="O813">
            <v>59</v>
          </cell>
          <cell r="P813">
            <v>59</v>
          </cell>
          <cell r="Q813">
            <v>59</v>
          </cell>
          <cell r="R813">
            <v>59</v>
          </cell>
          <cell r="S813">
            <v>59</v>
          </cell>
          <cell r="T813">
            <v>59</v>
          </cell>
          <cell r="U813">
            <v>59</v>
          </cell>
          <cell r="V813">
            <v>59</v>
          </cell>
          <cell r="W813">
            <v>59</v>
          </cell>
          <cell r="X813">
            <v>59</v>
          </cell>
          <cell r="Y813">
            <v>59</v>
          </cell>
          <cell r="Z813">
            <v>59</v>
          </cell>
          <cell r="AA813">
            <v>59</v>
          </cell>
          <cell r="AB813">
            <v>204</v>
          </cell>
          <cell r="AC813">
            <v>195</v>
          </cell>
          <cell r="AD813">
            <v>176</v>
          </cell>
          <cell r="AE813">
            <v>176</v>
          </cell>
          <cell r="AF813">
            <v>176</v>
          </cell>
          <cell r="AG813">
            <v>175</v>
          </cell>
          <cell r="AH813">
            <v>175</v>
          </cell>
          <cell r="AI813">
            <v>175</v>
          </cell>
          <cell r="AJ813">
            <v>172</v>
          </cell>
          <cell r="AK813">
            <v>172</v>
          </cell>
          <cell r="AL813">
            <v>172</v>
          </cell>
          <cell r="AM813">
            <v>175</v>
          </cell>
          <cell r="AN813">
            <v>189</v>
          </cell>
          <cell r="AO813">
            <v>171</v>
          </cell>
          <cell r="AP813">
            <v>164</v>
          </cell>
          <cell r="AQ813">
            <v>167</v>
          </cell>
          <cell r="AR813">
            <v>171</v>
          </cell>
          <cell r="AS813">
            <v>168</v>
          </cell>
          <cell r="AT813">
            <v>166</v>
          </cell>
          <cell r="AU813">
            <v>168</v>
          </cell>
          <cell r="AV813">
            <v>160</v>
          </cell>
          <cell r="AW813">
            <v>160</v>
          </cell>
          <cell r="AX813">
            <v>168</v>
          </cell>
          <cell r="AY813">
            <v>163</v>
          </cell>
          <cell r="AZ813" t="str">
            <v>Ambulatorio</v>
          </cell>
          <cell r="BA813" t="str">
            <v>Ambulatorio</v>
          </cell>
          <cell r="BB813" t="str">
            <v>Ambulatorio</v>
          </cell>
          <cell r="BC813" t="str">
            <v>Ambulatorio</v>
          </cell>
          <cell r="BD813" t="str">
            <v>Ambulatorio</v>
          </cell>
          <cell r="BE813" t="str">
            <v>Ambulatorio</v>
          </cell>
          <cell r="BF813" t="str">
            <v>Ambulatorio</v>
          </cell>
          <cell r="BG813" t="str">
            <v>Ambulatorio</v>
          </cell>
          <cell r="BH813" t="str">
            <v>Ambulatorio</v>
          </cell>
          <cell r="BI813" t="str">
            <v>Ambulatorio</v>
          </cell>
          <cell r="BJ813" t="str">
            <v>Ambulatorio</v>
          </cell>
          <cell r="BK813" t="str">
            <v>Ambulatorio</v>
          </cell>
          <cell r="BL813" t="str">
            <v>Ambulatorio</v>
          </cell>
        </row>
        <row r="814">
          <cell r="D814">
            <v>1050858</v>
          </cell>
          <cell r="E814" t="str">
            <v>PIE - MIGUEL WOODWARD</v>
          </cell>
          <cell r="F814" t="str">
            <v>DEPRODE</v>
          </cell>
          <cell r="G814">
            <v>20032</v>
          </cell>
          <cell r="H814" t="str">
            <v>P - PROGRAMAS</v>
          </cell>
          <cell r="I814" t="str">
            <v>PIE</v>
          </cell>
          <cell r="J814" t="str">
            <v>VIÑA DEL MAR</v>
          </cell>
          <cell r="K814" t="str">
            <v>943/D</v>
          </cell>
          <cell r="L814">
            <v>43410</v>
          </cell>
          <cell r="M814">
            <v>42492</v>
          </cell>
          <cell r="N814">
            <v>44318</v>
          </cell>
          <cell r="O814">
            <v>50</v>
          </cell>
          <cell r="P814">
            <v>50</v>
          </cell>
          <cell r="Q814">
            <v>50</v>
          </cell>
          <cell r="R814">
            <v>50</v>
          </cell>
          <cell r="S814">
            <v>50</v>
          </cell>
          <cell r="T814">
            <v>50</v>
          </cell>
          <cell r="U814">
            <v>50</v>
          </cell>
          <cell r="V814">
            <v>50</v>
          </cell>
          <cell r="W814">
            <v>50</v>
          </cell>
          <cell r="X814">
            <v>50</v>
          </cell>
          <cell r="Y814">
            <v>50</v>
          </cell>
          <cell r="Z814">
            <v>50</v>
          </cell>
          <cell r="AA814">
            <v>50</v>
          </cell>
          <cell r="AB814">
            <v>108</v>
          </cell>
          <cell r="AC814">
            <v>110</v>
          </cell>
          <cell r="AD814">
            <v>110</v>
          </cell>
          <cell r="AE814">
            <v>110</v>
          </cell>
          <cell r="AF814">
            <v>107</v>
          </cell>
          <cell r="AG814">
            <v>105</v>
          </cell>
          <cell r="AH814">
            <v>102</v>
          </cell>
          <cell r="AI814">
            <v>103</v>
          </cell>
          <cell r="AJ814">
            <v>109</v>
          </cell>
          <cell r="AK814">
            <v>110</v>
          </cell>
          <cell r="AL814">
            <v>118</v>
          </cell>
          <cell r="AM814">
            <v>122</v>
          </cell>
          <cell r="AN814">
            <v>105</v>
          </cell>
          <cell r="AO814">
            <v>107</v>
          </cell>
          <cell r="AP814">
            <v>103</v>
          </cell>
          <cell r="AQ814">
            <v>100</v>
          </cell>
          <cell r="AR814">
            <v>99</v>
          </cell>
          <cell r="AS814">
            <v>97</v>
          </cell>
          <cell r="AT814">
            <v>100</v>
          </cell>
          <cell r="AU814">
            <v>98</v>
          </cell>
          <cell r="AV814">
            <v>108</v>
          </cell>
          <cell r="AW814">
            <v>107</v>
          </cell>
          <cell r="AX814">
            <v>115</v>
          </cell>
          <cell r="AY814">
            <v>114</v>
          </cell>
          <cell r="AZ814" t="str">
            <v>Ambulatorio</v>
          </cell>
          <cell r="BA814" t="str">
            <v>Ambulatorio</v>
          </cell>
          <cell r="BB814" t="str">
            <v>Ambulatorio</v>
          </cell>
          <cell r="BC814" t="str">
            <v>Ambulatorio</v>
          </cell>
          <cell r="BD814" t="str">
            <v>Ambulatorio</v>
          </cell>
          <cell r="BE814" t="str">
            <v>Ambulatorio</v>
          </cell>
          <cell r="BF814" t="str">
            <v>Ambulatorio</v>
          </cell>
          <cell r="BG814" t="str">
            <v>Ambulatorio</v>
          </cell>
          <cell r="BH814" t="str">
            <v>Ambulatorio</v>
          </cell>
          <cell r="BI814" t="str">
            <v>Ambulatorio</v>
          </cell>
          <cell r="BJ814" t="str">
            <v>Ambulatorio</v>
          </cell>
          <cell r="BK814" t="str">
            <v>Ambulatorio</v>
          </cell>
          <cell r="BL814" t="str">
            <v>Ambulatorio</v>
          </cell>
        </row>
        <row r="815">
          <cell r="D815">
            <v>1050859</v>
          </cell>
          <cell r="E815" t="str">
            <v>PIE - PABLO NERUDA</v>
          </cell>
          <cell r="F815" t="str">
            <v>DEPRODE</v>
          </cell>
          <cell r="G815">
            <v>20032</v>
          </cell>
          <cell r="H815" t="str">
            <v>P - PROGRAMAS</v>
          </cell>
          <cell r="I815" t="str">
            <v>PIE</v>
          </cell>
          <cell r="J815" t="str">
            <v>VALPARAÍSO</v>
          </cell>
          <cell r="K815" t="str">
            <v>977/D</v>
          </cell>
          <cell r="L815">
            <v>43423</v>
          </cell>
          <cell r="M815">
            <v>42492</v>
          </cell>
          <cell r="N815">
            <v>44318</v>
          </cell>
          <cell r="O815">
            <v>50</v>
          </cell>
          <cell r="P815">
            <v>50</v>
          </cell>
          <cell r="Q815">
            <v>50</v>
          </cell>
          <cell r="R815">
            <v>50</v>
          </cell>
          <cell r="S815">
            <v>50</v>
          </cell>
          <cell r="T815">
            <v>50</v>
          </cell>
          <cell r="U815">
            <v>50</v>
          </cell>
          <cell r="V815">
            <v>50</v>
          </cell>
          <cell r="W815">
            <v>50</v>
          </cell>
          <cell r="X815">
            <v>50</v>
          </cell>
          <cell r="Y815">
            <v>50</v>
          </cell>
          <cell r="Z815">
            <v>50</v>
          </cell>
          <cell r="AA815">
            <v>50</v>
          </cell>
          <cell r="AB815">
            <v>127</v>
          </cell>
          <cell r="AC815">
            <v>126</v>
          </cell>
          <cell r="AD815">
            <v>128</v>
          </cell>
          <cell r="AE815">
            <v>146</v>
          </cell>
          <cell r="AF815">
            <v>142</v>
          </cell>
          <cell r="AG815">
            <v>140</v>
          </cell>
          <cell r="AH815">
            <v>136</v>
          </cell>
          <cell r="AI815">
            <v>140</v>
          </cell>
          <cell r="AJ815">
            <v>135</v>
          </cell>
          <cell r="AK815">
            <v>143</v>
          </cell>
          <cell r="AL815">
            <v>137</v>
          </cell>
          <cell r="AM815">
            <v>133</v>
          </cell>
          <cell r="AN815">
            <v>128</v>
          </cell>
          <cell r="AO815">
            <v>126</v>
          </cell>
          <cell r="AP815">
            <v>130</v>
          </cell>
          <cell r="AQ815">
            <v>145</v>
          </cell>
          <cell r="AR815">
            <v>138</v>
          </cell>
          <cell r="AS815">
            <v>139</v>
          </cell>
          <cell r="AT815">
            <v>134</v>
          </cell>
          <cell r="AU815">
            <v>139</v>
          </cell>
          <cell r="AV815">
            <v>137</v>
          </cell>
          <cell r="AW815">
            <v>137</v>
          </cell>
          <cell r="AX815">
            <v>137</v>
          </cell>
          <cell r="AY815">
            <v>137</v>
          </cell>
          <cell r="AZ815" t="str">
            <v>Ambulatorio</v>
          </cell>
          <cell r="BA815" t="str">
            <v>Ambulatorio</v>
          </cell>
          <cell r="BB815" t="str">
            <v>Ambulatorio</v>
          </cell>
          <cell r="BC815" t="str">
            <v>Ambulatorio</v>
          </cell>
          <cell r="BD815" t="str">
            <v>Ambulatorio</v>
          </cell>
          <cell r="BE815" t="str">
            <v>Ambulatorio</v>
          </cell>
          <cell r="BF815" t="str">
            <v>Ambulatorio</v>
          </cell>
          <cell r="BG815" t="str">
            <v>Ambulatorio</v>
          </cell>
          <cell r="BH815" t="str">
            <v>Ambulatorio</v>
          </cell>
          <cell r="BI815" t="str">
            <v>Ambulatorio</v>
          </cell>
          <cell r="BJ815" t="str">
            <v>Ambulatorio</v>
          </cell>
          <cell r="BK815" t="str">
            <v>Ambulatorio</v>
          </cell>
          <cell r="BL815" t="str">
            <v>Ambulatorio</v>
          </cell>
        </row>
        <row r="816">
          <cell r="D816">
            <v>1050860</v>
          </cell>
          <cell r="E816" t="str">
            <v>PIE - PIERRE DUBOIS</v>
          </cell>
          <cell r="F816" t="str">
            <v>DEPRODE</v>
          </cell>
          <cell r="G816">
            <v>20032</v>
          </cell>
          <cell r="H816" t="str">
            <v>P - PROGRAMAS</v>
          </cell>
          <cell r="I816" t="str">
            <v>PIE</v>
          </cell>
          <cell r="J816" t="str">
            <v>VIÑA DEL MAR</v>
          </cell>
          <cell r="K816" t="str">
            <v>944/D</v>
          </cell>
          <cell r="L816">
            <v>43410</v>
          </cell>
          <cell r="M816">
            <v>42492</v>
          </cell>
          <cell r="N816">
            <v>44318</v>
          </cell>
          <cell r="O816">
            <v>50</v>
          </cell>
          <cell r="P816">
            <v>50</v>
          </cell>
          <cell r="Q816">
            <v>50</v>
          </cell>
          <cell r="R816">
            <v>50</v>
          </cell>
          <cell r="S816">
            <v>50</v>
          </cell>
          <cell r="T816">
            <v>50</v>
          </cell>
          <cell r="U816">
            <v>50</v>
          </cell>
          <cell r="V816">
            <v>50</v>
          </cell>
          <cell r="W816">
            <v>50</v>
          </cell>
          <cell r="X816">
            <v>50</v>
          </cell>
          <cell r="Y816">
            <v>50</v>
          </cell>
          <cell r="Z816">
            <v>50</v>
          </cell>
          <cell r="AA816">
            <v>50</v>
          </cell>
          <cell r="AB816">
            <v>144</v>
          </cell>
          <cell r="AC816">
            <v>142</v>
          </cell>
          <cell r="AD816">
            <v>158</v>
          </cell>
          <cell r="AE816">
            <v>160</v>
          </cell>
          <cell r="AF816">
            <v>156</v>
          </cell>
          <cell r="AG816">
            <v>164</v>
          </cell>
          <cell r="AH816">
            <v>173</v>
          </cell>
          <cell r="AI816">
            <v>173</v>
          </cell>
          <cell r="AJ816">
            <v>171</v>
          </cell>
          <cell r="AK816">
            <v>176</v>
          </cell>
          <cell r="AL816">
            <v>176</v>
          </cell>
          <cell r="AM816">
            <v>175</v>
          </cell>
          <cell r="AN816">
            <v>143</v>
          </cell>
          <cell r="AO816">
            <v>141</v>
          </cell>
          <cell r="AP816">
            <v>159</v>
          </cell>
          <cell r="AQ816">
            <v>160</v>
          </cell>
          <cell r="AR816">
            <v>156</v>
          </cell>
          <cell r="AS816">
            <v>163</v>
          </cell>
          <cell r="AT816">
            <v>166</v>
          </cell>
          <cell r="AU816">
            <v>171</v>
          </cell>
          <cell r="AV816">
            <v>171</v>
          </cell>
          <cell r="AW816">
            <v>175</v>
          </cell>
          <cell r="AX816">
            <v>173</v>
          </cell>
          <cell r="AY816">
            <v>173</v>
          </cell>
          <cell r="AZ816" t="str">
            <v>Ambulatorio</v>
          </cell>
          <cell r="BA816" t="str">
            <v>Ambulatorio</v>
          </cell>
          <cell r="BB816" t="str">
            <v>Ambulatorio</v>
          </cell>
          <cell r="BC816" t="str">
            <v>Ambulatorio</v>
          </cell>
          <cell r="BD816" t="str">
            <v>Ambulatorio</v>
          </cell>
          <cell r="BE816" t="str">
            <v>Ambulatorio</v>
          </cell>
          <cell r="BF816" t="str">
            <v>Ambulatorio</v>
          </cell>
          <cell r="BG816" t="str">
            <v>Ambulatorio</v>
          </cell>
          <cell r="BH816" t="str">
            <v>Ambulatorio</v>
          </cell>
          <cell r="BI816" t="str">
            <v>Ambulatorio</v>
          </cell>
          <cell r="BJ816" t="str">
            <v>Ambulatorio</v>
          </cell>
          <cell r="BK816" t="str">
            <v>Ambulatorio</v>
          </cell>
          <cell r="BL816" t="str">
            <v>Ambulatorio</v>
          </cell>
        </row>
        <row r="817">
          <cell r="D817">
            <v>1050875</v>
          </cell>
          <cell r="E817" t="str">
            <v>PIE - 24 HORAS CARDENAL RAUL SILVA ENRIQUEZ</v>
          </cell>
          <cell r="F817" t="str">
            <v>DEPRODE</v>
          </cell>
          <cell r="G817">
            <v>20032</v>
          </cell>
          <cell r="H817" t="str">
            <v>P - PROGRAMAS</v>
          </cell>
          <cell r="I817" t="str">
            <v>PIE</v>
          </cell>
          <cell r="J817" t="str">
            <v>VIÑA DEL MAR</v>
          </cell>
          <cell r="K817" t="str">
            <v>MEMO 307</v>
          </cell>
          <cell r="L817">
            <v>43655</v>
          </cell>
          <cell r="M817">
            <v>42646</v>
          </cell>
          <cell r="N817">
            <v>43556</v>
          </cell>
          <cell r="O817">
            <v>60</v>
          </cell>
          <cell r="P817">
            <v>60</v>
          </cell>
          <cell r="Q817">
            <v>60</v>
          </cell>
          <cell r="R817">
            <v>60</v>
          </cell>
          <cell r="S817">
            <v>60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64</v>
          </cell>
          <cell r="AC817">
            <v>70</v>
          </cell>
          <cell r="AD817">
            <v>64</v>
          </cell>
          <cell r="AE817">
            <v>51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64</v>
          </cell>
          <cell r="AO817">
            <v>68</v>
          </cell>
          <cell r="AP817">
            <v>64</v>
          </cell>
          <cell r="AQ817">
            <v>57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 t="str">
            <v>Ambulatorio</v>
          </cell>
          <cell r="BA817" t="str">
            <v>Ambulatorio</v>
          </cell>
          <cell r="BB817" t="str">
            <v>Ambulatorio</v>
          </cell>
          <cell r="BC817" t="str">
            <v>Ambulatorio</v>
          </cell>
          <cell r="BD817" t="str">
            <v>Ambulatorio</v>
          </cell>
          <cell r="BE817" t="str">
            <v>Ambulatorio</v>
          </cell>
          <cell r="BF817" t="str">
            <v>Ambulatorio</v>
          </cell>
          <cell r="BG817" t="str">
            <v>Ambulatorio</v>
          </cell>
          <cell r="BH817" t="str">
            <v>Ambulatorio</v>
          </cell>
          <cell r="BI817" t="str">
            <v>Ambulatorio</v>
          </cell>
          <cell r="BJ817" t="str">
            <v>Ambulatorio</v>
          </cell>
          <cell r="BK817" t="str">
            <v>Ambulatorio</v>
          </cell>
          <cell r="BL817" t="str">
            <v>Ambulatorio</v>
          </cell>
        </row>
        <row r="818">
          <cell r="D818">
            <v>1050888</v>
          </cell>
          <cell r="E818" t="str">
            <v>PIE - GABRIELA MISTRAL</v>
          </cell>
          <cell r="F818" t="str">
            <v>DEPRODE</v>
          </cell>
          <cell r="G818">
            <v>20032</v>
          </cell>
          <cell r="H818" t="str">
            <v>P - PROGRAMAS</v>
          </cell>
          <cell r="I818" t="str">
            <v>PIE</v>
          </cell>
          <cell r="J818" t="str">
            <v>VILLA ALEMANA</v>
          </cell>
          <cell r="K818" t="str">
            <v>384/D</v>
          </cell>
          <cell r="L818">
            <v>43564</v>
          </cell>
          <cell r="M818">
            <v>42767</v>
          </cell>
          <cell r="N818">
            <v>44228</v>
          </cell>
          <cell r="O818">
            <v>60</v>
          </cell>
          <cell r="P818">
            <v>60</v>
          </cell>
          <cell r="Q818">
            <v>60</v>
          </cell>
          <cell r="R818">
            <v>60</v>
          </cell>
          <cell r="S818">
            <v>60</v>
          </cell>
          <cell r="T818">
            <v>60</v>
          </cell>
          <cell r="U818">
            <v>60</v>
          </cell>
          <cell r="V818">
            <v>60</v>
          </cell>
          <cell r="W818">
            <v>60</v>
          </cell>
          <cell r="X818">
            <v>60</v>
          </cell>
          <cell r="Y818">
            <v>60</v>
          </cell>
          <cell r="Z818">
            <v>60</v>
          </cell>
          <cell r="AA818">
            <v>60</v>
          </cell>
          <cell r="AB818">
            <v>151</v>
          </cell>
          <cell r="AC818">
            <v>150</v>
          </cell>
          <cell r="AD818">
            <v>145</v>
          </cell>
          <cell r="AE818">
            <v>150</v>
          </cell>
          <cell r="AF818">
            <v>154</v>
          </cell>
          <cell r="AG818">
            <v>154</v>
          </cell>
          <cell r="AH818">
            <v>149</v>
          </cell>
          <cell r="AI818">
            <v>154</v>
          </cell>
          <cell r="AJ818">
            <v>157</v>
          </cell>
          <cell r="AK818">
            <v>154</v>
          </cell>
          <cell r="AL818">
            <v>151</v>
          </cell>
          <cell r="AM818">
            <v>146</v>
          </cell>
          <cell r="AN818">
            <v>145</v>
          </cell>
          <cell r="AO818">
            <v>150</v>
          </cell>
          <cell r="AP818">
            <v>150</v>
          </cell>
          <cell r="AQ818">
            <v>152</v>
          </cell>
          <cell r="AR818">
            <v>156</v>
          </cell>
          <cell r="AS818">
            <v>154</v>
          </cell>
          <cell r="AT818">
            <v>155</v>
          </cell>
          <cell r="AU818">
            <v>155</v>
          </cell>
          <cell r="AV818">
            <v>157</v>
          </cell>
          <cell r="AW818">
            <v>155</v>
          </cell>
          <cell r="AX818">
            <v>157</v>
          </cell>
          <cell r="AY818">
            <v>152</v>
          </cell>
          <cell r="AZ818" t="str">
            <v>Ambulatorio</v>
          </cell>
          <cell r="BA818" t="str">
            <v>Ambulatorio</v>
          </cell>
          <cell r="BB818" t="str">
            <v>Ambulatorio</v>
          </cell>
          <cell r="BC818" t="str">
            <v>Ambulatorio</v>
          </cell>
          <cell r="BD818" t="str">
            <v>Ambulatorio</v>
          </cell>
          <cell r="BE818" t="str">
            <v>Ambulatorio</v>
          </cell>
          <cell r="BF818" t="str">
            <v>Ambulatorio</v>
          </cell>
          <cell r="BG818" t="str">
            <v>Ambulatorio</v>
          </cell>
          <cell r="BH818" t="str">
            <v>Ambulatorio</v>
          </cell>
          <cell r="BI818" t="str">
            <v>Ambulatorio</v>
          </cell>
          <cell r="BJ818" t="str">
            <v>Ambulatorio</v>
          </cell>
          <cell r="BK818" t="str">
            <v>Ambulatorio</v>
          </cell>
          <cell r="BL818" t="str">
            <v>Ambulatorio</v>
          </cell>
        </row>
        <row r="819">
          <cell r="D819">
            <v>1050898</v>
          </cell>
          <cell r="E819" t="str">
            <v>PIE - CIUDAD DEL NIÑO VALPARAISO</v>
          </cell>
          <cell r="F819" t="str">
            <v>DEPRODE</v>
          </cell>
          <cell r="G819">
            <v>20032</v>
          </cell>
          <cell r="H819" t="str">
            <v>P - PROGRAMAS</v>
          </cell>
          <cell r="I819" t="str">
            <v>PIE</v>
          </cell>
          <cell r="J819" t="str">
            <v>VALPARAÍSO</v>
          </cell>
          <cell r="K819" t="str">
            <v>Correo</v>
          </cell>
          <cell r="L819">
            <v>43686</v>
          </cell>
          <cell r="M819">
            <v>42856</v>
          </cell>
          <cell r="N819">
            <v>43800</v>
          </cell>
          <cell r="O819">
            <v>100</v>
          </cell>
          <cell r="P819">
            <v>100</v>
          </cell>
          <cell r="Q819">
            <v>100</v>
          </cell>
          <cell r="R819">
            <v>100</v>
          </cell>
          <cell r="S819">
            <v>100</v>
          </cell>
          <cell r="T819">
            <v>100</v>
          </cell>
          <cell r="U819">
            <v>100</v>
          </cell>
          <cell r="V819">
            <v>100</v>
          </cell>
          <cell r="W819">
            <v>100</v>
          </cell>
          <cell r="X819">
            <v>100</v>
          </cell>
          <cell r="Y819">
            <v>100</v>
          </cell>
          <cell r="Z819">
            <v>100</v>
          </cell>
          <cell r="AA819">
            <v>100</v>
          </cell>
          <cell r="AB819">
            <v>137</v>
          </cell>
          <cell r="AC819">
            <v>141</v>
          </cell>
          <cell r="AD819">
            <v>139</v>
          </cell>
          <cell r="AE819">
            <v>140</v>
          </cell>
          <cell r="AF819">
            <v>140</v>
          </cell>
          <cell r="AG819">
            <v>140</v>
          </cell>
          <cell r="AH819">
            <v>140</v>
          </cell>
          <cell r="AI819">
            <v>140</v>
          </cell>
          <cell r="AJ819">
            <v>150</v>
          </cell>
          <cell r="AK819">
            <v>150</v>
          </cell>
          <cell r="AL819">
            <v>150</v>
          </cell>
          <cell r="AM819">
            <v>150</v>
          </cell>
          <cell r="AN819">
            <v>135</v>
          </cell>
          <cell r="AO819">
            <v>133</v>
          </cell>
          <cell r="AP819">
            <v>134</v>
          </cell>
          <cell r="AQ819">
            <v>124</v>
          </cell>
          <cell r="AR819">
            <v>125</v>
          </cell>
          <cell r="AS819">
            <v>131</v>
          </cell>
          <cell r="AT819">
            <v>137</v>
          </cell>
          <cell r="AU819">
            <v>135</v>
          </cell>
          <cell r="AV819">
            <v>144</v>
          </cell>
          <cell r="AW819">
            <v>141</v>
          </cell>
          <cell r="AX819">
            <v>140</v>
          </cell>
          <cell r="AY819">
            <v>146</v>
          </cell>
          <cell r="AZ819" t="str">
            <v>Ambulatorio</v>
          </cell>
          <cell r="BA819" t="str">
            <v>Ambulatorio</v>
          </cell>
          <cell r="BB819" t="str">
            <v>Ambulatorio</v>
          </cell>
          <cell r="BC819" t="str">
            <v>Ambulatorio</v>
          </cell>
          <cell r="BD819" t="str">
            <v>Ambulatorio</v>
          </cell>
          <cell r="BE819" t="str">
            <v>Ambulatorio</v>
          </cell>
          <cell r="BF819" t="str">
            <v>Ambulatorio</v>
          </cell>
          <cell r="BG819" t="str">
            <v>Ambulatorio</v>
          </cell>
          <cell r="BH819" t="str">
            <v>Ambulatorio</v>
          </cell>
          <cell r="BI819" t="str">
            <v>Ambulatorio</v>
          </cell>
          <cell r="BJ819" t="str">
            <v>Ambulatorio</v>
          </cell>
          <cell r="BK819" t="str">
            <v>Ambulatorio</v>
          </cell>
          <cell r="BL819" t="str">
            <v>Ambulatorio</v>
          </cell>
        </row>
        <row r="820">
          <cell r="D820">
            <v>1050916</v>
          </cell>
          <cell r="E820" t="str">
            <v>PIE - SAN ANTONIO</v>
          </cell>
          <cell r="F820" t="str">
            <v>DEPRODE</v>
          </cell>
          <cell r="G820">
            <v>20032</v>
          </cell>
          <cell r="H820" t="str">
            <v>P - PROGRAMAS</v>
          </cell>
          <cell r="I820" t="str">
            <v>PIE</v>
          </cell>
          <cell r="J820" t="str">
            <v>SAN ANTONIO</v>
          </cell>
          <cell r="K820" t="str">
            <v>1081/D</v>
          </cell>
          <cell r="L820">
            <v>43783</v>
          </cell>
          <cell r="M820">
            <v>42887</v>
          </cell>
          <cell r="N820">
            <v>44714</v>
          </cell>
          <cell r="O820">
            <v>51</v>
          </cell>
          <cell r="P820">
            <v>51</v>
          </cell>
          <cell r="Q820">
            <v>51</v>
          </cell>
          <cell r="R820">
            <v>51</v>
          </cell>
          <cell r="S820">
            <v>51</v>
          </cell>
          <cell r="T820">
            <v>51</v>
          </cell>
          <cell r="U820">
            <v>51</v>
          </cell>
          <cell r="V820">
            <v>51</v>
          </cell>
          <cell r="W820">
            <v>51</v>
          </cell>
          <cell r="X820">
            <v>51</v>
          </cell>
          <cell r="Y820">
            <v>51</v>
          </cell>
          <cell r="Z820">
            <v>51</v>
          </cell>
          <cell r="AA820">
            <v>51</v>
          </cell>
          <cell r="AB820">
            <v>75</v>
          </cell>
          <cell r="AC820">
            <v>76</v>
          </cell>
          <cell r="AD820">
            <v>75</v>
          </cell>
          <cell r="AE820">
            <v>80</v>
          </cell>
          <cell r="AF820">
            <v>79</v>
          </cell>
          <cell r="AG820">
            <v>77</v>
          </cell>
          <cell r="AH820">
            <v>76</v>
          </cell>
          <cell r="AI820">
            <v>78</v>
          </cell>
          <cell r="AJ820">
            <v>78</v>
          </cell>
          <cell r="AK820">
            <v>78</v>
          </cell>
          <cell r="AL820">
            <v>79</v>
          </cell>
          <cell r="AM820">
            <v>79</v>
          </cell>
          <cell r="AN820">
            <v>75</v>
          </cell>
          <cell r="AO820">
            <v>75</v>
          </cell>
          <cell r="AP820">
            <v>75</v>
          </cell>
          <cell r="AQ820">
            <v>76</v>
          </cell>
          <cell r="AR820">
            <v>78</v>
          </cell>
          <cell r="AS820">
            <v>77</v>
          </cell>
          <cell r="AT820">
            <v>78</v>
          </cell>
          <cell r="AU820">
            <v>79</v>
          </cell>
          <cell r="AV820">
            <v>78</v>
          </cell>
          <cell r="AW820">
            <v>78</v>
          </cell>
          <cell r="AX820">
            <v>78</v>
          </cell>
          <cell r="AY820">
            <v>78</v>
          </cell>
          <cell r="AZ820" t="str">
            <v>Ambulatorio</v>
          </cell>
          <cell r="BA820" t="str">
            <v>Ambulatorio</v>
          </cell>
          <cell r="BB820" t="str">
            <v>Ambulatorio</v>
          </cell>
          <cell r="BC820" t="str">
            <v>Ambulatorio</v>
          </cell>
          <cell r="BD820" t="str">
            <v>Ambulatorio</v>
          </cell>
          <cell r="BE820" t="str">
            <v>Ambulatorio</v>
          </cell>
          <cell r="BF820" t="str">
            <v>Ambulatorio</v>
          </cell>
          <cell r="BG820" t="str">
            <v>Ambulatorio</v>
          </cell>
          <cell r="BH820" t="str">
            <v>Ambulatorio</v>
          </cell>
          <cell r="BI820" t="str">
            <v>Ambulatorio</v>
          </cell>
          <cell r="BJ820" t="str">
            <v>Ambulatorio</v>
          </cell>
          <cell r="BK820" t="str">
            <v>Ambulatorio</v>
          </cell>
          <cell r="BL820" t="str">
            <v>Ambulatorio</v>
          </cell>
        </row>
        <row r="821">
          <cell r="D821">
            <v>1050951</v>
          </cell>
          <cell r="E821" t="str">
            <v>PIE - LLEQUEN RODELILLO PLACERES</v>
          </cell>
          <cell r="F821" t="str">
            <v>DEPRODE</v>
          </cell>
          <cell r="G821">
            <v>20032</v>
          </cell>
          <cell r="H821" t="str">
            <v>P - PROGRAMAS</v>
          </cell>
          <cell r="I821" t="str">
            <v>PIE</v>
          </cell>
          <cell r="J821" t="str">
            <v>VALPARAÍSO</v>
          </cell>
          <cell r="K821" t="str">
            <v>987/D</v>
          </cell>
          <cell r="L821">
            <v>42989</v>
          </cell>
          <cell r="M821">
            <v>42926</v>
          </cell>
          <cell r="N821">
            <v>43840</v>
          </cell>
          <cell r="O821">
            <v>70</v>
          </cell>
          <cell r="P821">
            <v>70</v>
          </cell>
          <cell r="Q821">
            <v>70</v>
          </cell>
          <cell r="R821">
            <v>70</v>
          </cell>
          <cell r="S821">
            <v>70</v>
          </cell>
          <cell r="T821">
            <v>70</v>
          </cell>
          <cell r="U821">
            <v>70</v>
          </cell>
          <cell r="V821">
            <v>70</v>
          </cell>
          <cell r="W821">
            <v>70</v>
          </cell>
          <cell r="X821">
            <v>70</v>
          </cell>
          <cell r="Y821">
            <v>70</v>
          </cell>
          <cell r="Z821">
            <v>70</v>
          </cell>
          <cell r="AA821">
            <v>70</v>
          </cell>
          <cell r="AB821">
            <v>70</v>
          </cell>
          <cell r="AC821">
            <v>70</v>
          </cell>
          <cell r="AD821">
            <v>70</v>
          </cell>
          <cell r="AE821">
            <v>70</v>
          </cell>
          <cell r="AF821">
            <v>70</v>
          </cell>
          <cell r="AG821">
            <v>70</v>
          </cell>
          <cell r="AH821">
            <v>70</v>
          </cell>
          <cell r="AI821">
            <v>70</v>
          </cell>
          <cell r="AJ821">
            <v>70</v>
          </cell>
          <cell r="AK821">
            <v>70</v>
          </cell>
          <cell r="AL821">
            <v>71</v>
          </cell>
          <cell r="AM821">
            <v>70</v>
          </cell>
          <cell r="AN821">
            <v>70</v>
          </cell>
          <cell r="AO821">
            <v>70</v>
          </cell>
          <cell r="AP821">
            <v>70</v>
          </cell>
          <cell r="AQ821">
            <v>70</v>
          </cell>
          <cell r="AR821">
            <v>70</v>
          </cell>
          <cell r="AS821">
            <v>70</v>
          </cell>
          <cell r="AT821">
            <v>70</v>
          </cell>
          <cell r="AU821">
            <v>70</v>
          </cell>
          <cell r="AV821">
            <v>70</v>
          </cell>
          <cell r="AW821">
            <v>70</v>
          </cell>
          <cell r="AX821">
            <v>70</v>
          </cell>
          <cell r="AY821">
            <v>70</v>
          </cell>
          <cell r="AZ821" t="str">
            <v>Ambulatorio</v>
          </cell>
          <cell r="BA821" t="str">
            <v>Ambulatorio</v>
          </cell>
          <cell r="BB821" t="str">
            <v>Ambulatorio</v>
          </cell>
          <cell r="BC821" t="str">
            <v>Ambulatorio</v>
          </cell>
          <cell r="BD821" t="str">
            <v>Ambulatorio</v>
          </cell>
          <cell r="BE821" t="str">
            <v>Ambulatorio</v>
          </cell>
          <cell r="BF821" t="str">
            <v>Ambulatorio</v>
          </cell>
          <cell r="BG821" t="str">
            <v>Ambulatorio</v>
          </cell>
          <cell r="BH821" t="str">
            <v>Ambulatorio</v>
          </cell>
          <cell r="BI821" t="str">
            <v>Ambulatorio</v>
          </cell>
          <cell r="BJ821" t="str">
            <v>Ambulatorio</v>
          </cell>
          <cell r="BK821" t="str">
            <v>Ambulatorio</v>
          </cell>
          <cell r="BL821" t="str">
            <v>Ambulatorio</v>
          </cell>
        </row>
        <row r="822">
          <cell r="D822">
            <v>1050952</v>
          </cell>
          <cell r="E822" t="str">
            <v>PIE - LLEQUEN PLAYA ANCHA</v>
          </cell>
          <cell r="F822" t="str">
            <v>DEPRODE</v>
          </cell>
          <cell r="G822">
            <v>20032</v>
          </cell>
          <cell r="H822" t="str">
            <v>P - PROGRAMAS</v>
          </cell>
          <cell r="I822" t="str">
            <v>PIE</v>
          </cell>
          <cell r="J822" t="str">
            <v>VALPARAÍSO</v>
          </cell>
          <cell r="K822" t="str">
            <v>760/D</v>
          </cell>
          <cell r="L822">
            <v>42926</v>
          </cell>
          <cell r="M822">
            <v>42926</v>
          </cell>
          <cell r="N822">
            <v>43840</v>
          </cell>
          <cell r="O822">
            <v>50</v>
          </cell>
          <cell r="P822">
            <v>50</v>
          </cell>
          <cell r="Q822">
            <v>50</v>
          </cell>
          <cell r="R822">
            <v>50</v>
          </cell>
          <cell r="S822">
            <v>50</v>
          </cell>
          <cell r="T822">
            <v>50</v>
          </cell>
          <cell r="U822">
            <v>50</v>
          </cell>
          <cell r="V822">
            <v>50</v>
          </cell>
          <cell r="W822">
            <v>50</v>
          </cell>
          <cell r="X822">
            <v>50</v>
          </cell>
          <cell r="Y822">
            <v>50</v>
          </cell>
          <cell r="Z822">
            <v>50</v>
          </cell>
          <cell r="AA822">
            <v>50</v>
          </cell>
          <cell r="AB822">
            <v>50</v>
          </cell>
          <cell r="AC822">
            <v>51</v>
          </cell>
          <cell r="AD822">
            <v>50</v>
          </cell>
          <cell r="AE822">
            <v>52</v>
          </cell>
          <cell r="AF822">
            <v>50</v>
          </cell>
          <cell r="AG822">
            <v>50</v>
          </cell>
          <cell r="AH822">
            <v>50</v>
          </cell>
          <cell r="AI822">
            <v>50</v>
          </cell>
          <cell r="AJ822">
            <v>50</v>
          </cell>
          <cell r="AK822">
            <v>50</v>
          </cell>
          <cell r="AL822">
            <v>50</v>
          </cell>
          <cell r="AM822">
            <v>50</v>
          </cell>
          <cell r="AN822">
            <v>50</v>
          </cell>
          <cell r="AO822">
            <v>50</v>
          </cell>
          <cell r="AP822">
            <v>50</v>
          </cell>
          <cell r="AQ822">
            <v>50</v>
          </cell>
          <cell r="AR822">
            <v>50</v>
          </cell>
          <cell r="AS822">
            <v>50</v>
          </cell>
          <cell r="AT822">
            <v>50</v>
          </cell>
          <cell r="AU822">
            <v>50</v>
          </cell>
          <cell r="AV822">
            <v>50</v>
          </cell>
          <cell r="AW822">
            <v>50</v>
          </cell>
          <cell r="AX822">
            <v>49</v>
          </cell>
          <cell r="AY822">
            <v>50</v>
          </cell>
          <cell r="AZ822" t="str">
            <v>Ambulatorio</v>
          </cell>
          <cell r="BA822" t="str">
            <v>Ambulatorio</v>
          </cell>
          <cell r="BB822" t="str">
            <v>Ambulatorio</v>
          </cell>
          <cell r="BC822" t="str">
            <v>Ambulatorio</v>
          </cell>
          <cell r="BD822" t="str">
            <v>Ambulatorio</v>
          </cell>
          <cell r="BE822" t="str">
            <v>Ambulatorio</v>
          </cell>
          <cell r="BF822" t="str">
            <v>Ambulatorio</v>
          </cell>
          <cell r="BG822" t="str">
            <v>Ambulatorio</v>
          </cell>
          <cell r="BH822" t="str">
            <v>Ambulatorio</v>
          </cell>
          <cell r="BI822" t="str">
            <v>Ambulatorio</v>
          </cell>
          <cell r="BJ822" t="str">
            <v>Ambulatorio</v>
          </cell>
          <cell r="BK822" t="str">
            <v>Ambulatorio</v>
          </cell>
          <cell r="BL822" t="str">
            <v>Ambulatorio</v>
          </cell>
        </row>
        <row r="823">
          <cell r="D823">
            <v>1051045</v>
          </cell>
          <cell r="E823" t="str">
            <v>PIE - ACHUPALLAS MIRAFLORES</v>
          </cell>
          <cell r="F823" t="str">
            <v>DEPRODE</v>
          </cell>
          <cell r="G823">
            <v>20032</v>
          </cell>
          <cell r="H823" t="str">
            <v>P - PROGRAMAS</v>
          </cell>
          <cell r="I823" t="str">
            <v>PIE</v>
          </cell>
          <cell r="J823" t="str">
            <v>VIÑA DEL MAR</v>
          </cell>
          <cell r="K823" t="str">
            <v>267/D</v>
          </cell>
          <cell r="L823">
            <v>43535</v>
          </cell>
          <cell r="M823">
            <v>43535</v>
          </cell>
          <cell r="N823">
            <v>44266</v>
          </cell>
          <cell r="O823">
            <v>60</v>
          </cell>
          <cell r="P823">
            <v>0</v>
          </cell>
          <cell r="Q823">
            <v>0</v>
          </cell>
          <cell r="R823">
            <v>0</v>
          </cell>
          <cell r="S823">
            <v>60</v>
          </cell>
          <cell r="T823">
            <v>60</v>
          </cell>
          <cell r="U823">
            <v>60</v>
          </cell>
          <cell r="V823">
            <v>60</v>
          </cell>
          <cell r="W823">
            <v>60</v>
          </cell>
          <cell r="X823">
            <v>60</v>
          </cell>
          <cell r="Y823">
            <v>60</v>
          </cell>
          <cell r="Z823">
            <v>60</v>
          </cell>
          <cell r="AA823">
            <v>60</v>
          </cell>
          <cell r="AB823">
            <v>0</v>
          </cell>
          <cell r="AC823">
            <v>0</v>
          </cell>
          <cell r="AD823">
            <v>0</v>
          </cell>
          <cell r="AE823">
            <v>2</v>
          </cell>
          <cell r="AF823">
            <v>60</v>
          </cell>
          <cell r="AG823">
            <v>63</v>
          </cell>
          <cell r="AH823">
            <v>63</v>
          </cell>
          <cell r="AI823">
            <v>63</v>
          </cell>
          <cell r="AJ823">
            <v>63</v>
          </cell>
          <cell r="AK823">
            <v>63</v>
          </cell>
          <cell r="AL823">
            <v>63</v>
          </cell>
          <cell r="AM823">
            <v>63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60</v>
          </cell>
          <cell r="AS823">
            <v>63</v>
          </cell>
          <cell r="AT823">
            <v>62</v>
          </cell>
          <cell r="AU823">
            <v>63</v>
          </cell>
          <cell r="AV823">
            <v>59</v>
          </cell>
          <cell r="AW823">
            <v>60</v>
          </cell>
          <cell r="AX823">
            <v>63</v>
          </cell>
          <cell r="AY823">
            <v>61</v>
          </cell>
          <cell r="AZ823" t="str">
            <v>Ambulatorio</v>
          </cell>
          <cell r="BA823" t="str">
            <v>Ambulatorio</v>
          </cell>
          <cell r="BB823" t="str">
            <v>Ambulatorio</v>
          </cell>
          <cell r="BC823" t="str">
            <v>Ambulatorio</v>
          </cell>
          <cell r="BD823" t="str">
            <v>Ambulatorio</v>
          </cell>
          <cell r="BE823" t="str">
            <v>Ambulatorio</v>
          </cell>
          <cell r="BF823" t="str">
            <v>Ambulatorio</v>
          </cell>
          <cell r="BG823" t="str">
            <v>Ambulatorio</v>
          </cell>
          <cell r="BH823" t="str">
            <v>Ambulatorio</v>
          </cell>
          <cell r="BI823" t="str">
            <v>Ambulatorio</v>
          </cell>
          <cell r="BJ823" t="str">
            <v>Ambulatorio</v>
          </cell>
          <cell r="BK823" t="str">
            <v>Ambulatorio</v>
          </cell>
          <cell r="BL823" t="str">
            <v>Ambulatorio</v>
          </cell>
        </row>
        <row r="824">
          <cell r="D824">
            <v>1060209</v>
          </cell>
          <cell r="E824" t="str">
            <v>PIE - SAN FERNANDO</v>
          </cell>
          <cell r="F824" t="str">
            <v>DEPRODE</v>
          </cell>
          <cell r="G824">
            <v>20032</v>
          </cell>
          <cell r="H824" t="str">
            <v>P - PROGRAMAS</v>
          </cell>
          <cell r="I824" t="str">
            <v>PIE</v>
          </cell>
          <cell r="J824" t="str">
            <v>SAN FERNANDO</v>
          </cell>
          <cell r="K824" t="str">
            <v>MEMO 069</v>
          </cell>
          <cell r="L824">
            <v>43496</v>
          </cell>
          <cell r="M824">
            <v>41673</v>
          </cell>
          <cell r="N824">
            <v>43508</v>
          </cell>
          <cell r="O824">
            <v>50</v>
          </cell>
          <cell r="P824">
            <v>50</v>
          </cell>
          <cell r="Q824">
            <v>50</v>
          </cell>
          <cell r="R824">
            <v>50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80</v>
          </cell>
          <cell r="AC824">
            <v>84</v>
          </cell>
          <cell r="AD824">
            <v>36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78</v>
          </cell>
          <cell r="AO824">
            <v>80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 t="str">
            <v>Ambulatorio</v>
          </cell>
          <cell r="BA824" t="str">
            <v>Ambulatorio</v>
          </cell>
          <cell r="BB824" t="str">
            <v>Ambulatorio</v>
          </cell>
          <cell r="BC824" t="str">
            <v>Ambulatorio</v>
          </cell>
          <cell r="BD824" t="str">
            <v>Ambulatorio</v>
          </cell>
          <cell r="BE824" t="str">
            <v>Ambulatorio</v>
          </cell>
          <cell r="BF824" t="str">
            <v>Ambulatorio</v>
          </cell>
          <cell r="BG824" t="str">
            <v>Ambulatorio</v>
          </cell>
          <cell r="BH824" t="str">
            <v>Ambulatorio</v>
          </cell>
          <cell r="BI824" t="str">
            <v>Ambulatorio</v>
          </cell>
          <cell r="BJ824" t="str">
            <v>Ambulatorio</v>
          </cell>
          <cell r="BK824" t="str">
            <v>Ambulatorio</v>
          </cell>
          <cell r="BL824" t="str">
            <v>Ambulatorio</v>
          </cell>
        </row>
        <row r="825">
          <cell r="D825">
            <v>1060257</v>
          </cell>
          <cell r="E825" t="str">
            <v>PIE - YMCA RENGO</v>
          </cell>
          <cell r="F825" t="str">
            <v>DEPRODE</v>
          </cell>
          <cell r="G825">
            <v>20032</v>
          </cell>
          <cell r="H825" t="str">
            <v>P - PROGRAMAS</v>
          </cell>
          <cell r="I825" t="str">
            <v>PIE</v>
          </cell>
          <cell r="J825" t="str">
            <v>RENGO</v>
          </cell>
          <cell r="K825">
            <v>193</v>
          </cell>
          <cell r="L825">
            <v>43244</v>
          </cell>
          <cell r="M825">
            <v>42492</v>
          </cell>
          <cell r="N825">
            <v>43953</v>
          </cell>
          <cell r="O825">
            <v>60</v>
          </cell>
          <cell r="P825">
            <v>60</v>
          </cell>
          <cell r="Q825">
            <v>60</v>
          </cell>
          <cell r="R825">
            <v>60</v>
          </cell>
          <cell r="S825">
            <v>60</v>
          </cell>
          <cell r="T825">
            <v>60</v>
          </cell>
          <cell r="U825">
            <v>60</v>
          </cell>
          <cell r="V825">
            <v>60</v>
          </cell>
          <cell r="W825">
            <v>60</v>
          </cell>
          <cell r="X825">
            <v>60</v>
          </cell>
          <cell r="Y825">
            <v>60</v>
          </cell>
          <cell r="Z825">
            <v>60</v>
          </cell>
          <cell r="AA825">
            <v>60</v>
          </cell>
          <cell r="AB825">
            <v>124</v>
          </cell>
          <cell r="AC825">
            <v>117</v>
          </cell>
          <cell r="AD825">
            <v>116</v>
          </cell>
          <cell r="AE825">
            <v>111</v>
          </cell>
          <cell r="AF825">
            <v>111</v>
          </cell>
          <cell r="AG825">
            <v>114</v>
          </cell>
          <cell r="AH825">
            <v>115</v>
          </cell>
          <cell r="AI825">
            <v>119</v>
          </cell>
          <cell r="AJ825">
            <v>119</v>
          </cell>
          <cell r="AK825">
            <v>122</v>
          </cell>
          <cell r="AL825">
            <v>125</v>
          </cell>
          <cell r="AM825">
            <v>120</v>
          </cell>
          <cell r="AN825">
            <v>113</v>
          </cell>
          <cell r="AO825">
            <v>112</v>
          </cell>
          <cell r="AP825">
            <v>109</v>
          </cell>
          <cell r="AQ825">
            <v>109</v>
          </cell>
          <cell r="AR825">
            <v>110</v>
          </cell>
          <cell r="AS825">
            <v>107</v>
          </cell>
          <cell r="AT825">
            <v>105</v>
          </cell>
          <cell r="AU825">
            <v>108</v>
          </cell>
          <cell r="AV825">
            <v>113</v>
          </cell>
          <cell r="AW825">
            <v>114</v>
          </cell>
          <cell r="AX825">
            <v>115</v>
          </cell>
          <cell r="AY825">
            <v>110</v>
          </cell>
          <cell r="AZ825" t="str">
            <v>Ambulatorio</v>
          </cell>
          <cell r="BA825" t="str">
            <v>Ambulatorio</v>
          </cell>
          <cell r="BB825" t="str">
            <v>Ambulatorio</v>
          </cell>
          <cell r="BC825" t="str">
            <v>Ambulatorio</v>
          </cell>
          <cell r="BD825" t="str">
            <v>Ambulatorio</v>
          </cell>
          <cell r="BE825" t="str">
            <v>Ambulatorio</v>
          </cell>
          <cell r="BF825" t="str">
            <v>Ambulatorio</v>
          </cell>
          <cell r="BG825" t="str">
            <v>Ambulatorio</v>
          </cell>
          <cell r="BH825" t="str">
            <v>Ambulatorio</v>
          </cell>
          <cell r="BI825" t="str">
            <v>Ambulatorio</v>
          </cell>
          <cell r="BJ825" t="str">
            <v>Ambulatorio</v>
          </cell>
          <cell r="BK825" t="str">
            <v>Ambulatorio</v>
          </cell>
          <cell r="BL825" t="str">
            <v>Ambulatorio</v>
          </cell>
        </row>
        <row r="826">
          <cell r="D826">
            <v>1060260</v>
          </cell>
          <cell r="E826" t="str">
            <v>PIE - YMCA RANCAGUA</v>
          </cell>
          <cell r="F826" t="str">
            <v>DEPRODE</v>
          </cell>
          <cell r="G826">
            <v>20032</v>
          </cell>
          <cell r="H826" t="str">
            <v>P - PROGRAMAS</v>
          </cell>
          <cell r="I826" t="str">
            <v>PIE</v>
          </cell>
          <cell r="J826" t="str">
            <v>RANCAGUA</v>
          </cell>
          <cell r="K826" t="str">
            <v>Correo</v>
          </cell>
          <cell r="L826">
            <v>43686</v>
          </cell>
          <cell r="M826">
            <v>42475</v>
          </cell>
          <cell r="N826">
            <v>43800</v>
          </cell>
          <cell r="O826">
            <v>70</v>
          </cell>
          <cell r="P826">
            <v>70</v>
          </cell>
          <cell r="Q826">
            <v>70</v>
          </cell>
          <cell r="R826">
            <v>70</v>
          </cell>
          <cell r="S826">
            <v>70</v>
          </cell>
          <cell r="T826">
            <v>70</v>
          </cell>
          <cell r="U826">
            <v>70</v>
          </cell>
          <cell r="V826">
            <v>70</v>
          </cell>
          <cell r="W826">
            <v>70</v>
          </cell>
          <cell r="X826">
            <v>70</v>
          </cell>
          <cell r="Y826">
            <v>70</v>
          </cell>
          <cell r="Z826">
            <v>70</v>
          </cell>
          <cell r="AA826">
            <v>70</v>
          </cell>
          <cell r="AB826">
            <v>144</v>
          </cell>
          <cell r="AC826">
            <v>147</v>
          </cell>
          <cell r="AD826">
            <v>145</v>
          </cell>
          <cell r="AE826">
            <v>143</v>
          </cell>
          <cell r="AF826">
            <v>144</v>
          </cell>
          <cell r="AG826">
            <v>154</v>
          </cell>
          <cell r="AH826">
            <v>148</v>
          </cell>
          <cell r="AI826">
            <v>148</v>
          </cell>
          <cell r="AJ826">
            <v>148</v>
          </cell>
          <cell r="AK826">
            <v>142</v>
          </cell>
          <cell r="AL826">
            <v>145</v>
          </cell>
          <cell r="AM826">
            <v>141</v>
          </cell>
          <cell r="AN826">
            <v>141</v>
          </cell>
          <cell r="AO826">
            <v>139</v>
          </cell>
          <cell r="AP826">
            <v>140</v>
          </cell>
          <cell r="AQ826">
            <v>141</v>
          </cell>
          <cell r="AR826">
            <v>139</v>
          </cell>
          <cell r="AS826">
            <v>145</v>
          </cell>
          <cell r="AT826">
            <v>137</v>
          </cell>
          <cell r="AU826">
            <v>142</v>
          </cell>
          <cell r="AV826">
            <v>138</v>
          </cell>
          <cell r="AW826">
            <v>138</v>
          </cell>
          <cell r="AX826">
            <v>134</v>
          </cell>
          <cell r="AY826">
            <v>134</v>
          </cell>
          <cell r="AZ826" t="str">
            <v>Ambulatorio</v>
          </cell>
          <cell r="BA826" t="str">
            <v>Ambulatorio</v>
          </cell>
          <cell r="BB826" t="str">
            <v>Ambulatorio</v>
          </cell>
          <cell r="BC826" t="str">
            <v>Ambulatorio</v>
          </cell>
          <cell r="BD826" t="str">
            <v>Ambulatorio</v>
          </cell>
          <cell r="BE826" t="str">
            <v>Ambulatorio</v>
          </cell>
          <cell r="BF826" t="str">
            <v>Ambulatorio</v>
          </cell>
          <cell r="BG826" t="str">
            <v>Ambulatorio</v>
          </cell>
          <cell r="BH826" t="str">
            <v>Ambulatorio</v>
          </cell>
          <cell r="BI826" t="str">
            <v>Ambulatorio</v>
          </cell>
          <cell r="BJ826" t="str">
            <v>Ambulatorio</v>
          </cell>
          <cell r="BK826" t="str">
            <v>Ambulatorio</v>
          </cell>
          <cell r="BL826" t="str">
            <v>Ambulatorio</v>
          </cell>
        </row>
        <row r="827">
          <cell r="D827">
            <v>1060289</v>
          </cell>
          <cell r="E827" t="str">
            <v>PIE - SANTA CRUZ</v>
          </cell>
          <cell r="F827" t="str">
            <v>DEPRODE</v>
          </cell>
          <cell r="G827">
            <v>20032</v>
          </cell>
          <cell r="H827" t="str">
            <v>P - PROGRAMAS</v>
          </cell>
          <cell r="I827" t="str">
            <v>PIE</v>
          </cell>
          <cell r="J827" t="str">
            <v>SANTA CRUZ</v>
          </cell>
          <cell r="K827" t="str">
            <v>MEMO 300</v>
          </cell>
          <cell r="L827">
            <v>43651</v>
          </cell>
          <cell r="M827">
            <v>42857</v>
          </cell>
          <cell r="N827">
            <v>43800</v>
          </cell>
          <cell r="O827">
            <v>90</v>
          </cell>
          <cell r="P827">
            <v>90</v>
          </cell>
          <cell r="Q827">
            <v>90</v>
          </cell>
          <cell r="R827">
            <v>90</v>
          </cell>
          <cell r="S827">
            <v>90</v>
          </cell>
          <cell r="T827">
            <v>90</v>
          </cell>
          <cell r="U827">
            <v>90</v>
          </cell>
          <cell r="V827">
            <v>90</v>
          </cell>
          <cell r="W827">
            <v>90</v>
          </cell>
          <cell r="X827">
            <v>90</v>
          </cell>
          <cell r="Y827">
            <v>90</v>
          </cell>
          <cell r="Z827">
            <v>90</v>
          </cell>
          <cell r="AA827">
            <v>90</v>
          </cell>
          <cell r="AB827">
            <v>91</v>
          </cell>
          <cell r="AC827">
            <v>90</v>
          </cell>
          <cell r="AD827">
            <v>89</v>
          </cell>
          <cell r="AE827">
            <v>88</v>
          </cell>
          <cell r="AF827">
            <v>90</v>
          </cell>
          <cell r="AG827">
            <v>90</v>
          </cell>
          <cell r="AH827">
            <v>92</v>
          </cell>
          <cell r="AI827">
            <v>92</v>
          </cell>
          <cell r="AJ827">
            <v>98</v>
          </cell>
          <cell r="AK827">
            <v>93</v>
          </cell>
          <cell r="AL827">
            <v>92</v>
          </cell>
          <cell r="AM827">
            <v>90</v>
          </cell>
          <cell r="AN827">
            <v>90</v>
          </cell>
          <cell r="AO827">
            <v>89</v>
          </cell>
          <cell r="AP827">
            <v>88</v>
          </cell>
          <cell r="AQ827">
            <v>84</v>
          </cell>
          <cell r="AR827">
            <v>84</v>
          </cell>
          <cell r="AS827">
            <v>90</v>
          </cell>
          <cell r="AT827">
            <v>90</v>
          </cell>
          <cell r="AU827">
            <v>90</v>
          </cell>
          <cell r="AV827">
            <v>91</v>
          </cell>
          <cell r="AW827">
            <v>86</v>
          </cell>
          <cell r="AX827">
            <v>88</v>
          </cell>
          <cell r="AY827">
            <v>85</v>
          </cell>
          <cell r="AZ827" t="str">
            <v>Ambulatorio</v>
          </cell>
          <cell r="BA827" t="str">
            <v>Ambulatorio</v>
          </cell>
          <cell r="BB827" t="str">
            <v>Ambulatorio</v>
          </cell>
          <cell r="BC827" t="str">
            <v>Ambulatorio</v>
          </cell>
          <cell r="BD827" t="str">
            <v>Ambulatorio</v>
          </cell>
          <cell r="BE827" t="str">
            <v>Ambulatorio</v>
          </cell>
          <cell r="BF827" t="str">
            <v>Ambulatorio</v>
          </cell>
          <cell r="BG827" t="str">
            <v>Ambulatorio</v>
          </cell>
          <cell r="BH827" t="str">
            <v>Ambulatorio</v>
          </cell>
          <cell r="BI827" t="str">
            <v>Ambulatorio</v>
          </cell>
          <cell r="BJ827" t="str">
            <v>Ambulatorio</v>
          </cell>
          <cell r="BK827" t="str">
            <v>Ambulatorio</v>
          </cell>
          <cell r="BL827" t="str">
            <v>Ambulatorio</v>
          </cell>
        </row>
        <row r="828">
          <cell r="D828">
            <v>1060297</v>
          </cell>
          <cell r="E828" t="str">
            <v>PIE - 24 HORAS RANCAGUA NORTE</v>
          </cell>
          <cell r="F828" t="str">
            <v>DEPRODE</v>
          </cell>
          <cell r="G828">
            <v>20032</v>
          </cell>
          <cell r="H828" t="str">
            <v>P - PROGRAMAS</v>
          </cell>
          <cell r="I828" t="str">
            <v>PIE</v>
          </cell>
          <cell r="J828" t="str">
            <v>RANCAGUA</v>
          </cell>
          <cell r="K828">
            <v>277</v>
          </cell>
          <cell r="L828">
            <v>42916</v>
          </cell>
          <cell r="M828">
            <v>42916</v>
          </cell>
          <cell r="N828">
            <v>43829</v>
          </cell>
          <cell r="O828">
            <v>50</v>
          </cell>
          <cell r="P828">
            <v>50</v>
          </cell>
          <cell r="Q828">
            <v>50</v>
          </cell>
          <cell r="R828">
            <v>50</v>
          </cell>
          <cell r="S828">
            <v>50</v>
          </cell>
          <cell r="T828">
            <v>50</v>
          </cell>
          <cell r="U828">
            <v>50</v>
          </cell>
          <cell r="V828">
            <v>50</v>
          </cell>
          <cell r="W828">
            <v>50</v>
          </cell>
          <cell r="X828">
            <v>50</v>
          </cell>
          <cell r="Y828">
            <v>50</v>
          </cell>
          <cell r="Z828">
            <v>50</v>
          </cell>
          <cell r="AA828">
            <v>50</v>
          </cell>
          <cell r="AB828">
            <v>54</v>
          </cell>
          <cell r="AC828">
            <v>52</v>
          </cell>
          <cell r="AD828">
            <v>55</v>
          </cell>
          <cell r="AE828">
            <v>52</v>
          </cell>
          <cell r="AF828">
            <v>54</v>
          </cell>
          <cell r="AG828">
            <v>54</v>
          </cell>
          <cell r="AH828">
            <v>55</v>
          </cell>
          <cell r="AI828">
            <v>51</v>
          </cell>
          <cell r="AJ828">
            <v>58</v>
          </cell>
          <cell r="AK828">
            <v>55</v>
          </cell>
          <cell r="AL828">
            <v>57</v>
          </cell>
          <cell r="AM828">
            <v>58</v>
          </cell>
          <cell r="AN828">
            <v>50</v>
          </cell>
          <cell r="AO828">
            <v>50</v>
          </cell>
          <cell r="AP828">
            <v>50</v>
          </cell>
          <cell r="AQ828">
            <v>50</v>
          </cell>
          <cell r="AR828">
            <v>50</v>
          </cell>
          <cell r="AS828">
            <v>51</v>
          </cell>
          <cell r="AT828">
            <v>51</v>
          </cell>
          <cell r="AU828">
            <v>51</v>
          </cell>
          <cell r="AV828">
            <v>54</v>
          </cell>
          <cell r="AW828">
            <v>54</v>
          </cell>
          <cell r="AX828">
            <v>54</v>
          </cell>
          <cell r="AY828">
            <v>54</v>
          </cell>
          <cell r="AZ828" t="str">
            <v>Ambulatorio</v>
          </cell>
          <cell r="BA828" t="str">
            <v>Ambulatorio</v>
          </cell>
          <cell r="BB828" t="str">
            <v>Ambulatorio</v>
          </cell>
          <cell r="BC828" t="str">
            <v>Ambulatorio</v>
          </cell>
          <cell r="BD828" t="str">
            <v>Ambulatorio</v>
          </cell>
          <cell r="BE828" t="str">
            <v>Ambulatorio</v>
          </cell>
          <cell r="BF828" t="str">
            <v>Ambulatorio</v>
          </cell>
          <cell r="BG828" t="str">
            <v>Ambulatorio</v>
          </cell>
          <cell r="BH828" t="str">
            <v>Ambulatorio</v>
          </cell>
          <cell r="BI828" t="str">
            <v>Ambulatorio</v>
          </cell>
          <cell r="BJ828" t="str">
            <v>Ambulatorio</v>
          </cell>
          <cell r="BK828" t="str">
            <v>Ambulatorio</v>
          </cell>
          <cell r="BL828" t="str">
            <v>Ambulatorio</v>
          </cell>
        </row>
        <row r="829">
          <cell r="D829">
            <v>1060298</v>
          </cell>
          <cell r="E829" t="str">
            <v>PIE - 24 HORAS RANCAGUA CENTRO SUR</v>
          </cell>
          <cell r="F829" t="str">
            <v>DEPRODE</v>
          </cell>
          <cell r="G829">
            <v>20032</v>
          </cell>
          <cell r="H829" t="str">
            <v>P - PROGRAMAS</v>
          </cell>
          <cell r="I829" t="str">
            <v>PIE</v>
          </cell>
          <cell r="J829" t="str">
            <v>RANCAGUA</v>
          </cell>
          <cell r="K829">
            <v>276</v>
          </cell>
          <cell r="L829">
            <v>42916</v>
          </cell>
          <cell r="M829">
            <v>42916</v>
          </cell>
          <cell r="N829">
            <v>43829</v>
          </cell>
          <cell r="O829">
            <v>50</v>
          </cell>
          <cell r="P829">
            <v>50</v>
          </cell>
          <cell r="Q829">
            <v>50</v>
          </cell>
          <cell r="R829">
            <v>50</v>
          </cell>
          <cell r="S829">
            <v>50</v>
          </cell>
          <cell r="T829">
            <v>50</v>
          </cell>
          <cell r="U829">
            <v>50</v>
          </cell>
          <cell r="V829">
            <v>50</v>
          </cell>
          <cell r="W829">
            <v>50</v>
          </cell>
          <cell r="X829">
            <v>50</v>
          </cell>
          <cell r="Y829">
            <v>50</v>
          </cell>
          <cell r="Z829">
            <v>50</v>
          </cell>
          <cell r="AA829">
            <v>50</v>
          </cell>
          <cell r="AB829">
            <v>50</v>
          </cell>
          <cell r="AC829">
            <v>52</v>
          </cell>
          <cell r="AD829">
            <v>50</v>
          </cell>
          <cell r="AE829">
            <v>50</v>
          </cell>
          <cell r="AF829">
            <v>56</v>
          </cell>
          <cell r="AG829">
            <v>54</v>
          </cell>
          <cell r="AH829">
            <v>51</v>
          </cell>
          <cell r="AI829">
            <v>53</v>
          </cell>
          <cell r="AJ829">
            <v>51</v>
          </cell>
          <cell r="AK829">
            <v>52</v>
          </cell>
          <cell r="AL829">
            <v>54</v>
          </cell>
          <cell r="AM829">
            <v>50</v>
          </cell>
          <cell r="AN829">
            <v>49</v>
          </cell>
          <cell r="AO829">
            <v>50</v>
          </cell>
          <cell r="AP829">
            <v>47</v>
          </cell>
          <cell r="AQ829">
            <v>46</v>
          </cell>
          <cell r="AR829">
            <v>46</v>
          </cell>
          <cell r="AS829">
            <v>44</v>
          </cell>
          <cell r="AT829">
            <v>47</v>
          </cell>
          <cell r="AU829">
            <v>49</v>
          </cell>
          <cell r="AV829">
            <v>50</v>
          </cell>
          <cell r="AW829">
            <v>50</v>
          </cell>
          <cell r="AX829">
            <v>52</v>
          </cell>
          <cell r="AY829">
            <v>49</v>
          </cell>
          <cell r="AZ829" t="str">
            <v>Ambulatorio</v>
          </cell>
          <cell r="BA829" t="str">
            <v>Ambulatorio</v>
          </cell>
          <cell r="BB829" t="str">
            <v>Ambulatorio</v>
          </cell>
          <cell r="BC829" t="str">
            <v>Ambulatorio</v>
          </cell>
          <cell r="BD829" t="str">
            <v>Ambulatorio</v>
          </cell>
          <cell r="BE829" t="str">
            <v>Ambulatorio</v>
          </cell>
          <cell r="BF829" t="str">
            <v>Ambulatorio</v>
          </cell>
          <cell r="BG829" t="str">
            <v>Ambulatorio</v>
          </cell>
          <cell r="BH829" t="str">
            <v>Ambulatorio</v>
          </cell>
          <cell r="BI829" t="str">
            <v>Ambulatorio</v>
          </cell>
          <cell r="BJ829" t="str">
            <v>Ambulatorio</v>
          </cell>
          <cell r="BK829" t="str">
            <v>Ambulatorio</v>
          </cell>
          <cell r="BL829" t="str">
            <v>Ambulatorio</v>
          </cell>
        </row>
        <row r="830">
          <cell r="D830">
            <v>1060317</v>
          </cell>
          <cell r="E830" t="str">
            <v>PIE - ACJ SAN FERNANDO</v>
          </cell>
          <cell r="F830" t="str">
            <v>DEPRODE</v>
          </cell>
          <cell r="G830">
            <v>20032</v>
          </cell>
          <cell r="H830" t="str">
            <v>P - PROGRAMAS</v>
          </cell>
          <cell r="I830" t="str">
            <v>PIE</v>
          </cell>
          <cell r="J830" t="str">
            <v>SAN FERNANDO</v>
          </cell>
          <cell r="K830">
            <v>62</v>
          </cell>
          <cell r="L830">
            <v>43507</v>
          </cell>
          <cell r="M830">
            <v>43507</v>
          </cell>
          <cell r="N830">
            <v>44419</v>
          </cell>
          <cell r="O830">
            <v>50</v>
          </cell>
          <cell r="P830">
            <v>0</v>
          </cell>
          <cell r="Q830">
            <v>0</v>
          </cell>
          <cell r="R830">
            <v>50</v>
          </cell>
          <cell r="S830">
            <v>50</v>
          </cell>
          <cell r="T830">
            <v>50</v>
          </cell>
          <cell r="U830">
            <v>50</v>
          </cell>
          <cell r="V830">
            <v>50</v>
          </cell>
          <cell r="W830">
            <v>50</v>
          </cell>
          <cell r="X830">
            <v>50</v>
          </cell>
          <cell r="Y830">
            <v>50</v>
          </cell>
          <cell r="Z830">
            <v>50</v>
          </cell>
          <cell r="AA830">
            <v>50</v>
          </cell>
          <cell r="AB830">
            <v>0</v>
          </cell>
          <cell r="AC830">
            <v>0</v>
          </cell>
          <cell r="AD830">
            <v>46</v>
          </cell>
          <cell r="AE830">
            <v>73</v>
          </cell>
          <cell r="AF830">
            <v>76</v>
          </cell>
          <cell r="AG830">
            <v>81</v>
          </cell>
          <cell r="AH830">
            <v>82</v>
          </cell>
          <cell r="AI830">
            <v>85</v>
          </cell>
          <cell r="AJ830">
            <v>89</v>
          </cell>
          <cell r="AK830">
            <v>90</v>
          </cell>
          <cell r="AL830">
            <v>96</v>
          </cell>
          <cell r="AM830">
            <v>97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80</v>
          </cell>
          <cell r="AS830">
            <v>79</v>
          </cell>
          <cell r="AT830">
            <v>80</v>
          </cell>
          <cell r="AU830">
            <v>82</v>
          </cell>
          <cell r="AV830">
            <v>88</v>
          </cell>
          <cell r="AW830">
            <v>87</v>
          </cell>
          <cell r="AX830">
            <v>94</v>
          </cell>
          <cell r="AY830">
            <v>96</v>
          </cell>
          <cell r="AZ830" t="str">
            <v>Ambulatorio</v>
          </cell>
          <cell r="BA830" t="str">
            <v>Ambulatorio</v>
          </cell>
          <cell r="BB830" t="str">
            <v>Ambulatorio</v>
          </cell>
          <cell r="BC830" t="str">
            <v>Ambulatorio</v>
          </cell>
          <cell r="BD830" t="str">
            <v>Ambulatorio</v>
          </cell>
          <cell r="BE830" t="str">
            <v>Ambulatorio</v>
          </cell>
          <cell r="BF830" t="str">
            <v>Ambulatorio</v>
          </cell>
          <cell r="BG830" t="str">
            <v>Ambulatorio</v>
          </cell>
          <cell r="BH830" t="str">
            <v>Ambulatorio</v>
          </cell>
          <cell r="BI830" t="str">
            <v>Ambulatorio</v>
          </cell>
          <cell r="BJ830" t="str">
            <v>Ambulatorio</v>
          </cell>
          <cell r="BK830" t="str">
            <v>Ambulatorio</v>
          </cell>
          <cell r="BL830" t="str">
            <v>Ambulatorio</v>
          </cell>
        </row>
        <row r="831">
          <cell r="D831">
            <v>1070434</v>
          </cell>
          <cell r="E831" t="str">
            <v>PIE - CONSTITUCION</v>
          </cell>
          <cell r="F831" t="str">
            <v>DEPRODE</v>
          </cell>
          <cell r="G831">
            <v>20032</v>
          </cell>
          <cell r="H831" t="str">
            <v>P - PROGRAMAS</v>
          </cell>
          <cell r="I831" t="str">
            <v>PIE</v>
          </cell>
          <cell r="J831" t="str">
            <v>CONSTITUCIÓN</v>
          </cell>
          <cell r="K831">
            <v>531</v>
          </cell>
          <cell r="L831">
            <v>43007</v>
          </cell>
          <cell r="M831">
            <v>42461</v>
          </cell>
          <cell r="N831">
            <v>43557</v>
          </cell>
          <cell r="O831">
            <v>75</v>
          </cell>
          <cell r="P831">
            <v>75</v>
          </cell>
          <cell r="Q831">
            <v>75</v>
          </cell>
          <cell r="R831">
            <v>75</v>
          </cell>
          <cell r="S831">
            <v>75</v>
          </cell>
          <cell r="T831">
            <v>75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85</v>
          </cell>
          <cell r="AC831">
            <v>86</v>
          </cell>
          <cell r="AD831">
            <v>84</v>
          </cell>
          <cell r="AE831">
            <v>79</v>
          </cell>
          <cell r="AF831">
            <v>12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82</v>
          </cell>
          <cell r="AO831">
            <v>80</v>
          </cell>
          <cell r="AP831">
            <v>76</v>
          </cell>
          <cell r="AQ831">
            <v>72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 t="str">
            <v>Ambulatorio</v>
          </cell>
          <cell r="BA831" t="str">
            <v>Ambulatorio</v>
          </cell>
          <cell r="BB831" t="str">
            <v>Ambulatorio</v>
          </cell>
          <cell r="BC831" t="str">
            <v>Ambulatorio</v>
          </cell>
          <cell r="BD831" t="str">
            <v>Ambulatorio</v>
          </cell>
          <cell r="BE831" t="str">
            <v>Ambulatorio</v>
          </cell>
          <cell r="BF831" t="str">
            <v>Ambulatorio</v>
          </cell>
          <cell r="BG831" t="str">
            <v>Ambulatorio</v>
          </cell>
          <cell r="BH831" t="str">
            <v>Ambulatorio</v>
          </cell>
          <cell r="BI831" t="str">
            <v>Ambulatorio</v>
          </cell>
          <cell r="BJ831" t="str">
            <v>Ambulatorio</v>
          </cell>
          <cell r="BK831" t="str">
            <v>Ambulatorio</v>
          </cell>
          <cell r="BL831" t="str">
            <v>Ambulatorio</v>
          </cell>
        </row>
        <row r="832">
          <cell r="D832">
            <v>1070435</v>
          </cell>
          <cell r="E832" t="str">
            <v>PIE - ADRA CURICO</v>
          </cell>
          <cell r="F832" t="str">
            <v>DEPRODE</v>
          </cell>
          <cell r="G832">
            <v>20032</v>
          </cell>
          <cell r="H832" t="str">
            <v>P - PROGRAMAS</v>
          </cell>
          <cell r="I832" t="str">
            <v>PIE</v>
          </cell>
          <cell r="J832" t="str">
            <v>CURICÓ</v>
          </cell>
          <cell r="K832">
            <v>532</v>
          </cell>
          <cell r="L832">
            <v>43007</v>
          </cell>
          <cell r="M832">
            <v>42461</v>
          </cell>
          <cell r="N832">
            <v>43557</v>
          </cell>
          <cell r="O832">
            <v>75</v>
          </cell>
          <cell r="P832">
            <v>75</v>
          </cell>
          <cell r="Q832">
            <v>75</v>
          </cell>
          <cell r="R832">
            <v>75</v>
          </cell>
          <cell r="S832">
            <v>75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102</v>
          </cell>
          <cell r="AC832">
            <v>106</v>
          </cell>
          <cell r="AD832">
            <v>97</v>
          </cell>
          <cell r="AE832">
            <v>95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96</v>
          </cell>
          <cell r="AO832">
            <v>96</v>
          </cell>
          <cell r="AP832">
            <v>95</v>
          </cell>
          <cell r="AQ832">
            <v>95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 t="str">
            <v>Ambulatorio</v>
          </cell>
          <cell r="BA832" t="str">
            <v>Ambulatorio</v>
          </cell>
          <cell r="BB832" t="str">
            <v>Ambulatorio</v>
          </cell>
          <cell r="BC832" t="str">
            <v>Ambulatorio</v>
          </cell>
          <cell r="BD832" t="str">
            <v>Ambulatorio</v>
          </cell>
          <cell r="BE832" t="str">
            <v>Ambulatorio</v>
          </cell>
          <cell r="BF832" t="str">
            <v>Ambulatorio</v>
          </cell>
          <cell r="BG832" t="str">
            <v>Ambulatorio</v>
          </cell>
          <cell r="BH832" t="str">
            <v>Ambulatorio</v>
          </cell>
          <cell r="BI832" t="str">
            <v>Ambulatorio</v>
          </cell>
          <cell r="BJ832" t="str">
            <v>Ambulatorio</v>
          </cell>
          <cell r="BK832" t="str">
            <v>Ambulatorio</v>
          </cell>
          <cell r="BL832" t="str">
            <v>Ambulatorio</v>
          </cell>
        </row>
        <row r="833">
          <cell r="D833">
            <v>1070436</v>
          </cell>
          <cell r="E833" t="str">
            <v>PIE - LINARES</v>
          </cell>
          <cell r="F833" t="str">
            <v>DEPRODE</v>
          </cell>
          <cell r="G833">
            <v>20032</v>
          </cell>
          <cell r="H833" t="str">
            <v>P - PROGRAMAS</v>
          </cell>
          <cell r="I833" t="str">
            <v>PIE</v>
          </cell>
          <cell r="J833" t="str">
            <v>LINARES</v>
          </cell>
          <cell r="K833">
            <v>533</v>
          </cell>
          <cell r="L833">
            <v>43007</v>
          </cell>
          <cell r="M833">
            <v>42461</v>
          </cell>
          <cell r="N833">
            <v>43557</v>
          </cell>
          <cell r="O833">
            <v>67</v>
          </cell>
          <cell r="P833">
            <v>67</v>
          </cell>
          <cell r="Q833">
            <v>67</v>
          </cell>
          <cell r="R833">
            <v>67</v>
          </cell>
          <cell r="S833">
            <v>67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139</v>
          </cell>
          <cell r="AC833">
            <v>143</v>
          </cell>
          <cell r="AD833">
            <v>139</v>
          </cell>
          <cell r="AE833">
            <v>143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139</v>
          </cell>
          <cell r="AO833">
            <v>139</v>
          </cell>
          <cell r="AP833">
            <v>139</v>
          </cell>
          <cell r="AQ833">
            <v>140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 t="str">
            <v>Ambulatorio</v>
          </cell>
          <cell r="BA833" t="str">
            <v>Ambulatorio</v>
          </cell>
          <cell r="BB833" t="str">
            <v>Ambulatorio</v>
          </cell>
          <cell r="BC833" t="str">
            <v>Ambulatorio</v>
          </cell>
          <cell r="BD833" t="str">
            <v>Ambulatorio</v>
          </cell>
          <cell r="BE833" t="str">
            <v>Ambulatorio</v>
          </cell>
          <cell r="BF833" t="str">
            <v>Ambulatorio</v>
          </cell>
          <cell r="BG833" t="str">
            <v>Ambulatorio</v>
          </cell>
          <cell r="BH833" t="str">
            <v>Ambulatorio</v>
          </cell>
          <cell r="BI833" t="str">
            <v>Ambulatorio</v>
          </cell>
          <cell r="BJ833" t="str">
            <v>Ambulatorio</v>
          </cell>
          <cell r="BK833" t="str">
            <v>Ambulatorio</v>
          </cell>
          <cell r="BL833" t="str">
            <v>Ambulatorio</v>
          </cell>
        </row>
        <row r="834">
          <cell r="D834">
            <v>1070437</v>
          </cell>
          <cell r="E834" t="str">
            <v>PIE - TALCA</v>
          </cell>
          <cell r="F834" t="str">
            <v>DEPRODE</v>
          </cell>
          <cell r="G834">
            <v>20032</v>
          </cell>
          <cell r="H834" t="str">
            <v>P - PROGRAMAS</v>
          </cell>
          <cell r="I834" t="str">
            <v>PIE</v>
          </cell>
          <cell r="J834" t="str">
            <v>TALCA</v>
          </cell>
          <cell r="K834">
            <v>676</v>
          </cell>
          <cell r="L834">
            <v>43453</v>
          </cell>
          <cell r="M834">
            <v>42492</v>
          </cell>
          <cell r="N834">
            <v>44319</v>
          </cell>
          <cell r="O834">
            <v>52</v>
          </cell>
          <cell r="P834">
            <v>52</v>
          </cell>
          <cell r="Q834">
            <v>52</v>
          </cell>
          <cell r="R834">
            <v>52</v>
          </cell>
          <cell r="S834">
            <v>52</v>
          </cell>
          <cell r="T834">
            <v>52</v>
          </cell>
          <cell r="U834">
            <v>52</v>
          </cell>
          <cell r="V834">
            <v>52</v>
          </cell>
          <cell r="W834">
            <v>52</v>
          </cell>
          <cell r="X834">
            <v>52</v>
          </cell>
          <cell r="Y834">
            <v>52</v>
          </cell>
          <cell r="Z834">
            <v>52</v>
          </cell>
          <cell r="AA834">
            <v>52</v>
          </cell>
          <cell r="AB834">
            <v>145</v>
          </cell>
          <cell r="AC834">
            <v>140</v>
          </cell>
          <cell r="AD834">
            <v>135</v>
          </cell>
          <cell r="AE834">
            <v>144</v>
          </cell>
          <cell r="AF834">
            <v>151</v>
          </cell>
          <cell r="AG834">
            <v>157</v>
          </cell>
          <cell r="AH834">
            <v>156</v>
          </cell>
          <cell r="AI834">
            <v>166</v>
          </cell>
          <cell r="AJ834">
            <v>165</v>
          </cell>
          <cell r="AK834">
            <v>169</v>
          </cell>
          <cell r="AL834">
            <v>169</v>
          </cell>
          <cell r="AM834">
            <v>172</v>
          </cell>
          <cell r="AN834">
            <v>134</v>
          </cell>
          <cell r="AO834">
            <v>131</v>
          </cell>
          <cell r="AP834">
            <v>130</v>
          </cell>
          <cell r="AQ834">
            <v>137</v>
          </cell>
          <cell r="AR834">
            <v>144</v>
          </cell>
          <cell r="AS834">
            <v>149</v>
          </cell>
          <cell r="AT834">
            <v>149</v>
          </cell>
          <cell r="AU834">
            <v>159</v>
          </cell>
          <cell r="AV834">
            <v>160</v>
          </cell>
          <cell r="AW834">
            <v>167</v>
          </cell>
          <cell r="AX834">
            <v>165</v>
          </cell>
          <cell r="AY834">
            <v>161</v>
          </cell>
          <cell r="AZ834" t="str">
            <v>Ambulatorio</v>
          </cell>
          <cell r="BA834" t="str">
            <v>Ambulatorio</v>
          </cell>
          <cell r="BB834" t="str">
            <v>Ambulatorio</v>
          </cell>
          <cell r="BC834" t="str">
            <v>Ambulatorio</v>
          </cell>
          <cell r="BD834" t="str">
            <v>Ambulatorio</v>
          </cell>
          <cell r="BE834" t="str">
            <v>Ambulatorio</v>
          </cell>
          <cell r="BF834" t="str">
            <v>Ambulatorio</v>
          </cell>
          <cell r="BG834" t="str">
            <v>Ambulatorio</v>
          </cell>
          <cell r="BH834" t="str">
            <v>Ambulatorio</v>
          </cell>
          <cell r="BI834" t="str">
            <v>Ambulatorio</v>
          </cell>
          <cell r="BJ834" t="str">
            <v>Ambulatorio</v>
          </cell>
          <cell r="BK834" t="str">
            <v>Ambulatorio</v>
          </cell>
          <cell r="BL834" t="str">
            <v>Ambulatorio</v>
          </cell>
        </row>
        <row r="835">
          <cell r="D835">
            <v>1070474</v>
          </cell>
          <cell r="E835" t="str">
            <v>PIE - CIUDAD DEL NIÑO CAUQUENES</v>
          </cell>
          <cell r="F835" t="str">
            <v>DEPRODE</v>
          </cell>
          <cell r="G835">
            <v>20032</v>
          </cell>
          <cell r="H835" t="str">
            <v>P - PROGRAMAS</v>
          </cell>
          <cell r="I835" t="str">
            <v>PIE</v>
          </cell>
          <cell r="J835" t="str">
            <v>CAUQUENES</v>
          </cell>
          <cell r="K835">
            <v>567</v>
          </cell>
          <cell r="L835">
            <v>43382</v>
          </cell>
          <cell r="M835">
            <v>42843</v>
          </cell>
          <cell r="N835">
            <v>43940</v>
          </cell>
          <cell r="O835">
            <v>65</v>
          </cell>
          <cell r="P835">
            <v>65</v>
          </cell>
          <cell r="Q835">
            <v>65</v>
          </cell>
          <cell r="R835">
            <v>65</v>
          </cell>
          <cell r="S835">
            <v>65</v>
          </cell>
          <cell r="T835">
            <v>65</v>
          </cell>
          <cell r="U835">
            <v>65</v>
          </cell>
          <cell r="V835">
            <v>65</v>
          </cell>
          <cell r="W835">
            <v>65</v>
          </cell>
          <cell r="X835">
            <v>65</v>
          </cell>
          <cell r="Y835">
            <v>65</v>
          </cell>
          <cell r="Z835">
            <v>65</v>
          </cell>
          <cell r="AA835">
            <v>65</v>
          </cell>
          <cell r="AB835">
            <v>83</v>
          </cell>
          <cell r="AC835">
            <v>93</v>
          </cell>
          <cell r="AD835">
            <v>87</v>
          </cell>
          <cell r="AE835">
            <v>85</v>
          </cell>
          <cell r="AF835">
            <v>84</v>
          </cell>
          <cell r="AG835">
            <v>84</v>
          </cell>
          <cell r="AH835">
            <v>81</v>
          </cell>
          <cell r="AI835">
            <v>80</v>
          </cell>
          <cell r="AJ835">
            <v>79</v>
          </cell>
          <cell r="AK835">
            <v>85</v>
          </cell>
          <cell r="AL835">
            <v>82</v>
          </cell>
          <cell r="AM835">
            <v>78</v>
          </cell>
          <cell r="AN835">
            <v>83</v>
          </cell>
          <cell r="AO835">
            <v>84</v>
          </cell>
          <cell r="AP835">
            <v>85</v>
          </cell>
          <cell r="AQ835">
            <v>83</v>
          </cell>
          <cell r="AR835">
            <v>85</v>
          </cell>
          <cell r="AS835">
            <v>78</v>
          </cell>
          <cell r="AT835">
            <v>81</v>
          </cell>
          <cell r="AU835">
            <v>73</v>
          </cell>
          <cell r="AV835">
            <v>78</v>
          </cell>
          <cell r="AW835">
            <v>79</v>
          </cell>
          <cell r="AX835">
            <v>77</v>
          </cell>
          <cell r="AY835">
            <v>76</v>
          </cell>
          <cell r="AZ835" t="str">
            <v>Ambulatorio</v>
          </cell>
          <cell r="BA835" t="str">
            <v>Ambulatorio</v>
          </cell>
          <cell r="BB835" t="str">
            <v>Ambulatorio</v>
          </cell>
          <cell r="BC835" t="str">
            <v>Ambulatorio</v>
          </cell>
          <cell r="BD835" t="str">
            <v>Ambulatorio</v>
          </cell>
          <cell r="BE835" t="str">
            <v>Ambulatorio</v>
          </cell>
          <cell r="BF835" t="str">
            <v>Ambulatorio</v>
          </cell>
          <cell r="BG835" t="str">
            <v>Ambulatorio</v>
          </cell>
          <cell r="BH835" t="str">
            <v>Ambulatorio</v>
          </cell>
          <cell r="BI835" t="str">
            <v>Ambulatorio</v>
          </cell>
          <cell r="BJ835" t="str">
            <v>Ambulatorio</v>
          </cell>
          <cell r="BK835" t="str">
            <v>Ambulatorio</v>
          </cell>
          <cell r="BL835" t="str">
            <v>Ambulatorio</v>
          </cell>
        </row>
        <row r="836">
          <cell r="D836">
            <v>1070489</v>
          </cell>
          <cell r="E836" t="str">
            <v>PIE - PROGRAMA DE INTERVENCION INTEGRAL ESPECIALIZADA</v>
          </cell>
          <cell r="F836" t="str">
            <v>DEPRODE</v>
          </cell>
          <cell r="G836">
            <v>20032</v>
          </cell>
          <cell r="H836" t="str">
            <v>P - PROGRAMAS</v>
          </cell>
          <cell r="I836" t="str">
            <v>PIE</v>
          </cell>
          <cell r="J836" t="str">
            <v>TALCA</v>
          </cell>
          <cell r="K836">
            <v>583</v>
          </cell>
          <cell r="L836">
            <v>43039</v>
          </cell>
          <cell r="M836">
            <v>43026</v>
          </cell>
          <cell r="N836">
            <v>43939</v>
          </cell>
          <cell r="O836">
            <v>50</v>
          </cell>
          <cell r="P836">
            <v>50</v>
          </cell>
          <cell r="Q836">
            <v>50</v>
          </cell>
          <cell r="R836">
            <v>50</v>
          </cell>
          <cell r="S836">
            <v>50</v>
          </cell>
          <cell r="T836">
            <v>50</v>
          </cell>
          <cell r="U836">
            <v>50</v>
          </cell>
          <cell r="V836">
            <v>50</v>
          </cell>
          <cell r="W836">
            <v>50</v>
          </cell>
          <cell r="X836">
            <v>50</v>
          </cell>
          <cell r="Y836">
            <v>50</v>
          </cell>
          <cell r="Z836">
            <v>50</v>
          </cell>
          <cell r="AA836">
            <v>50</v>
          </cell>
          <cell r="AB836">
            <v>55</v>
          </cell>
          <cell r="AC836">
            <v>53</v>
          </cell>
          <cell r="AD836">
            <v>55</v>
          </cell>
          <cell r="AE836">
            <v>52</v>
          </cell>
          <cell r="AF836">
            <v>53</v>
          </cell>
          <cell r="AG836">
            <v>51</v>
          </cell>
          <cell r="AH836">
            <v>51</v>
          </cell>
          <cell r="AI836">
            <v>51</v>
          </cell>
          <cell r="AJ836">
            <v>51</v>
          </cell>
          <cell r="AK836">
            <v>51</v>
          </cell>
          <cell r="AL836">
            <v>51</v>
          </cell>
          <cell r="AM836">
            <v>50</v>
          </cell>
          <cell r="AN836">
            <v>50</v>
          </cell>
          <cell r="AO836">
            <v>51</v>
          </cell>
          <cell r="AP836">
            <v>51</v>
          </cell>
          <cell r="AQ836">
            <v>51</v>
          </cell>
          <cell r="AR836">
            <v>50</v>
          </cell>
          <cell r="AS836">
            <v>51</v>
          </cell>
          <cell r="AT836">
            <v>51</v>
          </cell>
          <cell r="AU836">
            <v>50</v>
          </cell>
          <cell r="AV836">
            <v>47</v>
          </cell>
          <cell r="AW836">
            <v>50</v>
          </cell>
          <cell r="AX836">
            <v>50</v>
          </cell>
          <cell r="AY836">
            <v>50</v>
          </cell>
          <cell r="AZ836" t="str">
            <v>Ambulatorio</v>
          </cell>
          <cell r="BA836" t="str">
            <v>Ambulatorio</v>
          </cell>
          <cell r="BB836" t="str">
            <v>Ambulatorio</v>
          </cell>
          <cell r="BC836" t="str">
            <v>Ambulatorio</v>
          </cell>
          <cell r="BD836" t="str">
            <v>Ambulatorio</v>
          </cell>
          <cell r="BE836" t="str">
            <v>Ambulatorio</v>
          </cell>
          <cell r="BF836" t="str">
            <v>Ambulatorio</v>
          </cell>
          <cell r="BG836" t="str">
            <v>Ambulatorio</v>
          </cell>
          <cell r="BH836" t="str">
            <v>Ambulatorio</v>
          </cell>
          <cell r="BI836" t="str">
            <v>Ambulatorio</v>
          </cell>
          <cell r="BJ836" t="str">
            <v>Ambulatorio</v>
          </cell>
          <cell r="BK836" t="str">
            <v>Ambulatorio</v>
          </cell>
          <cell r="BL836" t="str">
            <v>Ambulatorio</v>
          </cell>
        </row>
        <row r="837">
          <cell r="D837">
            <v>1070542</v>
          </cell>
          <cell r="E837" t="str">
            <v>PIE - LINARES</v>
          </cell>
          <cell r="F837" t="str">
            <v>DEPRODE</v>
          </cell>
          <cell r="G837">
            <v>20032</v>
          </cell>
          <cell r="H837" t="str">
            <v>P - PROGRAMAS</v>
          </cell>
          <cell r="I837" t="str">
            <v>PIE</v>
          </cell>
          <cell r="J837" t="str">
            <v>LINARES</v>
          </cell>
          <cell r="K837">
            <v>156</v>
          </cell>
          <cell r="L837">
            <v>43551</v>
          </cell>
          <cell r="M837">
            <v>43558</v>
          </cell>
          <cell r="N837">
            <v>44107</v>
          </cell>
          <cell r="O837">
            <v>67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67</v>
          </cell>
          <cell r="U837">
            <v>67</v>
          </cell>
          <cell r="V837">
            <v>67</v>
          </cell>
          <cell r="W837">
            <v>67</v>
          </cell>
          <cell r="X837">
            <v>67</v>
          </cell>
          <cell r="Y837">
            <v>67</v>
          </cell>
          <cell r="Z837">
            <v>67</v>
          </cell>
          <cell r="AA837">
            <v>67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146</v>
          </cell>
          <cell r="AG837">
            <v>146</v>
          </cell>
          <cell r="AH837">
            <v>149</v>
          </cell>
          <cell r="AI837">
            <v>149</v>
          </cell>
          <cell r="AJ837">
            <v>155</v>
          </cell>
          <cell r="AK837">
            <v>163</v>
          </cell>
          <cell r="AL837">
            <v>159</v>
          </cell>
          <cell r="AM837">
            <v>155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144</v>
          </cell>
          <cell r="AS837">
            <v>144</v>
          </cell>
          <cell r="AT837">
            <v>147</v>
          </cell>
          <cell r="AU837">
            <v>147</v>
          </cell>
          <cell r="AV837">
            <v>153</v>
          </cell>
          <cell r="AW837">
            <v>160</v>
          </cell>
          <cell r="AX837">
            <v>156</v>
          </cell>
          <cell r="AY837">
            <v>152</v>
          </cell>
          <cell r="AZ837" t="str">
            <v>Ambulatorio</v>
          </cell>
          <cell r="BA837" t="str">
            <v>Ambulatorio</v>
          </cell>
          <cell r="BB837" t="str">
            <v>Ambulatorio</v>
          </cell>
          <cell r="BC837" t="str">
            <v>Ambulatorio</v>
          </cell>
          <cell r="BD837" t="str">
            <v>Ambulatorio</v>
          </cell>
          <cell r="BE837" t="str">
            <v>Ambulatorio</v>
          </cell>
          <cell r="BF837" t="str">
            <v>Ambulatorio</v>
          </cell>
          <cell r="BG837" t="str">
            <v>Ambulatorio</v>
          </cell>
          <cell r="BH837" t="str">
            <v>Ambulatorio</v>
          </cell>
          <cell r="BI837" t="str">
            <v>Ambulatorio</v>
          </cell>
          <cell r="BJ837" t="str">
            <v>Ambulatorio</v>
          </cell>
          <cell r="BK837" t="str">
            <v>Ambulatorio</v>
          </cell>
          <cell r="BL837" t="str">
            <v>Ambulatorio</v>
          </cell>
        </row>
        <row r="838">
          <cell r="D838">
            <v>1070543</v>
          </cell>
          <cell r="E838" t="str">
            <v>PIE - ADRA CURICO</v>
          </cell>
          <cell r="F838" t="str">
            <v>DEPRODE</v>
          </cell>
          <cell r="G838">
            <v>20032</v>
          </cell>
          <cell r="H838" t="str">
            <v>P - PROGRAMAS</v>
          </cell>
          <cell r="I838" t="str">
            <v>PIE</v>
          </cell>
          <cell r="J838" t="str">
            <v>CURICÓ</v>
          </cell>
          <cell r="K838">
            <v>111</v>
          </cell>
          <cell r="L838">
            <v>43532</v>
          </cell>
          <cell r="M838">
            <v>43558</v>
          </cell>
          <cell r="N838">
            <v>44107</v>
          </cell>
          <cell r="O838">
            <v>75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75</v>
          </cell>
          <cell r="U838">
            <v>75</v>
          </cell>
          <cell r="V838">
            <v>75</v>
          </cell>
          <cell r="W838">
            <v>75</v>
          </cell>
          <cell r="X838">
            <v>75</v>
          </cell>
          <cell r="Y838">
            <v>75</v>
          </cell>
          <cell r="Z838">
            <v>75</v>
          </cell>
          <cell r="AA838">
            <v>75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101</v>
          </cell>
          <cell r="AG838">
            <v>101</v>
          </cell>
          <cell r="AH838">
            <v>100</v>
          </cell>
          <cell r="AI838">
            <v>107</v>
          </cell>
          <cell r="AJ838">
            <v>107</v>
          </cell>
          <cell r="AK838">
            <v>107</v>
          </cell>
          <cell r="AL838">
            <v>106</v>
          </cell>
          <cell r="AM838">
            <v>106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97</v>
          </cell>
          <cell r="AT838">
            <v>97</v>
          </cell>
          <cell r="AU838">
            <v>97</v>
          </cell>
          <cell r="AV838">
            <v>100</v>
          </cell>
          <cell r="AW838">
            <v>104</v>
          </cell>
          <cell r="AX838">
            <v>99</v>
          </cell>
          <cell r="AY838">
            <v>100</v>
          </cell>
          <cell r="AZ838" t="str">
            <v>Ambulatorio</v>
          </cell>
          <cell r="BA838" t="str">
            <v>Ambulatorio</v>
          </cell>
          <cell r="BB838" t="str">
            <v>Ambulatorio</v>
          </cell>
          <cell r="BC838" t="str">
            <v>Ambulatorio</v>
          </cell>
          <cell r="BD838" t="str">
            <v>Ambulatorio</v>
          </cell>
          <cell r="BE838" t="str">
            <v>Ambulatorio</v>
          </cell>
          <cell r="BF838" t="str">
            <v>Ambulatorio</v>
          </cell>
          <cell r="BG838" t="str">
            <v>Ambulatorio</v>
          </cell>
          <cell r="BH838" t="str">
            <v>Ambulatorio</v>
          </cell>
          <cell r="BI838" t="str">
            <v>Ambulatorio</v>
          </cell>
          <cell r="BJ838" t="str">
            <v>Ambulatorio</v>
          </cell>
          <cell r="BK838" t="str">
            <v>Ambulatorio</v>
          </cell>
          <cell r="BL838" t="str">
            <v>Ambulatorio</v>
          </cell>
        </row>
        <row r="839">
          <cell r="D839">
            <v>1070558</v>
          </cell>
          <cell r="E839" t="str">
            <v>PIE - CONSTITUCION</v>
          </cell>
          <cell r="F839" t="str">
            <v>DEPRODE</v>
          </cell>
          <cell r="G839">
            <v>20032</v>
          </cell>
          <cell r="H839" t="str">
            <v>P - PROGRAMAS</v>
          </cell>
          <cell r="I839" t="str">
            <v>PIE</v>
          </cell>
          <cell r="J839" t="str">
            <v>CONSTITUCIÓN</v>
          </cell>
          <cell r="K839">
            <v>334</v>
          </cell>
          <cell r="L839">
            <v>43642</v>
          </cell>
          <cell r="M839">
            <v>43558</v>
          </cell>
          <cell r="N839">
            <v>44108</v>
          </cell>
          <cell r="O839">
            <v>75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75</v>
          </cell>
          <cell r="U839">
            <v>75</v>
          </cell>
          <cell r="V839">
            <v>75</v>
          </cell>
          <cell r="W839">
            <v>75</v>
          </cell>
          <cell r="X839">
            <v>75</v>
          </cell>
          <cell r="Y839">
            <v>75</v>
          </cell>
          <cell r="Z839">
            <v>75</v>
          </cell>
          <cell r="AA839">
            <v>75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76</v>
          </cell>
          <cell r="AG839">
            <v>79</v>
          </cell>
          <cell r="AH839">
            <v>79</v>
          </cell>
          <cell r="AI839">
            <v>82</v>
          </cell>
          <cell r="AJ839">
            <v>84</v>
          </cell>
          <cell r="AK839">
            <v>82</v>
          </cell>
          <cell r="AL839">
            <v>86</v>
          </cell>
          <cell r="AM839">
            <v>83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82</v>
          </cell>
          <cell r="AV839">
            <v>79</v>
          </cell>
          <cell r="AW839">
            <v>79</v>
          </cell>
          <cell r="AX839">
            <v>74</v>
          </cell>
          <cell r="AY839">
            <v>77</v>
          </cell>
          <cell r="AZ839" t="str">
            <v>Ambulatorio</v>
          </cell>
          <cell r="BA839" t="str">
            <v>Ambulatorio</v>
          </cell>
          <cell r="BB839" t="str">
            <v>Ambulatorio</v>
          </cell>
          <cell r="BC839" t="str">
            <v>Ambulatorio</v>
          </cell>
          <cell r="BD839" t="str">
            <v>Ambulatorio</v>
          </cell>
          <cell r="BE839" t="str">
            <v>Ambulatorio</v>
          </cell>
          <cell r="BF839" t="str">
            <v>Ambulatorio</v>
          </cell>
          <cell r="BG839" t="str">
            <v>Ambulatorio</v>
          </cell>
          <cell r="BH839" t="str">
            <v>Ambulatorio</v>
          </cell>
          <cell r="BI839" t="str">
            <v>Ambulatorio</v>
          </cell>
          <cell r="BJ839" t="str">
            <v>Ambulatorio</v>
          </cell>
          <cell r="BK839" t="str">
            <v>Ambulatorio</v>
          </cell>
          <cell r="BL839" t="str">
            <v>Ambulatorio</v>
          </cell>
        </row>
        <row r="840">
          <cell r="D840">
            <v>1080806</v>
          </cell>
          <cell r="E840" t="str">
            <v>PIE - AYEN</v>
          </cell>
          <cell r="F840" t="str">
            <v>DEPRODE</v>
          </cell>
          <cell r="G840">
            <v>20032</v>
          </cell>
          <cell r="H840" t="str">
            <v>P - PROGRAMAS</v>
          </cell>
          <cell r="I840" t="str">
            <v>PIE</v>
          </cell>
          <cell r="J840" t="str">
            <v>TALCAHUANO</v>
          </cell>
          <cell r="K840" t="str">
            <v>221/A</v>
          </cell>
          <cell r="L840">
            <v>43214</v>
          </cell>
          <cell r="M840">
            <v>42464</v>
          </cell>
          <cell r="N840">
            <v>43925</v>
          </cell>
          <cell r="O840">
            <v>50</v>
          </cell>
          <cell r="P840">
            <v>50</v>
          </cell>
          <cell r="Q840">
            <v>50</v>
          </cell>
          <cell r="R840">
            <v>50</v>
          </cell>
          <cell r="S840">
            <v>50</v>
          </cell>
          <cell r="T840">
            <v>50</v>
          </cell>
          <cell r="U840">
            <v>50</v>
          </cell>
          <cell r="V840">
            <v>50</v>
          </cell>
          <cell r="W840">
            <v>50</v>
          </cell>
          <cell r="X840">
            <v>50</v>
          </cell>
          <cell r="Y840">
            <v>50</v>
          </cell>
          <cell r="Z840">
            <v>50</v>
          </cell>
          <cell r="AA840">
            <v>50</v>
          </cell>
          <cell r="AB840">
            <v>70</v>
          </cell>
          <cell r="AC840">
            <v>70</v>
          </cell>
          <cell r="AD840">
            <v>74</v>
          </cell>
          <cell r="AE840">
            <v>75</v>
          </cell>
          <cell r="AF840">
            <v>76</v>
          </cell>
          <cell r="AG840">
            <v>79</v>
          </cell>
          <cell r="AH840">
            <v>79</v>
          </cell>
          <cell r="AI840">
            <v>78</v>
          </cell>
          <cell r="AJ840">
            <v>78</v>
          </cell>
          <cell r="AK840">
            <v>78</v>
          </cell>
          <cell r="AL840">
            <v>78</v>
          </cell>
          <cell r="AM840">
            <v>76</v>
          </cell>
          <cell r="AN840">
            <v>70</v>
          </cell>
          <cell r="AO840">
            <v>70</v>
          </cell>
          <cell r="AP840">
            <v>74</v>
          </cell>
          <cell r="AQ840">
            <v>75</v>
          </cell>
          <cell r="AR840">
            <v>76</v>
          </cell>
          <cell r="AS840">
            <v>79</v>
          </cell>
          <cell r="AT840">
            <v>77</v>
          </cell>
          <cell r="AU840">
            <v>76</v>
          </cell>
          <cell r="AV840">
            <v>75</v>
          </cell>
          <cell r="AW840">
            <v>77</v>
          </cell>
          <cell r="AX840">
            <v>77</v>
          </cell>
          <cell r="AY840">
            <v>76</v>
          </cell>
          <cell r="AZ840" t="str">
            <v>Ambulatorio</v>
          </cell>
          <cell r="BA840" t="str">
            <v>Ambulatorio</v>
          </cell>
          <cell r="BB840" t="str">
            <v>Ambulatorio</v>
          </cell>
          <cell r="BC840" t="str">
            <v>Ambulatorio</v>
          </cell>
          <cell r="BD840" t="str">
            <v>Ambulatorio</v>
          </cell>
          <cell r="BE840" t="str">
            <v>Ambulatorio</v>
          </cell>
          <cell r="BF840" t="str">
            <v>Ambulatorio</v>
          </cell>
          <cell r="BG840" t="str">
            <v>Ambulatorio</v>
          </cell>
          <cell r="BH840" t="str">
            <v>Ambulatorio</v>
          </cell>
          <cell r="BI840" t="str">
            <v>Ambulatorio</v>
          </cell>
          <cell r="BJ840" t="str">
            <v>Ambulatorio</v>
          </cell>
          <cell r="BK840" t="str">
            <v>Ambulatorio</v>
          </cell>
          <cell r="BL840" t="str">
            <v>Ambulatorio</v>
          </cell>
        </row>
        <row r="841">
          <cell r="D841">
            <v>1080809</v>
          </cell>
          <cell r="E841" t="str">
            <v>PIE - MALLIN</v>
          </cell>
          <cell r="F841" t="str">
            <v>DEPRODE</v>
          </cell>
          <cell r="G841">
            <v>20032</v>
          </cell>
          <cell r="H841" t="str">
            <v>P - PROGRAMAS</v>
          </cell>
          <cell r="I841" t="str">
            <v>PIE</v>
          </cell>
          <cell r="J841" t="str">
            <v>LOS ANGELES</v>
          </cell>
          <cell r="K841" t="str">
            <v>853/B</v>
          </cell>
          <cell r="L841">
            <v>43461</v>
          </cell>
          <cell r="M841">
            <v>42464</v>
          </cell>
          <cell r="N841">
            <v>43559</v>
          </cell>
          <cell r="O841">
            <v>60</v>
          </cell>
          <cell r="P841">
            <v>60</v>
          </cell>
          <cell r="Q841">
            <v>60</v>
          </cell>
          <cell r="R841">
            <v>60</v>
          </cell>
          <cell r="S841">
            <v>60</v>
          </cell>
          <cell r="T841">
            <v>60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170</v>
          </cell>
          <cell r="AC841">
            <v>179</v>
          </cell>
          <cell r="AD841">
            <v>184</v>
          </cell>
          <cell r="AE841">
            <v>194</v>
          </cell>
          <cell r="AF841">
            <v>18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157</v>
          </cell>
          <cell r="AO841">
            <v>172</v>
          </cell>
          <cell r="AP841">
            <v>184</v>
          </cell>
          <cell r="AQ841">
            <v>178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 t="str">
            <v>Ambulatorio</v>
          </cell>
          <cell r="BA841" t="str">
            <v>Ambulatorio</v>
          </cell>
          <cell r="BB841" t="str">
            <v>Ambulatorio</v>
          </cell>
          <cell r="BC841" t="str">
            <v>Ambulatorio</v>
          </cell>
          <cell r="BD841" t="str">
            <v>Ambulatorio</v>
          </cell>
          <cell r="BE841" t="str">
            <v>Ambulatorio</v>
          </cell>
          <cell r="BF841" t="str">
            <v>Ambulatorio</v>
          </cell>
          <cell r="BG841" t="str">
            <v>Ambulatorio</v>
          </cell>
          <cell r="BH841" t="str">
            <v>Ambulatorio</v>
          </cell>
          <cell r="BI841" t="str">
            <v>Ambulatorio</v>
          </cell>
          <cell r="BJ841" t="str">
            <v>Ambulatorio</v>
          </cell>
          <cell r="BK841" t="str">
            <v>Ambulatorio</v>
          </cell>
          <cell r="BL841" t="str">
            <v>Ambulatorio</v>
          </cell>
        </row>
        <row r="842">
          <cell r="D842">
            <v>1080811</v>
          </cell>
          <cell r="E842" t="str">
            <v>PIE - CIUDAD DEL NIÑO SAN PEDRO DE LA PAZ</v>
          </cell>
          <cell r="F842" t="str">
            <v>DEPRODE</v>
          </cell>
          <cell r="G842">
            <v>20032</v>
          </cell>
          <cell r="H842" t="str">
            <v>P - PROGRAMAS</v>
          </cell>
          <cell r="I842" t="str">
            <v>PIE</v>
          </cell>
          <cell r="J842" t="str">
            <v>SAN PEDRO DE LA PAZ</v>
          </cell>
          <cell r="K842" t="str">
            <v>612/A</v>
          </cell>
          <cell r="L842">
            <v>43776</v>
          </cell>
          <cell r="M842">
            <v>42471</v>
          </cell>
          <cell r="N842">
            <v>43922</v>
          </cell>
          <cell r="O842">
            <v>52</v>
          </cell>
          <cell r="P842">
            <v>52</v>
          </cell>
          <cell r="Q842">
            <v>52</v>
          </cell>
          <cell r="R842">
            <v>52</v>
          </cell>
          <cell r="S842">
            <v>52</v>
          </cell>
          <cell r="T842">
            <v>52</v>
          </cell>
          <cell r="U842">
            <v>52</v>
          </cell>
          <cell r="V842">
            <v>52</v>
          </cell>
          <cell r="W842">
            <v>52</v>
          </cell>
          <cell r="X842">
            <v>52</v>
          </cell>
          <cell r="Y842">
            <v>52</v>
          </cell>
          <cell r="Z842">
            <v>52</v>
          </cell>
          <cell r="AA842">
            <v>52</v>
          </cell>
          <cell r="AB842">
            <v>85</v>
          </cell>
          <cell r="AC842">
            <v>84</v>
          </cell>
          <cell r="AD842">
            <v>88</v>
          </cell>
          <cell r="AE842">
            <v>92</v>
          </cell>
          <cell r="AF842">
            <v>97</v>
          </cell>
          <cell r="AG842">
            <v>101</v>
          </cell>
          <cell r="AH842">
            <v>102</v>
          </cell>
          <cell r="AI842">
            <v>104</v>
          </cell>
          <cell r="AJ842">
            <v>104</v>
          </cell>
          <cell r="AK842">
            <v>104</v>
          </cell>
          <cell r="AL842">
            <v>104</v>
          </cell>
          <cell r="AM842">
            <v>104</v>
          </cell>
          <cell r="AN842">
            <v>85</v>
          </cell>
          <cell r="AO842">
            <v>83</v>
          </cell>
          <cell r="AP842">
            <v>86</v>
          </cell>
          <cell r="AQ842">
            <v>92</v>
          </cell>
          <cell r="AR842">
            <v>97</v>
          </cell>
          <cell r="AS842">
            <v>101</v>
          </cell>
          <cell r="AT842">
            <v>101</v>
          </cell>
          <cell r="AU842">
            <v>104</v>
          </cell>
          <cell r="AV842">
            <v>104</v>
          </cell>
          <cell r="AW842">
            <v>104</v>
          </cell>
          <cell r="AX842">
            <v>104</v>
          </cell>
          <cell r="AY842">
            <v>104</v>
          </cell>
          <cell r="AZ842" t="str">
            <v>Ambulatorio</v>
          </cell>
          <cell r="BA842" t="str">
            <v>Ambulatorio</v>
          </cell>
          <cell r="BB842" t="str">
            <v>Ambulatorio</v>
          </cell>
          <cell r="BC842" t="str">
            <v>Ambulatorio</v>
          </cell>
          <cell r="BD842" t="str">
            <v>Ambulatorio</v>
          </cell>
          <cell r="BE842" t="str">
            <v>Ambulatorio</v>
          </cell>
          <cell r="BF842" t="str">
            <v>Ambulatorio</v>
          </cell>
          <cell r="BG842" t="str">
            <v>Ambulatorio</v>
          </cell>
          <cell r="BH842" t="str">
            <v>Ambulatorio</v>
          </cell>
          <cell r="BI842" t="str">
            <v>Ambulatorio</v>
          </cell>
          <cell r="BJ842" t="str">
            <v>Ambulatorio</v>
          </cell>
          <cell r="BK842" t="str">
            <v>Ambulatorio</v>
          </cell>
          <cell r="BL842" t="str">
            <v>Ambulatorio</v>
          </cell>
        </row>
        <row r="843">
          <cell r="D843">
            <v>1080813</v>
          </cell>
          <cell r="E843" t="str">
            <v>PIE - CIUDAD DEL NIÑO CONCEPCION</v>
          </cell>
          <cell r="F843" t="str">
            <v>DEPRODE</v>
          </cell>
          <cell r="G843">
            <v>20032</v>
          </cell>
          <cell r="H843" t="str">
            <v>P - PROGRAMAS</v>
          </cell>
          <cell r="I843" t="str">
            <v>PIE</v>
          </cell>
          <cell r="J843" t="str">
            <v>CONCEPCIÓN</v>
          </cell>
          <cell r="K843" t="str">
            <v>116/A</v>
          </cell>
          <cell r="L843">
            <v>43159</v>
          </cell>
          <cell r="M843">
            <v>42471</v>
          </cell>
          <cell r="N843">
            <v>43932</v>
          </cell>
          <cell r="O843">
            <v>52</v>
          </cell>
          <cell r="P843">
            <v>52</v>
          </cell>
          <cell r="Q843">
            <v>52</v>
          </cell>
          <cell r="R843">
            <v>52</v>
          </cell>
          <cell r="S843">
            <v>52</v>
          </cell>
          <cell r="T843">
            <v>52</v>
          </cell>
          <cell r="U843">
            <v>52</v>
          </cell>
          <cell r="V843">
            <v>52</v>
          </cell>
          <cell r="W843">
            <v>52</v>
          </cell>
          <cell r="X843">
            <v>52</v>
          </cell>
          <cell r="Y843">
            <v>52</v>
          </cell>
          <cell r="Z843">
            <v>52</v>
          </cell>
          <cell r="AA843">
            <v>52</v>
          </cell>
          <cell r="AB843">
            <v>88</v>
          </cell>
          <cell r="AC843">
            <v>85</v>
          </cell>
          <cell r="AD843">
            <v>82</v>
          </cell>
          <cell r="AE843">
            <v>81</v>
          </cell>
          <cell r="AF843">
            <v>79</v>
          </cell>
          <cell r="AG843">
            <v>84</v>
          </cell>
          <cell r="AH843">
            <v>85</v>
          </cell>
          <cell r="AI843">
            <v>87</v>
          </cell>
          <cell r="AJ843">
            <v>86</v>
          </cell>
          <cell r="AK843">
            <v>87</v>
          </cell>
          <cell r="AL843">
            <v>84</v>
          </cell>
          <cell r="AM843">
            <v>88</v>
          </cell>
          <cell r="AN843">
            <v>81</v>
          </cell>
          <cell r="AO843">
            <v>78</v>
          </cell>
          <cell r="AP843">
            <v>80</v>
          </cell>
          <cell r="AQ843">
            <v>75</v>
          </cell>
          <cell r="AR843">
            <v>76</v>
          </cell>
          <cell r="AS843">
            <v>83</v>
          </cell>
          <cell r="AT843">
            <v>83</v>
          </cell>
          <cell r="AU843">
            <v>83</v>
          </cell>
          <cell r="AV843">
            <v>86</v>
          </cell>
          <cell r="AW843">
            <v>82</v>
          </cell>
          <cell r="AX843">
            <v>79</v>
          </cell>
          <cell r="AY843">
            <v>79</v>
          </cell>
          <cell r="AZ843" t="str">
            <v>Ambulatorio</v>
          </cell>
          <cell r="BA843" t="str">
            <v>Ambulatorio</v>
          </cell>
          <cell r="BB843" t="str">
            <v>Ambulatorio</v>
          </cell>
          <cell r="BC843" t="str">
            <v>Ambulatorio</v>
          </cell>
          <cell r="BD843" t="str">
            <v>Ambulatorio</v>
          </cell>
          <cell r="BE843" t="str">
            <v>Ambulatorio</v>
          </cell>
          <cell r="BF843" t="str">
            <v>Ambulatorio</v>
          </cell>
          <cell r="BG843" t="str">
            <v>Ambulatorio</v>
          </cell>
          <cell r="BH843" t="str">
            <v>Ambulatorio</v>
          </cell>
          <cell r="BI843" t="str">
            <v>Ambulatorio</v>
          </cell>
          <cell r="BJ843" t="str">
            <v>Ambulatorio</v>
          </cell>
          <cell r="BK843" t="str">
            <v>Ambulatorio</v>
          </cell>
          <cell r="BL843" t="str">
            <v>Ambulatorio</v>
          </cell>
        </row>
        <row r="844">
          <cell r="D844">
            <v>1080816</v>
          </cell>
          <cell r="E844" t="str">
            <v>PIE - CONCEPCION</v>
          </cell>
          <cell r="F844" t="str">
            <v>DEPRODE</v>
          </cell>
          <cell r="G844">
            <v>20032</v>
          </cell>
          <cell r="H844" t="str">
            <v>P - PROGRAMAS</v>
          </cell>
          <cell r="I844" t="str">
            <v>PIE</v>
          </cell>
          <cell r="J844" t="str">
            <v>CONCEPCIÓN</v>
          </cell>
          <cell r="K844">
            <v>761</v>
          </cell>
          <cell r="L844">
            <v>43069</v>
          </cell>
          <cell r="M844">
            <v>42461</v>
          </cell>
          <cell r="N844">
            <v>43556</v>
          </cell>
          <cell r="O844">
            <v>58</v>
          </cell>
          <cell r="P844">
            <v>58</v>
          </cell>
          <cell r="Q844">
            <v>58</v>
          </cell>
          <cell r="R844">
            <v>58</v>
          </cell>
          <cell r="S844">
            <v>58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123</v>
          </cell>
          <cell r="AC844">
            <v>121</v>
          </cell>
          <cell r="AD844">
            <v>117</v>
          </cell>
          <cell r="AE844">
            <v>115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116</v>
          </cell>
          <cell r="AO844">
            <v>115</v>
          </cell>
          <cell r="AP844">
            <v>118</v>
          </cell>
          <cell r="AQ844">
            <v>121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 t="str">
            <v>Ambulatorio</v>
          </cell>
          <cell r="BA844" t="str">
            <v>Ambulatorio</v>
          </cell>
          <cell r="BB844" t="str">
            <v>Ambulatorio</v>
          </cell>
          <cell r="BC844" t="str">
            <v>Ambulatorio</v>
          </cell>
          <cell r="BD844" t="str">
            <v>Ambulatorio</v>
          </cell>
          <cell r="BE844" t="str">
            <v>Ambulatorio</v>
          </cell>
          <cell r="BF844" t="str">
            <v>Ambulatorio</v>
          </cell>
          <cell r="BG844" t="str">
            <v>Ambulatorio</v>
          </cell>
          <cell r="BH844" t="str">
            <v>Ambulatorio</v>
          </cell>
          <cell r="BI844" t="str">
            <v>Ambulatorio</v>
          </cell>
          <cell r="BJ844" t="str">
            <v>Ambulatorio</v>
          </cell>
          <cell r="BK844" t="str">
            <v>Ambulatorio</v>
          </cell>
          <cell r="BL844" t="str">
            <v>Ambulatorio</v>
          </cell>
        </row>
        <row r="845">
          <cell r="D845">
            <v>1080868</v>
          </cell>
          <cell r="E845" t="str">
            <v>PIE - EL CONQUISTADOR</v>
          </cell>
          <cell r="F845" t="str">
            <v>DEPRODE</v>
          </cell>
          <cell r="G845">
            <v>20032</v>
          </cell>
          <cell r="H845" t="str">
            <v>P - PROGRAMAS</v>
          </cell>
          <cell r="I845" t="str">
            <v>PIE</v>
          </cell>
          <cell r="J845" t="str">
            <v>TOMÉ</v>
          </cell>
          <cell r="K845" t="str">
            <v>240-A</v>
          </cell>
          <cell r="L845">
            <v>43587</v>
          </cell>
          <cell r="M845">
            <v>42857</v>
          </cell>
          <cell r="N845">
            <v>44318</v>
          </cell>
          <cell r="O845">
            <v>50</v>
          </cell>
          <cell r="P845">
            <v>50</v>
          </cell>
          <cell r="Q845">
            <v>50</v>
          </cell>
          <cell r="R845">
            <v>50</v>
          </cell>
          <cell r="S845">
            <v>50</v>
          </cell>
          <cell r="T845">
            <v>50</v>
          </cell>
          <cell r="U845">
            <v>50</v>
          </cell>
          <cell r="V845">
            <v>50</v>
          </cell>
          <cell r="W845">
            <v>50</v>
          </cell>
          <cell r="X845">
            <v>50</v>
          </cell>
          <cell r="Y845">
            <v>50</v>
          </cell>
          <cell r="Z845">
            <v>50</v>
          </cell>
          <cell r="AA845">
            <v>50</v>
          </cell>
          <cell r="AB845">
            <v>80</v>
          </cell>
          <cell r="AC845">
            <v>89</v>
          </cell>
          <cell r="AD845">
            <v>81</v>
          </cell>
          <cell r="AE845">
            <v>85</v>
          </cell>
          <cell r="AF845">
            <v>82</v>
          </cell>
          <cell r="AG845">
            <v>83</v>
          </cell>
          <cell r="AH845">
            <v>87</v>
          </cell>
          <cell r="AI845">
            <v>87</v>
          </cell>
          <cell r="AJ845">
            <v>88</v>
          </cell>
          <cell r="AK845">
            <v>93</v>
          </cell>
          <cell r="AL845">
            <v>94</v>
          </cell>
          <cell r="AM845">
            <v>91</v>
          </cell>
          <cell r="AN845">
            <v>77</v>
          </cell>
          <cell r="AO845">
            <v>79</v>
          </cell>
          <cell r="AP845">
            <v>79</v>
          </cell>
          <cell r="AQ845">
            <v>78</v>
          </cell>
          <cell r="AR845">
            <v>77</v>
          </cell>
          <cell r="AS845">
            <v>80</v>
          </cell>
          <cell r="AT845">
            <v>82</v>
          </cell>
          <cell r="AU845">
            <v>83</v>
          </cell>
          <cell r="AV845">
            <v>86</v>
          </cell>
          <cell r="AW845">
            <v>90</v>
          </cell>
          <cell r="AX845">
            <v>89</v>
          </cell>
          <cell r="AY845">
            <v>89</v>
          </cell>
          <cell r="AZ845" t="str">
            <v>Ambulatorio</v>
          </cell>
          <cell r="BA845" t="str">
            <v>Ambulatorio</v>
          </cell>
          <cell r="BB845" t="str">
            <v>Ambulatorio</v>
          </cell>
          <cell r="BC845" t="str">
            <v>Ambulatorio</v>
          </cell>
          <cell r="BD845" t="str">
            <v>Ambulatorio</v>
          </cell>
          <cell r="BE845" t="str">
            <v>Ambulatorio</v>
          </cell>
          <cell r="BF845" t="str">
            <v>Ambulatorio</v>
          </cell>
          <cell r="BG845" t="str">
            <v>Ambulatorio</v>
          </cell>
          <cell r="BH845" t="str">
            <v>Ambulatorio</v>
          </cell>
          <cell r="BI845" t="str">
            <v>Ambulatorio</v>
          </cell>
          <cell r="BJ845" t="str">
            <v>Ambulatorio</v>
          </cell>
          <cell r="BK845" t="str">
            <v>Ambulatorio</v>
          </cell>
          <cell r="BL845" t="str">
            <v>Ambulatorio</v>
          </cell>
        </row>
        <row r="846">
          <cell r="D846">
            <v>1080874</v>
          </cell>
          <cell r="E846" t="str">
            <v>PIE - CORONEL FUNDACION DEM</v>
          </cell>
          <cell r="F846" t="str">
            <v>DEPRODE</v>
          </cell>
          <cell r="G846">
            <v>20032</v>
          </cell>
          <cell r="H846" t="str">
            <v>P - PROGRAMAS</v>
          </cell>
          <cell r="I846" t="str">
            <v>PIE</v>
          </cell>
          <cell r="J846" t="str">
            <v>CORONEL</v>
          </cell>
          <cell r="K846" t="str">
            <v>94-A</v>
          </cell>
          <cell r="L846">
            <v>43522</v>
          </cell>
          <cell r="M846">
            <v>42857</v>
          </cell>
          <cell r="N846">
            <v>43956</v>
          </cell>
          <cell r="O846">
            <v>75</v>
          </cell>
          <cell r="P846">
            <v>75</v>
          </cell>
          <cell r="Q846">
            <v>75</v>
          </cell>
          <cell r="R846">
            <v>75</v>
          </cell>
          <cell r="S846">
            <v>75</v>
          </cell>
          <cell r="T846">
            <v>75</v>
          </cell>
          <cell r="U846">
            <v>75</v>
          </cell>
          <cell r="V846">
            <v>75</v>
          </cell>
          <cell r="W846">
            <v>75</v>
          </cell>
          <cell r="X846">
            <v>75</v>
          </cell>
          <cell r="Y846">
            <v>75</v>
          </cell>
          <cell r="Z846">
            <v>75</v>
          </cell>
          <cell r="AA846">
            <v>75</v>
          </cell>
          <cell r="AB846">
            <v>100</v>
          </cell>
          <cell r="AC846">
            <v>100</v>
          </cell>
          <cell r="AD846">
            <v>94</v>
          </cell>
          <cell r="AE846">
            <v>91</v>
          </cell>
          <cell r="AF846">
            <v>87</v>
          </cell>
          <cell r="AG846">
            <v>86</v>
          </cell>
          <cell r="AH846">
            <v>85</v>
          </cell>
          <cell r="AI846">
            <v>94</v>
          </cell>
          <cell r="AJ846">
            <v>93</v>
          </cell>
          <cell r="AK846">
            <v>95</v>
          </cell>
          <cell r="AL846">
            <v>96</v>
          </cell>
          <cell r="AM846">
            <v>96</v>
          </cell>
          <cell r="AN846">
            <v>99</v>
          </cell>
          <cell r="AO846">
            <v>100</v>
          </cell>
          <cell r="AP846">
            <v>93</v>
          </cell>
          <cell r="AQ846">
            <v>91</v>
          </cell>
          <cell r="AR846">
            <v>87</v>
          </cell>
          <cell r="AS846">
            <v>86</v>
          </cell>
          <cell r="AT846">
            <v>85</v>
          </cell>
          <cell r="AU846">
            <v>94</v>
          </cell>
          <cell r="AV846">
            <v>93</v>
          </cell>
          <cell r="AW846">
            <v>94</v>
          </cell>
          <cell r="AX846">
            <v>98</v>
          </cell>
          <cell r="AY846">
            <v>97</v>
          </cell>
          <cell r="AZ846" t="str">
            <v>Ambulatorio</v>
          </cell>
          <cell r="BA846" t="str">
            <v>Ambulatorio</v>
          </cell>
          <cell r="BB846" t="str">
            <v>Ambulatorio</v>
          </cell>
          <cell r="BC846" t="str">
            <v>Ambulatorio</v>
          </cell>
          <cell r="BD846" t="str">
            <v>Ambulatorio</v>
          </cell>
          <cell r="BE846" t="str">
            <v>Ambulatorio</v>
          </cell>
          <cell r="BF846" t="str">
            <v>Ambulatorio</v>
          </cell>
          <cell r="BG846" t="str">
            <v>Ambulatorio</v>
          </cell>
          <cell r="BH846" t="str">
            <v>Ambulatorio</v>
          </cell>
          <cell r="BI846" t="str">
            <v>Ambulatorio</v>
          </cell>
          <cell r="BJ846" t="str">
            <v>Ambulatorio</v>
          </cell>
          <cell r="BK846" t="str">
            <v>Ambulatorio</v>
          </cell>
          <cell r="BL846" t="str">
            <v>Ambulatorio</v>
          </cell>
        </row>
        <row r="847">
          <cell r="D847">
            <v>1080894</v>
          </cell>
          <cell r="E847" t="str">
            <v>PIE - AMIGO PROVINCIA DE ARAUCO</v>
          </cell>
          <cell r="F847" t="str">
            <v>DEPRODE</v>
          </cell>
          <cell r="G847">
            <v>20032</v>
          </cell>
          <cell r="H847" t="str">
            <v>P - PROGRAMAS</v>
          </cell>
          <cell r="I847" t="str">
            <v>PIE</v>
          </cell>
          <cell r="J847" t="str">
            <v>CURANILAHUE</v>
          </cell>
          <cell r="K847" t="str">
            <v>42-A</v>
          </cell>
          <cell r="L847">
            <v>43481</v>
          </cell>
          <cell r="M847">
            <v>42919</v>
          </cell>
          <cell r="N847">
            <v>44015</v>
          </cell>
          <cell r="O847">
            <v>60</v>
          </cell>
          <cell r="P847">
            <v>60</v>
          </cell>
          <cell r="Q847">
            <v>60</v>
          </cell>
          <cell r="R847">
            <v>60</v>
          </cell>
          <cell r="S847">
            <v>60</v>
          </cell>
          <cell r="T847">
            <v>60</v>
          </cell>
          <cell r="U847">
            <v>60</v>
          </cell>
          <cell r="V847">
            <v>60</v>
          </cell>
          <cell r="W847">
            <v>60</v>
          </cell>
          <cell r="X847">
            <v>60</v>
          </cell>
          <cell r="Y847">
            <v>60</v>
          </cell>
          <cell r="Z847">
            <v>60</v>
          </cell>
          <cell r="AA847">
            <v>60</v>
          </cell>
          <cell r="AB847">
            <v>80</v>
          </cell>
          <cell r="AC847">
            <v>81</v>
          </cell>
          <cell r="AD847">
            <v>82</v>
          </cell>
          <cell r="AE847">
            <v>82</v>
          </cell>
          <cell r="AF847">
            <v>77</v>
          </cell>
          <cell r="AG847">
            <v>80</v>
          </cell>
          <cell r="AH847">
            <v>75</v>
          </cell>
          <cell r="AI847">
            <v>82</v>
          </cell>
          <cell r="AJ847">
            <v>79</v>
          </cell>
          <cell r="AK847">
            <v>75</v>
          </cell>
          <cell r="AL847">
            <v>77</v>
          </cell>
          <cell r="AM847">
            <v>77</v>
          </cell>
          <cell r="AN847">
            <v>75</v>
          </cell>
          <cell r="AO847">
            <v>75</v>
          </cell>
          <cell r="AP847">
            <v>75</v>
          </cell>
          <cell r="AQ847">
            <v>74</v>
          </cell>
          <cell r="AR847">
            <v>75</v>
          </cell>
          <cell r="AS847">
            <v>75</v>
          </cell>
          <cell r="AT847">
            <v>75</v>
          </cell>
          <cell r="AU847">
            <v>75</v>
          </cell>
          <cell r="AV847">
            <v>75</v>
          </cell>
          <cell r="AW847">
            <v>72</v>
          </cell>
          <cell r="AX847">
            <v>74</v>
          </cell>
          <cell r="AY847">
            <v>70</v>
          </cell>
          <cell r="AZ847" t="str">
            <v>Ambulatorio</v>
          </cell>
          <cell r="BA847" t="str">
            <v>Ambulatorio</v>
          </cell>
          <cell r="BB847" t="str">
            <v>Ambulatorio</v>
          </cell>
          <cell r="BC847" t="str">
            <v>Ambulatorio</v>
          </cell>
          <cell r="BD847" t="str">
            <v>Ambulatorio</v>
          </cell>
          <cell r="BE847" t="str">
            <v>Ambulatorio</v>
          </cell>
          <cell r="BF847" t="str">
            <v>Ambulatorio</v>
          </cell>
          <cell r="BG847" t="str">
            <v>Ambulatorio</v>
          </cell>
          <cell r="BH847" t="str">
            <v>Ambulatorio</v>
          </cell>
          <cell r="BI847" t="str">
            <v>Ambulatorio</v>
          </cell>
          <cell r="BJ847" t="str">
            <v>Ambulatorio</v>
          </cell>
          <cell r="BK847" t="str">
            <v>Ambulatorio</v>
          </cell>
          <cell r="BL847" t="str">
            <v>Ambulatorio</v>
          </cell>
        </row>
        <row r="848">
          <cell r="D848">
            <v>1080897</v>
          </cell>
          <cell r="E848" t="str">
            <v>PIE - TALITA CUMI</v>
          </cell>
          <cell r="F848" t="str">
            <v>DEPRODE</v>
          </cell>
          <cell r="G848">
            <v>20032</v>
          </cell>
          <cell r="H848" t="str">
            <v>P - PROGRAMAS</v>
          </cell>
          <cell r="I848" t="str">
            <v>PIE</v>
          </cell>
          <cell r="J848" t="str">
            <v>LOS ANGELES</v>
          </cell>
          <cell r="K848" t="str">
            <v>445-A</v>
          </cell>
          <cell r="L848">
            <v>43682</v>
          </cell>
          <cell r="M848">
            <v>42926</v>
          </cell>
          <cell r="N848">
            <v>44388</v>
          </cell>
          <cell r="O848">
            <v>50</v>
          </cell>
          <cell r="P848">
            <v>50</v>
          </cell>
          <cell r="Q848">
            <v>50</v>
          </cell>
          <cell r="R848">
            <v>50</v>
          </cell>
          <cell r="S848">
            <v>50</v>
          </cell>
          <cell r="T848">
            <v>50</v>
          </cell>
          <cell r="U848">
            <v>50</v>
          </cell>
          <cell r="V848">
            <v>50</v>
          </cell>
          <cell r="W848">
            <v>50</v>
          </cell>
          <cell r="X848">
            <v>50</v>
          </cell>
          <cell r="Y848">
            <v>50</v>
          </cell>
          <cell r="Z848">
            <v>50</v>
          </cell>
          <cell r="AA848">
            <v>50</v>
          </cell>
          <cell r="AB848">
            <v>51</v>
          </cell>
          <cell r="AC848">
            <v>51</v>
          </cell>
          <cell r="AD848">
            <v>50</v>
          </cell>
          <cell r="AE848">
            <v>51</v>
          </cell>
          <cell r="AF848">
            <v>50</v>
          </cell>
          <cell r="AG848">
            <v>51</v>
          </cell>
          <cell r="AH848">
            <v>51</v>
          </cell>
          <cell r="AI848">
            <v>52</v>
          </cell>
          <cell r="AJ848">
            <v>54</v>
          </cell>
          <cell r="AK848">
            <v>54</v>
          </cell>
          <cell r="AL848">
            <v>56</v>
          </cell>
          <cell r="AM848">
            <v>60</v>
          </cell>
          <cell r="AN848">
            <v>48</v>
          </cell>
          <cell r="AO848">
            <v>44</v>
          </cell>
          <cell r="AP848">
            <v>45</v>
          </cell>
          <cell r="AQ848">
            <v>47</v>
          </cell>
          <cell r="AR848">
            <v>50</v>
          </cell>
          <cell r="AS848">
            <v>48</v>
          </cell>
          <cell r="AT848">
            <v>48</v>
          </cell>
          <cell r="AU848">
            <v>50</v>
          </cell>
          <cell r="AV848">
            <v>52</v>
          </cell>
          <cell r="AW848">
            <v>51</v>
          </cell>
          <cell r="AX848">
            <v>54</v>
          </cell>
          <cell r="AY848">
            <v>57</v>
          </cell>
          <cell r="AZ848" t="str">
            <v>Ambulatorio</v>
          </cell>
          <cell r="BA848" t="str">
            <v>Ambulatorio</v>
          </cell>
          <cell r="BB848" t="str">
            <v>Ambulatorio</v>
          </cell>
          <cell r="BC848" t="str">
            <v>Ambulatorio</v>
          </cell>
          <cell r="BD848" t="str">
            <v>Ambulatorio</v>
          </cell>
          <cell r="BE848" t="str">
            <v>Ambulatorio</v>
          </cell>
          <cell r="BF848" t="str">
            <v>Ambulatorio</v>
          </cell>
          <cell r="BG848" t="str">
            <v>Ambulatorio</v>
          </cell>
          <cell r="BH848" t="str">
            <v>Ambulatorio</v>
          </cell>
          <cell r="BI848" t="str">
            <v>Ambulatorio</v>
          </cell>
          <cell r="BJ848" t="str">
            <v>Ambulatorio</v>
          </cell>
          <cell r="BK848" t="str">
            <v>Ambulatorio</v>
          </cell>
          <cell r="BL848" t="str">
            <v>Ambulatorio</v>
          </cell>
        </row>
        <row r="849">
          <cell r="D849">
            <v>1080900</v>
          </cell>
          <cell r="E849" t="str">
            <v>PIE - LOS ANGELES NORPONIENTE</v>
          </cell>
          <cell r="F849" t="str">
            <v>DEPRODE</v>
          </cell>
          <cell r="G849">
            <v>20032</v>
          </cell>
          <cell r="H849" t="str">
            <v>P - PROGRAMAS</v>
          </cell>
          <cell r="I849" t="str">
            <v>PIE</v>
          </cell>
          <cell r="J849" t="str">
            <v>LOS ANGELES</v>
          </cell>
          <cell r="K849" t="str">
            <v>446-A</v>
          </cell>
          <cell r="L849">
            <v>43682</v>
          </cell>
          <cell r="M849">
            <v>42926</v>
          </cell>
          <cell r="N849">
            <v>44388</v>
          </cell>
          <cell r="O849">
            <v>50</v>
          </cell>
          <cell r="P849">
            <v>50</v>
          </cell>
          <cell r="Q849">
            <v>50</v>
          </cell>
          <cell r="R849">
            <v>50</v>
          </cell>
          <cell r="S849">
            <v>50</v>
          </cell>
          <cell r="T849">
            <v>50</v>
          </cell>
          <cell r="U849">
            <v>50</v>
          </cell>
          <cell r="V849">
            <v>50</v>
          </cell>
          <cell r="W849">
            <v>50</v>
          </cell>
          <cell r="X849">
            <v>50</v>
          </cell>
          <cell r="Y849">
            <v>50</v>
          </cell>
          <cell r="Z849">
            <v>50</v>
          </cell>
          <cell r="AA849">
            <v>50</v>
          </cell>
          <cell r="AB849">
            <v>50</v>
          </cell>
          <cell r="AC849">
            <v>50</v>
          </cell>
          <cell r="AD849">
            <v>50</v>
          </cell>
          <cell r="AE849">
            <v>51</v>
          </cell>
          <cell r="AF849">
            <v>50</v>
          </cell>
          <cell r="AG849">
            <v>50</v>
          </cell>
          <cell r="AH849">
            <v>50</v>
          </cell>
          <cell r="AI849">
            <v>50</v>
          </cell>
          <cell r="AJ849">
            <v>50</v>
          </cell>
          <cell r="AK849">
            <v>50</v>
          </cell>
          <cell r="AL849">
            <v>51</v>
          </cell>
          <cell r="AM849">
            <v>52</v>
          </cell>
          <cell r="AN849">
            <v>47</v>
          </cell>
          <cell r="AO849">
            <v>47</v>
          </cell>
          <cell r="AP849">
            <v>45</v>
          </cell>
          <cell r="AQ849">
            <v>46</v>
          </cell>
          <cell r="AR849">
            <v>46</v>
          </cell>
          <cell r="AS849">
            <v>46</v>
          </cell>
          <cell r="AT849">
            <v>45</v>
          </cell>
          <cell r="AU849">
            <v>49</v>
          </cell>
          <cell r="AV849">
            <v>48</v>
          </cell>
          <cell r="AW849">
            <v>50</v>
          </cell>
          <cell r="AX849">
            <v>48</v>
          </cell>
          <cell r="AY849">
            <v>46</v>
          </cell>
          <cell r="AZ849" t="str">
            <v>Ambulatorio</v>
          </cell>
          <cell r="BA849" t="str">
            <v>Ambulatorio</v>
          </cell>
          <cell r="BB849" t="str">
            <v>Ambulatorio</v>
          </cell>
          <cell r="BC849" t="str">
            <v>Ambulatorio</v>
          </cell>
          <cell r="BD849" t="str">
            <v>Ambulatorio</v>
          </cell>
          <cell r="BE849" t="str">
            <v>Ambulatorio</v>
          </cell>
          <cell r="BF849" t="str">
            <v>Ambulatorio</v>
          </cell>
          <cell r="BG849" t="str">
            <v>Ambulatorio</v>
          </cell>
          <cell r="BH849" t="str">
            <v>Ambulatorio</v>
          </cell>
          <cell r="BI849" t="str">
            <v>Ambulatorio</v>
          </cell>
          <cell r="BJ849" t="str">
            <v>Ambulatorio</v>
          </cell>
          <cell r="BK849" t="str">
            <v>Ambulatorio</v>
          </cell>
          <cell r="BL849" t="str">
            <v>Ambulatorio</v>
          </cell>
        </row>
        <row r="850">
          <cell r="D850">
            <v>1080981</v>
          </cell>
          <cell r="E850" t="str">
            <v>PIE - CONCEPCION</v>
          </cell>
          <cell r="F850" t="str">
            <v>DEPRODE</v>
          </cell>
          <cell r="G850">
            <v>20032</v>
          </cell>
          <cell r="H850" t="str">
            <v>P - PROGRAMAS</v>
          </cell>
          <cell r="I850" t="str">
            <v>PIE</v>
          </cell>
          <cell r="J850" t="str">
            <v>CONCEPCIÓN</v>
          </cell>
          <cell r="K850" t="str">
            <v>100-A</v>
          </cell>
          <cell r="L850">
            <v>43523</v>
          </cell>
          <cell r="M850">
            <v>43557</v>
          </cell>
          <cell r="N850">
            <v>44106</v>
          </cell>
          <cell r="O850">
            <v>58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58</v>
          </cell>
          <cell r="U850">
            <v>58</v>
          </cell>
          <cell r="V850">
            <v>58</v>
          </cell>
          <cell r="W850">
            <v>58</v>
          </cell>
          <cell r="X850">
            <v>58</v>
          </cell>
          <cell r="Y850">
            <v>58</v>
          </cell>
          <cell r="Z850">
            <v>58</v>
          </cell>
          <cell r="AA850">
            <v>58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114</v>
          </cell>
          <cell r="AG850">
            <v>111</v>
          </cell>
          <cell r="AH850">
            <v>112</v>
          </cell>
          <cell r="AI850">
            <v>110</v>
          </cell>
          <cell r="AJ850">
            <v>111</v>
          </cell>
          <cell r="AK850">
            <v>117</v>
          </cell>
          <cell r="AL850">
            <v>109</v>
          </cell>
          <cell r="AM850">
            <v>107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4</v>
          </cell>
          <cell r="AS850">
            <v>108</v>
          </cell>
          <cell r="AT850">
            <v>113</v>
          </cell>
          <cell r="AU850">
            <v>112</v>
          </cell>
          <cell r="AV850">
            <v>110</v>
          </cell>
          <cell r="AW850">
            <v>105</v>
          </cell>
          <cell r="AX850">
            <v>107</v>
          </cell>
          <cell r="AY850">
            <v>106</v>
          </cell>
          <cell r="AZ850" t="str">
            <v>Ambulatorio</v>
          </cell>
          <cell r="BA850" t="str">
            <v>Ambulatorio</v>
          </cell>
          <cell r="BB850" t="str">
            <v>Ambulatorio</v>
          </cell>
          <cell r="BC850" t="str">
            <v>Ambulatorio</v>
          </cell>
          <cell r="BD850" t="str">
            <v>Ambulatorio</v>
          </cell>
          <cell r="BE850" t="str">
            <v>Ambulatorio</v>
          </cell>
          <cell r="BF850" t="str">
            <v>Ambulatorio</v>
          </cell>
          <cell r="BG850" t="str">
            <v>Ambulatorio</v>
          </cell>
          <cell r="BH850" t="str">
            <v>Ambulatorio</v>
          </cell>
          <cell r="BI850" t="str">
            <v>Ambulatorio</v>
          </cell>
          <cell r="BJ850" t="str">
            <v>Ambulatorio</v>
          </cell>
          <cell r="BK850" t="str">
            <v>Ambulatorio</v>
          </cell>
          <cell r="BL850" t="str">
            <v>Ambulatorio</v>
          </cell>
        </row>
        <row r="851">
          <cell r="D851">
            <v>1080982</v>
          </cell>
          <cell r="E851" t="str">
            <v>PIE - MALLIN</v>
          </cell>
          <cell r="F851" t="str">
            <v>DEPRODE</v>
          </cell>
          <cell r="G851">
            <v>20032</v>
          </cell>
          <cell r="H851" t="str">
            <v>P - PROGRAMAS</v>
          </cell>
          <cell r="I851" t="str">
            <v>PIE</v>
          </cell>
          <cell r="J851" t="str">
            <v>LOS ANGELES</v>
          </cell>
          <cell r="K851" t="str">
            <v>101-A</v>
          </cell>
          <cell r="L851">
            <v>43523</v>
          </cell>
          <cell r="M851">
            <v>43560</v>
          </cell>
          <cell r="N851">
            <v>44109</v>
          </cell>
          <cell r="O851">
            <v>60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60</v>
          </cell>
          <cell r="U851">
            <v>60</v>
          </cell>
          <cell r="V851">
            <v>60</v>
          </cell>
          <cell r="W851">
            <v>60</v>
          </cell>
          <cell r="X851">
            <v>60</v>
          </cell>
          <cell r="Y851">
            <v>60</v>
          </cell>
          <cell r="Z851">
            <v>60</v>
          </cell>
          <cell r="AA851">
            <v>60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178</v>
          </cell>
          <cell r="AG851">
            <v>189</v>
          </cell>
          <cell r="AH851">
            <v>185</v>
          </cell>
          <cell r="AI851">
            <v>194</v>
          </cell>
          <cell r="AJ851">
            <v>190</v>
          </cell>
          <cell r="AK851">
            <v>196</v>
          </cell>
          <cell r="AL851">
            <v>194</v>
          </cell>
          <cell r="AM851">
            <v>205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172</v>
          </cell>
          <cell r="AS851">
            <v>172</v>
          </cell>
          <cell r="AT851">
            <v>178</v>
          </cell>
          <cell r="AU851">
            <v>189</v>
          </cell>
          <cell r="AV851">
            <v>180</v>
          </cell>
          <cell r="AW851">
            <v>190</v>
          </cell>
          <cell r="AX851">
            <v>186</v>
          </cell>
          <cell r="AY851">
            <v>191</v>
          </cell>
          <cell r="AZ851" t="str">
            <v>Ambulatorio</v>
          </cell>
          <cell r="BA851" t="str">
            <v>Ambulatorio</v>
          </cell>
          <cell r="BB851" t="str">
            <v>Ambulatorio</v>
          </cell>
          <cell r="BC851" t="str">
            <v>Ambulatorio</v>
          </cell>
          <cell r="BD851" t="str">
            <v>Ambulatorio</v>
          </cell>
          <cell r="BE851" t="str">
            <v>Ambulatorio</v>
          </cell>
          <cell r="BF851" t="str">
            <v>Ambulatorio</v>
          </cell>
          <cell r="BG851" t="str">
            <v>Ambulatorio</v>
          </cell>
          <cell r="BH851" t="str">
            <v>Ambulatorio</v>
          </cell>
          <cell r="BI851" t="str">
            <v>Ambulatorio</v>
          </cell>
          <cell r="BJ851" t="str">
            <v>Ambulatorio</v>
          </cell>
          <cell r="BK851" t="str">
            <v>Ambulatorio</v>
          </cell>
          <cell r="BL851" t="str">
            <v>Ambulatorio</v>
          </cell>
        </row>
        <row r="852">
          <cell r="D852">
            <v>1090434</v>
          </cell>
          <cell r="E852" t="str">
            <v>PIE - KUME TREKAN</v>
          </cell>
          <cell r="F852" t="str">
            <v>DEPRODE</v>
          </cell>
          <cell r="G852">
            <v>20032</v>
          </cell>
          <cell r="H852" t="str">
            <v>P - PROGRAMAS</v>
          </cell>
          <cell r="I852" t="str">
            <v>PIE</v>
          </cell>
          <cell r="J852" t="str">
            <v>FREIRE</v>
          </cell>
          <cell r="K852" t="str">
            <v>82/B</v>
          </cell>
          <cell r="L852">
            <v>43238</v>
          </cell>
          <cell r="M852">
            <v>42502</v>
          </cell>
          <cell r="N852">
            <v>43964</v>
          </cell>
          <cell r="O852">
            <v>50</v>
          </cell>
          <cell r="P852">
            <v>50</v>
          </cell>
          <cell r="Q852">
            <v>50</v>
          </cell>
          <cell r="R852">
            <v>50</v>
          </cell>
          <cell r="S852">
            <v>50</v>
          </cell>
          <cell r="T852">
            <v>50</v>
          </cell>
          <cell r="U852">
            <v>50</v>
          </cell>
          <cell r="V852">
            <v>50</v>
          </cell>
          <cell r="W852">
            <v>50</v>
          </cell>
          <cell r="X852">
            <v>50</v>
          </cell>
          <cell r="Y852">
            <v>50</v>
          </cell>
          <cell r="Z852">
            <v>50</v>
          </cell>
          <cell r="AA852">
            <v>50</v>
          </cell>
          <cell r="AB852">
            <v>51</v>
          </cell>
          <cell r="AC852">
            <v>51</v>
          </cell>
          <cell r="AD852">
            <v>51</v>
          </cell>
          <cell r="AE852">
            <v>50</v>
          </cell>
          <cell r="AF852">
            <v>50</v>
          </cell>
          <cell r="AG852">
            <v>50</v>
          </cell>
          <cell r="AH852">
            <v>51</v>
          </cell>
          <cell r="AI852">
            <v>50</v>
          </cell>
          <cell r="AJ852">
            <v>55</v>
          </cell>
          <cell r="AK852">
            <v>52</v>
          </cell>
          <cell r="AL852">
            <v>53</v>
          </cell>
          <cell r="AM852">
            <v>53</v>
          </cell>
          <cell r="AN852">
            <v>51</v>
          </cell>
          <cell r="AO852">
            <v>50</v>
          </cell>
          <cell r="AP852">
            <v>46</v>
          </cell>
          <cell r="AQ852">
            <v>48</v>
          </cell>
          <cell r="AR852">
            <v>47</v>
          </cell>
          <cell r="AS852">
            <v>46</v>
          </cell>
          <cell r="AT852">
            <v>46</v>
          </cell>
          <cell r="AU852">
            <v>50</v>
          </cell>
          <cell r="AV852">
            <v>53</v>
          </cell>
          <cell r="AW852">
            <v>54</v>
          </cell>
          <cell r="AX852">
            <v>53</v>
          </cell>
          <cell r="AY852">
            <v>50</v>
          </cell>
          <cell r="AZ852" t="str">
            <v>Ambulatorio</v>
          </cell>
          <cell r="BA852" t="str">
            <v>Ambulatorio</v>
          </cell>
          <cell r="BB852" t="str">
            <v>Ambulatorio</v>
          </cell>
          <cell r="BC852" t="str">
            <v>Ambulatorio</v>
          </cell>
          <cell r="BD852" t="str">
            <v>Ambulatorio</v>
          </cell>
          <cell r="BE852" t="str">
            <v>Ambulatorio</v>
          </cell>
          <cell r="BF852" t="str">
            <v>Ambulatorio</v>
          </cell>
          <cell r="BG852" t="str">
            <v>Ambulatorio</v>
          </cell>
          <cell r="BH852" t="str">
            <v>Ambulatorio</v>
          </cell>
          <cell r="BI852" t="str">
            <v>Ambulatorio</v>
          </cell>
          <cell r="BJ852" t="str">
            <v>Ambulatorio</v>
          </cell>
          <cell r="BK852" t="str">
            <v>Ambulatorio</v>
          </cell>
          <cell r="BL852" t="str">
            <v>Ambulatorio</v>
          </cell>
        </row>
        <row r="853">
          <cell r="D853">
            <v>1090435</v>
          </cell>
          <cell r="E853" t="str">
            <v>PIE - LEFTRARU</v>
          </cell>
          <cell r="F853" t="str">
            <v>DEPRODE</v>
          </cell>
          <cell r="G853">
            <v>20032</v>
          </cell>
          <cell r="H853" t="str">
            <v>P - PROGRAMAS</v>
          </cell>
          <cell r="I853" t="str">
            <v>PIE</v>
          </cell>
          <cell r="J853" t="str">
            <v>LAUTARO</v>
          </cell>
          <cell r="K853" t="str">
            <v>80/B</v>
          </cell>
          <cell r="L853">
            <v>43238</v>
          </cell>
          <cell r="M853">
            <v>42502</v>
          </cell>
          <cell r="N853">
            <v>43964</v>
          </cell>
          <cell r="O853">
            <v>50</v>
          </cell>
          <cell r="P853">
            <v>50</v>
          </cell>
          <cell r="Q853">
            <v>50</v>
          </cell>
          <cell r="R853">
            <v>50</v>
          </cell>
          <cell r="S853">
            <v>50</v>
          </cell>
          <cell r="T853">
            <v>50</v>
          </cell>
          <cell r="U853">
            <v>50</v>
          </cell>
          <cell r="V853">
            <v>50</v>
          </cell>
          <cell r="W853">
            <v>50</v>
          </cell>
          <cell r="X853">
            <v>50</v>
          </cell>
          <cell r="Y853">
            <v>50</v>
          </cell>
          <cell r="Z853">
            <v>50</v>
          </cell>
          <cell r="AA853">
            <v>50</v>
          </cell>
          <cell r="AB853">
            <v>50</v>
          </cell>
          <cell r="AC853">
            <v>52</v>
          </cell>
          <cell r="AD853">
            <v>50</v>
          </cell>
          <cell r="AE853">
            <v>50</v>
          </cell>
          <cell r="AF853">
            <v>50</v>
          </cell>
          <cell r="AG853">
            <v>50</v>
          </cell>
          <cell r="AH853">
            <v>50</v>
          </cell>
          <cell r="AI853">
            <v>50</v>
          </cell>
          <cell r="AJ853">
            <v>50</v>
          </cell>
          <cell r="AK853">
            <v>50</v>
          </cell>
          <cell r="AL853">
            <v>50</v>
          </cell>
          <cell r="AM853">
            <v>50</v>
          </cell>
          <cell r="AN853">
            <v>44</v>
          </cell>
          <cell r="AO853">
            <v>50</v>
          </cell>
          <cell r="AP853">
            <v>48</v>
          </cell>
          <cell r="AQ853">
            <v>47</v>
          </cell>
          <cell r="AR853">
            <v>44</v>
          </cell>
          <cell r="AS853">
            <v>50</v>
          </cell>
          <cell r="AT853">
            <v>45</v>
          </cell>
          <cell r="AU853">
            <v>48</v>
          </cell>
          <cell r="AV853">
            <v>48</v>
          </cell>
          <cell r="AW853">
            <v>46</v>
          </cell>
          <cell r="AX853">
            <v>44</v>
          </cell>
          <cell r="AY853">
            <v>46</v>
          </cell>
          <cell r="AZ853" t="str">
            <v>Ambulatorio</v>
          </cell>
          <cell r="BA853" t="str">
            <v>Ambulatorio</v>
          </cell>
          <cell r="BB853" t="str">
            <v>Ambulatorio</v>
          </cell>
          <cell r="BC853" t="str">
            <v>Ambulatorio</v>
          </cell>
          <cell r="BD853" t="str">
            <v>Ambulatorio</v>
          </cell>
          <cell r="BE853" t="str">
            <v>Ambulatorio</v>
          </cell>
          <cell r="BF853" t="str">
            <v>Ambulatorio</v>
          </cell>
          <cell r="BG853" t="str">
            <v>Ambulatorio</v>
          </cell>
          <cell r="BH853" t="str">
            <v>Ambulatorio</v>
          </cell>
          <cell r="BI853" t="str">
            <v>Ambulatorio</v>
          </cell>
          <cell r="BJ853" t="str">
            <v>Ambulatorio</v>
          </cell>
          <cell r="BK853" t="str">
            <v>Ambulatorio</v>
          </cell>
          <cell r="BL853" t="str">
            <v>Ambulatorio</v>
          </cell>
        </row>
        <row r="854">
          <cell r="D854">
            <v>1090436</v>
          </cell>
          <cell r="E854" t="str">
            <v>PIE - TEMUCO</v>
          </cell>
          <cell r="F854" t="str">
            <v>DEPRODE</v>
          </cell>
          <cell r="G854">
            <v>20032</v>
          </cell>
          <cell r="H854" t="str">
            <v>P - PROGRAMAS</v>
          </cell>
          <cell r="I854" t="str">
            <v>PIE</v>
          </cell>
          <cell r="J854" t="str">
            <v>TEMUCO</v>
          </cell>
          <cell r="K854" t="str">
            <v>Correo</v>
          </cell>
          <cell r="L854">
            <v>43686</v>
          </cell>
          <cell r="M854">
            <v>42502</v>
          </cell>
          <cell r="N854">
            <v>43800</v>
          </cell>
          <cell r="O854">
            <v>100</v>
          </cell>
          <cell r="P854">
            <v>100</v>
          </cell>
          <cell r="Q854">
            <v>100</v>
          </cell>
          <cell r="R854">
            <v>100</v>
          </cell>
          <cell r="S854">
            <v>100</v>
          </cell>
          <cell r="T854">
            <v>100</v>
          </cell>
          <cell r="U854">
            <v>100</v>
          </cell>
          <cell r="V854">
            <v>100</v>
          </cell>
          <cell r="W854">
            <v>100</v>
          </cell>
          <cell r="X854">
            <v>100</v>
          </cell>
          <cell r="Y854">
            <v>100</v>
          </cell>
          <cell r="Z854">
            <v>100</v>
          </cell>
          <cell r="AA854">
            <v>100</v>
          </cell>
          <cell r="AB854">
            <v>97</v>
          </cell>
          <cell r="AC854">
            <v>100</v>
          </cell>
          <cell r="AD854">
            <v>94</v>
          </cell>
          <cell r="AE854">
            <v>94</v>
          </cell>
          <cell r="AF854">
            <v>91</v>
          </cell>
          <cell r="AG854">
            <v>95</v>
          </cell>
          <cell r="AH854">
            <v>90</v>
          </cell>
          <cell r="AI854">
            <v>86</v>
          </cell>
          <cell r="AJ854">
            <v>85</v>
          </cell>
          <cell r="AK854">
            <v>91</v>
          </cell>
          <cell r="AL854">
            <v>91</v>
          </cell>
          <cell r="AM854">
            <v>91</v>
          </cell>
          <cell r="AN854">
            <v>94</v>
          </cell>
          <cell r="AO854">
            <v>96</v>
          </cell>
          <cell r="AP854">
            <v>90</v>
          </cell>
          <cell r="AQ854">
            <v>86</v>
          </cell>
          <cell r="AR854">
            <v>84</v>
          </cell>
          <cell r="AS854">
            <v>87</v>
          </cell>
          <cell r="AT854">
            <v>85</v>
          </cell>
          <cell r="AU854">
            <v>78</v>
          </cell>
          <cell r="AV854">
            <v>84</v>
          </cell>
          <cell r="AW854">
            <v>86</v>
          </cell>
          <cell r="AX854">
            <v>90</v>
          </cell>
          <cell r="AY854">
            <v>84</v>
          </cell>
          <cell r="AZ854" t="str">
            <v>Ambulatorio</v>
          </cell>
          <cell r="BA854" t="str">
            <v>Ambulatorio</v>
          </cell>
          <cell r="BB854" t="str">
            <v>Ambulatorio</v>
          </cell>
          <cell r="BC854" t="str">
            <v>Ambulatorio</v>
          </cell>
          <cell r="BD854" t="str">
            <v>Ambulatorio</v>
          </cell>
          <cell r="BE854" t="str">
            <v>Ambulatorio</v>
          </cell>
          <cell r="BF854" t="str">
            <v>Ambulatorio</v>
          </cell>
          <cell r="BG854" t="str">
            <v>Ambulatorio</v>
          </cell>
          <cell r="BH854" t="str">
            <v>Ambulatorio</v>
          </cell>
          <cell r="BI854" t="str">
            <v>Ambulatorio</v>
          </cell>
          <cell r="BJ854" t="str">
            <v>Ambulatorio</v>
          </cell>
          <cell r="BK854" t="str">
            <v>Ambulatorio</v>
          </cell>
          <cell r="BL854" t="str">
            <v>Ambulatorio</v>
          </cell>
        </row>
        <row r="855">
          <cell r="D855">
            <v>1090438</v>
          </cell>
          <cell r="E855" t="str">
            <v>PIE - WE PEWMA</v>
          </cell>
          <cell r="F855" t="str">
            <v>DEPRODE</v>
          </cell>
          <cell r="G855">
            <v>20032</v>
          </cell>
          <cell r="H855" t="str">
            <v>P - PROGRAMAS</v>
          </cell>
          <cell r="I855" t="str">
            <v>PIE</v>
          </cell>
          <cell r="J855" t="str">
            <v>VICTORIA</v>
          </cell>
          <cell r="K855" t="str">
            <v>83/B</v>
          </cell>
          <cell r="L855">
            <v>43238</v>
          </cell>
          <cell r="M855">
            <v>42502</v>
          </cell>
          <cell r="N855">
            <v>43964</v>
          </cell>
          <cell r="O855">
            <v>55</v>
          </cell>
          <cell r="P855">
            <v>55</v>
          </cell>
          <cell r="Q855">
            <v>55</v>
          </cell>
          <cell r="R855">
            <v>55</v>
          </cell>
          <cell r="S855">
            <v>55</v>
          </cell>
          <cell r="T855">
            <v>55</v>
          </cell>
          <cell r="U855">
            <v>55</v>
          </cell>
          <cell r="V855">
            <v>55</v>
          </cell>
          <cell r="W855">
            <v>55</v>
          </cell>
          <cell r="X855">
            <v>55</v>
          </cell>
          <cell r="Y855">
            <v>55</v>
          </cell>
          <cell r="Z855">
            <v>55</v>
          </cell>
          <cell r="AA855">
            <v>55</v>
          </cell>
          <cell r="AB855">
            <v>57</v>
          </cell>
          <cell r="AC855">
            <v>55</v>
          </cell>
          <cell r="AD855">
            <v>55</v>
          </cell>
          <cell r="AE855">
            <v>55</v>
          </cell>
          <cell r="AF855">
            <v>55</v>
          </cell>
          <cell r="AG855">
            <v>57</v>
          </cell>
          <cell r="AH855">
            <v>55</v>
          </cell>
          <cell r="AI855">
            <v>56</v>
          </cell>
          <cell r="AJ855">
            <v>58</v>
          </cell>
          <cell r="AK855">
            <v>57</v>
          </cell>
          <cell r="AL855">
            <v>56</v>
          </cell>
          <cell r="AM855">
            <v>55</v>
          </cell>
          <cell r="AN855">
            <v>55</v>
          </cell>
          <cell r="AO855">
            <v>55</v>
          </cell>
          <cell r="AP855">
            <v>55</v>
          </cell>
          <cell r="AQ855">
            <v>56</v>
          </cell>
          <cell r="AR855">
            <v>55</v>
          </cell>
          <cell r="AS855">
            <v>57</v>
          </cell>
          <cell r="AT855">
            <v>55</v>
          </cell>
          <cell r="AU855">
            <v>56</v>
          </cell>
          <cell r="AV855">
            <v>57</v>
          </cell>
          <cell r="AW855">
            <v>59</v>
          </cell>
          <cell r="AX855">
            <v>59</v>
          </cell>
          <cell r="AY855">
            <v>56</v>
          </cell>
          <cell r="AZ855" t="str">
            <v>Ambulatorio</v>
          </cell>
          <cell r="BA855" t="str">
            <v>Ambulatorio</v>
          </cell>
          <cell r="BB855" t="str">
            <v>Ambulatorio</v>
          </cell>
          <cell r="BC855" t="str">
            <v>Ambulatorio</v>
          </cell>
          <cell r="BD855" t="str">
            <v>Ambulatorio</v>
          </cell>
          <cell r="BE855" t="str">
            <v>Ambulatorio</v>
          </cell>
          <cell r="BF855" t="str">
            <v>Ambulatorio</v>
          </cell>
          <cell r="BG855" t="str">
            <v>Ambulatorio</v>
          </cell>
          <cell r="BH855" t="str">
            <v>Ambulatorio</v>
          </cell>
          <cell r="BI855" t="str">
            <v>Ambulatorio</v>
          </cell>
          <cell r="BJ855" t="str">
            <v>Ambulatorio</v>
          </cell>
          <cell r="BK855" t="str">
            <v>Ambulatorio</v>
          </cell>
          <cell r="BL855" t="str">
            <v>Ambulatorio</v>
          </cell>
        </row>
        <row r="856">
          <cell r="D856">
            <v>1090439</v>
          </cell>
          <cell r="E856" t="str">
            <v>PIE - AMANKAY</v>
          </cell>
          <cell r="F856" t="str">
            <v>DEPRODE</v>
          </cell>
          <cell r="G856">
            <v>20032</v>
          </cell>
          <cell r="H856" t="str">
            <v>P - PROGRAMAS</v>
          </cell>
          <cell r="I856" t="str">
            <v>PIE</v>
          </cell>
          <cell r="J856" t="str">
            <v>CARAHUE</v>
          </cell>
          <cell r="K856" t="str">
            <v>125/B</v>
          </cell>
          <cell r="L856">
            <v>43311</v>
          </cell>
          <cell r="M856">
            <v>42502</v>
          </cell>
          <cell r="N856">
            <v>43964</v>
          </cell>
          <cell r="O856">
            <v>50</v>
          </cell>
          <cell r="P856">
            <v>50</v>
          </cell>
          <cell r="Q856">
            <v>50</v>
          </cell>
          <cell r="R856">
            <v>50</v>
          </cell>
          <cell r="S856">
            <v>50</v>
          </cell>
          <cell r="T856">
            <v>50</v>
          </cell>
          <cell r="U856">
            <v>50</v>
          </cell>
          <cell r="V856">
            <v>50</v>
          </cell>
          <cell r="W856">
            <v>50</v>
          </cell>
          <cell r="X856">
            <v>50</v>
          </cell>
          <cell r="Y856">
            <v>50</v>
          </cell>
          <cell r="Z856">
            <v>50</v>
          </cell>
          <cell r="AA856">
            <v>50</v>
          </cell>
          <cell r="AB856">
            <v>51</v>
          </cell>
          <cell r="AC856">
            <v>50</v>
          </cell>
          <cell r="AD856">
            <v>51</v>
          </cell>
          <cell r="AE856">
            <v>50</v>
          </cell>
          <cell r="AF856">
            <v>50</v>
          </cell>
          <cell r="AG856">
            <v>46</v>
          </cell>
          <cell r="AH856">
            <v>48</v>
          </cell>
          <cell r="AI856">
            <v>48</v>
          </cell>
          <cell r="AJ856">
            <v>53</v>
          </cell>
          <cell r="AK856">
            <v>52</v>
          </cell>
          <cell r="AL856">
            <v>53</v>
          </cell>
          <cell r="AM856">
            <v>49</v>
          </cell>
          <cell r="AN856">
            <v>50</v>
          </cell>
          <cell r="AO856">
            <v>50</v>
          </cell>
          <cell r="AP856">
            <v>49</v>
          </cell>
          <cell r="AQ856">
            <v>47</v>
          </cell>
          <cell r="AR856">
            <v>47</v>
          </cell>
          <cell r="AS856">
            <v>46</v>
          </cell>
          <cell r="AT856">
            <v>48</v>
          </cell>
          <cell r="AU856">
            <v>46</v>
          </cell>
          <cell r="AV856">
            <v>51</v>
          </cell>
          <cell r="AW856">
            <v>48</v>
          </cell>
          <cell r="AX856">
            <v>50</v>
          </cell>
          <cell r="AY856">
            <v>50</v>
          </cell>
          <cell r="AZ856" t="str">
            <v>Ambulatorio</v>
          </cell>
          <cell r="BA856" t="str">
            <v>Ambulatorio</v>
          </cell>
          <cell r="BB856" t="str">
            <v>Ambulatorio</v>
          </cell>
          <cell r="BC856" t="str">
            <v>Ambulatorio</v>
          </cell>
          <cell r="BD856" t="str">
            <v>Ambulatorio</v>
          </cell>
          <cell r="BE856" t="str">
            <v>Ambulatorio</v>
          </cell>
          <cell r="BF856" t="str">
            <v>Ambulatorio</v>
          </cell>
          <cell r="BG856" t="str">
            <v>Ambulatorio</v>
          </cell>
          <cell r="BH856" t="str">
            <v>Ambulatorio</v>
          </cell>
          <cell r="BI856" t="str">
            <v>Ambulatorio</v>
          </cell>
          <cell r="BJ856" t="str">
            <v>Ambulatorio</v>
          </cell>
          <cell r="BK856" t="str">
            <v>Ambulatorio</v>
          </cell>
          <cell r="BL856" t="str">
            <v>Ambulatorio</v>
          </cell>
        </row>
        <row r="857">
          <cell r="D857">
            <v>1090440</v>
          </cell>
          <cell r="E857" t="str">
            <v>PIE - ANTU RAYEN</v>
          </cell>
          <cell r="F857" t="str">
            <v>DEPRODE</v>
          </cell>
          <cell r="G857">
            <v>20032</v>
          </cell>
          <cell r="H857" t="str">
            <v>P - PROGRAMAS</v>
          </cell>
          <cell r="I857" t="str">
            <v>PIE</v>
          </cell>
          <cell r="J857" t="str">
            <v>TRAIGUÉN</v>
          </cell>
          <cell r="K857">
            <v>126</v>
          </cell>
          <cell r="L857">
            <v>43311</v>
          </cell>
          <cell r="M857">
            <v>42502</v>
          </cell>
          <cell r="N857">
            <v>43964</v>
          </cell>
          <cell r="O857">
            <v>50</v>
          </cell>
          <cell r="P857">
            <v>50</v>
          </cell>
          <cell r="Q857">
            <v>50</v>
          </cell>
          <cell r="R857">
            <v>50</v>
          </cell>
          <cell r="S857">
            <v>50</v>
          </cell>
          <cell r="T857">
            <v>50</v>
          </cell>
          <cell r="U857">
            <v>50</v>
          </cell>
          <cell r="V857">
            <v>50</v>
          </cell>
          <cell r="W857">
            <v>50</v>
          </cell>
          <cell r="X857">
            <v>50</v>
          </cell>
          <cell r="Y857">
            <v>50</v>
          </cell>
          <cell r="Z857">
            <v>50</v>
          </cell>
          <cell r="AA857">
            <v>50</v>
          </cell>
          <cell r="AB857">
            <v>50</v>
          </cell>
          <cell r="AC857">
            <v>50</v>
          </cell>
          <cell r="AD857">
            <v>50</v>
          </cell>
          <cell r="AE857">
            <v>50</v>
          </cell>
          <cell r="AF857">
            <v>50</v>
          </cell>
          <cell r="AG857">
            <v>50</v>
          </cell>
          <cell r="AH857">
            <v>50</v>
          </cell>
          <cell r="AI857">
            <v>50</v>
          </cell>
          <cell r="AJ857">
            <v>50</v>
          </cell>
          <cell r="AK857">
            <v>50</v>
          </cell>
          <cell r="AL857">
            <v>50</v>
          </cell>
          <cell r="AM857">
            <v>50</v>
          </cell>
          <cell r="AN857">
            <v>48</v>
          </cell>
          <cell r="AO857">
            <v>48</v>
          </cell>
          <cell r="AP857">
            <v>47</v>
          </cell>
          <cell r="AQ857">
            <v>46</v>
          </cell>
          <cell r="AR857">
            <v>49</v>
          </cell>
          <cell r="AS857">
            <v>47</v>
          </cell>
          <cell r="AT857">
            <v>48</v>
          </cell>
          <cell r="AU857">
            <v>49</v>
          </cell>
          <cell r="AV857">
            <v>47</v>
          </cell>
          <cell r="AW857">
            <v>48</v>
          </cell>
          <cell r="AX857">
            <v>48</v>
          </cell>
          <cell r="AY857">
            <v>46</v>
          </cell>
          <cell r="AZ857" t="str">
            <v>Ambulatorio</v>
          </cell>
          <cell r="BA857" t="str">
            <v>Ambulatorio</v>
          </cell>
          <cell r="BB857" t="str">
            <v>Ambulatorio</v>
          </cell>
          <cell r="BC857" t="str">
            <v>Ambulatorio</v>
          </cell>
          <cell r="BD857" t="str">
            <v>Ambulatorio</v>
          </cell>
          <cell r="BE857" t="str">
            <v>Ambulatorio</v>
          </cell>
          <cell r="BF857" t="str">
            <v>Ambulatorio</v>
          </cell>
          <cell r="BG857" t="str">
            <v>Ambulatorio</v>
          </cell>
          <cell r="BH857" t="str">
            <v>Ambulatorio</v>
          </cell>
          <cell r="BI857" t="str">
            <v>Ambulatorio</v>
          </cell>
          <cell r="BJ857" t="str">
            <v>Ambulatorio</v>
          </cell>
          <cell r="BK857" t="str">
            <v>Ambulatorio</v>
          </cell>
          <cell r="BL857" t="str">
            <v>Ambulatorio</v>
          </cell>
        </row>
        <row r="858">
          <cell r="D858">
            <v>1090473</v>
          </cell>
          <cell r="E858" t="str">
            <v>PIE - LACUSTRE</v>
          </cell>
          <cell r="F858" t="str">
            <v>DEPRODE</v>
          </cell>
          <cell r="G858">
            <v>20032</v>
          </cell>
          <cell r="H858" t="str">
            <v>P - PROGRAMAS</v>
          </cell>
          <cell r="I858" t="str">
            <v>PIE</v>
          </cell>
          <cell r="J858" t="str">
            <v>VILLARRICA</v>
          </cell>
          <cell r="K858" t="str">
            <v>155/B</v>
          </cell>
          <cell r="L858">
            <v>43374</v>
          </cell>
          <cell r="M858">
            <v>42825</v>
          </cell>
          <cell r="N858">
            <v>44287</v>
          </cell>
          <cell r="O858">
            <v>75</v>
          </cell>
          <cell r="P858">
            <v>75</v>
          </cell>
          <cell r="Q858">
            <v>75</v>
          </cell>
          <cell r="R858">
            <v>75</v>
          </cell>
          <cell r="S858">
            <v>75</v>
          </cell>
          <cell r="T858">
            <v>75</v>
          </cell>
          <cell r="U858">
            <v>75</v>
          </cell>
          <cell r="V858">
            <v>75</v>
          </cell>
          <cell r="W858">
            <v>75</v>
          </cell>
          <cell r="X858">
            <v>75</v>
          </cell>
          <cell r="Y858">
            <v>75</v>
          </cell>
          <cell r="Z858">
            <v>75</v>
          </cell>
          <cell r="AA858">
            <v>75</v>
          </cell>
          <cell r="AB858">
            <v>81</v>
          </cell>
          <cell r="AC858">
            <v>80</v>
          </cell>
          <cell r="AD858">
            <v>76</v>
          </cell>
          <cell r="AE858">
            <v>78</v>
          </cell>
          <cell r="AF858">
            <v>75</v>
          </cell>
          <cell r="AG858">
            <v>79</v>
          </cell>
          <cell r="AH858">
            <v>76</v>
          </cell>
          <cell r="AI858">
            <v>77</v>
          </cell>
          <cell r="AJ858">
            <v>78</v>
          </cell>
          <cell r="AK858">
            <v>75</v>
          </cell>
          <cell r="AL858">
            <v>75</v>
          </cell>
          <cell r="AM858">
            <v>74</v>
          </cell>
          <cell r="AN858">
            <v>75</v>
          </cell>
          <cell r="AO858">
            <v>75</v>
          </cell>
          <cell r="AP858">
            <v>75</v>
          </cell>
          <cell r="AQ858">
            <v>75</v>
          </cell>
          <cell r="AR858">
            <v>73</v>
          </cell>
          <cell r="AS858">
            <v>74</v>
          </cell>
          <cell r="AT858">
            <v>75</v>
          </cell>
          <cell r="AU858">
            <v>75</v>
          </cell>
          <cell r="AV858">
            <v>72</v>
          </cell>
          <cell r="AW858">
            <v>74</v>
          </cell>
          <cell r="AX858">
            <v>71</v>
          </cell>
          <cell r="AY858">
            <v>74</v>
          </cell>
          <cell r="AZ858" t="str">
            <v>Ambulatorio</v>
          </cell>
          <cell r="BA858" t="str">
            <v>Ambulatorio</v>
          </cell>
          <cell r="BB858" t="str">
            <v>Ambulatorio</v>
          </cell>
          <cell r="BC858" t="str">
            <v>Ambulatorio</v>
          </cell>
          <cell r="BD858" t="str">
            <v>Ambulatorio</v>
          </cell>
          <cell r="BE858" t="str">
            <v>Ambulatorio</v>
          </cell>
          <cell r="BF858" t="str">
            <v>Ambulatorio</v>
          </cell>
          <cell r="BG858" t="str">
            <v>Ambulatorio</v>
          </cell>
          <cell r="BH858" t="str">
            <v>Ambulatorio</v>
          </cell>
          <cell r="BI858" t="str">
            <v>Ambulatorio</v>
          </cell>
          <cell r="BJ858" t="str">
            <v>Ambulatorio</v>
          </cell>
          <cell r="BK858" t="str">
            <v>Ambulatorio</v>
          </cell>
          <cell r="BL858" t="str">
            <v>Ambulatorio</v>
          </cell>
        </row>
        <row r="859">
          <cell r="D859">
            <v>1090487</v>
          </cell>
          <cell r="E859" t="str">
            <v>PIE - TEMUCO CRESERES INAPEWMA</v>
          </cell>
          <cell r="F859" t="str">
            <v>DEPRODE</v>
          </cell>
          <cell r="G859">
            <v>20032</v>
          </cell>
          <cell r="H859" t="str">
            <v>P - PROGRAMAS</v>
          </cell>
          <cell r="I859" t="str">
            <v>PIE</v>
          </cell>
          <cell r="J859" t="str">
            <v>TEMUCO</v>
          </cell>
          <cell r="K859" t="str">
            <v>174/B</v>
          </cell>
          <cell r="L859">
            <v>43655</v>
          </cell>
          <cell r="M859">
            <v>42916</v>
          </cell>
          <cell r="N859">
            <v>44379</v>
          </cell>
          <cell r="O859">
            <v>50</v>
          </cell>
          <cell r="P859">
            <v>50</v>
          </cell>
          <cell r="Q859">
            <v>50</v>
          </cell>
          <cell r="R859">
            <v>50</v>
          </cell>
          <cell r="S859">
            <v>50</v>
          </cell>
          <cell r="T859">
            <v>50</v>
          </cell>
          <cell r="U859">
            <v>50</v>
          </cell>
          <cell r="V859">
            <v>50</v>
          </cell>
          <cell r="W859">
            <v>50</v>
          </cell>
          <cell r="X859">
            <v>50</v>
          </cell>
          <cell r="Y859">
            <v>50</v>
          </cell>
          <cell r="Z859">
            <v>50</v>
          </cell>
          <cell r="AA859">
            <v>50</v>
          </cell>
          <cell r="AB859">
            <v>50</v>
          </cell>
          <cell r="AC859">
            <v>52</v>
          </cell>
          <cell r="AD859">
            <v>50</v>
          </cell>
          <cell r="AE859">
            <v>50</v>
          </cell>
          <cell r="AF859">
            <v>52</v>
          </cell>
          <cell r="AG859">
            <v>49</v>
          </cell>
          <cell r="AH859">
            <v>48</v>
          </cell>
          <cell r="AI859">
            <v>52</v>
          </cell>
          <cell r="AJ859">
            <v>51</v>
          </cell>
          <cell r="AK859">
            <v>49</v>
          </cell>
          <cell r="AL859">
            <v>50</v>
          </cell>
          <cell r="AM859">
            <v>50</v>
          </cell>
          <cell r="AN859">
            <v>52</v>
          </cell>
          <cell r="AO859">
            <v>52</v>
          </cell>
          <cell r="AP859">
            <v>52</v>
          </cell>
          <cell r="AQ859">
            <v>55</v>
          </cell>
          <cell r="AR859">
            <v>51</v>
          </cell>
          <cell r="AS859">
            <v>49</v>
          </cell>
          <cell r="AT859">
            <v>52</v>
          </cell>
          <cell r="AU859">
            <v>57</v>
          </cell>
          <cell r="AV859">
            <v>61</v>
          </cell>
          <cell r="AW859">
            <v>63</v>
          </cell>
          <cell r="AX859">
            <v>62</v>
          </cell>
          <cell r="AY859">
            <v>60</v>
          </cell>
          <cell r="AZ859" t="str">
            <v>Ambulatorio</v>
          </cell>
          <cell r="BA859" t="str">
            <v>Ambulatorio</v>
          </cell>
          <cell r="BB859" t="str">
            <v>Ambulatorio</v>
          </cell>
          <cell r="BC859" t="str">
            <v>Ambulatorio</v>
          </cell>
          <cell r="BD859" t="str">
            <v>Ambulatorio</v>
          </cell>
          <cell r="BE859" t="str">
            <v>Ambulatorio</v>
          </cell>
          <cell r="BF859" t="str">
            <v>Ambulatorio</v>
          </cell>
          <cell r="BG859" t="str">
            <v>Ambulatorio</v>
          </cell>
          <cell r="BH859" t="str">
            <v>Ambulatorio</v>
          </cell>
          <cell r="BI859" t="str">
            <v>Ambulatorio</v>
          </cell>
          <cell r="BJ859" t="str">
            <v>Ambulatorio</v>
          </cell>
          <cell r="BK859" t="str">
            <v>Ambulatorio</v>
          </cell>
          <cell r="BL859" t="str">
            <v>Ambulatorio</v>
          </cell>
        </row>
        <row r="860">
          <cell r="D860">
            <v>1090488</v>
          </cell>
          <cell r="E860" t="str">
            <v>PIE - TEMUCO CRESERES</v>
          </cell>
          <cell r="F860" t="str">
            <v>DEPRODE</v>
          </cell>
          <cell r="G860">
            <v>20032</v>
          </cell>
          <cell r="H860" t="str">
            <v>P - PROGRAMAS</v>
          </cell>
          <cell r="I860" t="str">
            <v>PIE</v>
          </cell>
          <cell r="J860" t="str">
            <v>TEMUCO</v>
          </cell>
          <cell r="K860" t="str">
            <v>173/B</v>
          </cell>
          <cell r="L860">
            <v>43655</v>
          </cell>
          <cell r="M860">
            <v>42916</v>
          </cell>
          <cell r="N860">
            <v>44379</v>
          </cell>
          <cell r="O860">
            <v>50</v>
          </cell>
          <cell r="P860">
            <v>50</v>
          </cell>
          <cell r="Q860">
            <v>50</v>
          </cell>
          <cell r="R860">
            <v>50</v>
          </cell>
          <cell r="S860">
            <v>50</v>
          </cell>
          <cell r="T860">
            <v>50</v>
          </cell>
          <cell r="U860">
            <v>50</v>
          </cell>
          <cell r="V860">
            <v>50</v>
          </cell>
          <cell r="W860">
            <v>50</v>
          </cell>
          <cell r="X860">
            <v>50</v>
          </cell>
          <cell r="Y860">
            <v>50</v>
          </cell>
          <cell r="Z860">
            <v>50</v>
          </cell>
          <cell r="AA860">
            <v>50</v>
          </cell>
          <cell r="AB860">
            <v>51</v>
          </cell>
          <cell r="AC860">
            <v>53</v>
          </cell>
          <cell r="AD860">
            <v>52</v>
          </cell>
          <cell r="AE860">
            <v>54</v>
          </cell>
          <cell r="AF860">
            <v>51</v>
          </cell>
          <cell r="AG860">
            <v>50</v>
          </cell>
          <cell r="AH860">
            <v>52</v>
          </cell>
          <cell r="AI860">
            <v>51</v>
          </cell>
          <cell r="AJ860">
            <v>51</v>
          </cell>
          <cell r="AK860">
            <v>50</v>
          </cell>
          <cell r="AL860">
            <v>52</v>
          </cell>
          <cell r="AM860">
            <v>50</v>
          </cell>
          <cell r="AN860">
            <v>51</v>
          </cell>
          <cell r="AO860">
            <v>51</v>
          </cell>
          <cell r="AP860">
            <v>50</v>
          </cell>
          <cell r="AQ860">
            <v>51</v>
          </cell>
          <cell r="AR860">
            <v>50</v>
          </cell>
          <cell r="AS860">
            <v>50</v>
          </cell>
          <cell r="AT860">
            <v>52</v>
          </cell>
          <cell r="AU860">
            <v>49</v>
          </cell>
          <cell r="AV860">
            <v>50</v>
          </cell>
          <cell r="AW860">
            <v>41</v>
          </cell>
          <cell r="AX860">
            <v>50</v>
          </cell>
          <cell r="AY860">
            <v>50</v>
          </cell>
          <cell r="AZ860" t="str">
            <v>Ambulatorio</v>
          </cell>
          <cell r="BA860" t="str">
            <v>Ambulatorio</v>
          </cell>
          <cell r="BB860" t="str">
            <v>Ambulatorio</v>
          </cell>
          <cell r="BC860" t="str">
            <v>Ambulatorio</v>
          </cell>
          <cell r="BD860" t="str">
            <v>Ambulatorio</v>
          </cell>
          <cell r="BE860" t="str">
            <v>Ambulatorio</v>
          </cell>
          <cell r="BF860" t="str">
            <v>Ambulatorio</v>
          </cell>
          <cell r="BG860" t="str">
            <v>Ambulatorio</v>
          </cell>
          <cell r="BH860" t="str">
            <v>Ambulatorio</v>
          </cell>
          <cell r="BI860" t="str">
            <v>Ambulatorio</v>
          </cell>
          <cell r="BJ860" t="str">
            <v>Ambulatorio</v>
          </cell>
          <cell r="BK860" t="str">
            <v>Ambulatorio</v>
          </cell>
          <cell r="BL860" t="str">
            <v>Ambulatorio</v>
          </cell>
        </row>
        <row r="861">
          <cell r="D861">
            <v>1090493</v>
          </cell>
          <cell r="E861" t="str">
            <v>PIE - CIUDAD DEL NIÑO ANGOL</v>
          </cell>
          <cell r="F861" t="str">
            <v>DEPRODE</v>
          </cell>
          <cell r="G861">
            <v>20032</v>
          </cell>
          <cell r="H861" t="str">
            <v>P - PROGRAMAS</v>
          </cell>
          <cell r="I861" t="str">
            <v>PIE</v>
          </cell>
          <cell r="J861" t="str">
            <v>ANGOL</v>
          </cell>
          <cell r="K861" t="str">
            <v>46/B</v>
          </cell>
          <cell r="L861">
            <v>43528</v>
          </cell>
          <cell r="M861">
            <v>42979</v>
          </cell>
          <cell r="N861">
            <v>44075</v>
          </cell>
          <cell r="O861">
            <v>70</v>
          </cell>
          <cell r="P861">
            <v>70</v>
          </cell>
          <cell r="Q861">
            <v>70</v>
          </cell>
          <cell r="R861">
            <v>70</v>
          </cell>
          <cell r="S861">
            <v>70</v>
          </cell>
          <cell r="T861">
            <v>70</v>
          </cell>
          <cell r="U861">
            <v>70</v>
          </cell>
          <cell r="V861">
            <v>70</v>
          </cell>
          <cell r="W861">
            <v>70</v>
          </cell>
          <cell r="X861">
            <v>70</v>
          </cell>
          <cell r="Y861">
            <v>70</v>
          </cell>
          <cell r="Z861">
            <v>70</v>
          </cell>
          <cell r="AA861">
            <v>70</v>
          </cell>
          <cell r="AB861">
            <v>83</v>
          </cell>
          <cell r="AC861">
            <v>80</v>
          </cell>
          <cell r="AD861">
            <v>79</v>
          </cell>
          <cell r="AE861">
            <v>77</v>
          </cell>
          <cell r="AF861">
            <v>76</v>
          </cell>
          <cell r="AG861">
            <v>73</v>
          </cell>
          <cell r="AH861">
            <v>74</v>
          </cell>
          <cell r="AI861">
            <v>73</v>
          </cell>
          <cell r="AJ861">
            <v>71</v>
          </cell>
          <cell r="AK861">
            <v>73</v>
          </cell>
          <cell r="AL861">
            <v>73</v>
          </cell>
          <cell r="AM861">
            <v>74</v>
          </cell>
          <cell r="AN861">
            <v>79</v>
          </cell>
          <cell r="AO861">
            <v>77</v>
          </cell>
          <cell r="AP861">
            <v>75</v>
          </cell>
          <cell r="AQ861">
            <v>71</v>
          </cell>
          <cell r="AR861">
            <v>69</v>
          </cell>
          <cell r="AS861">
            <v>70</v>
          </cell>
          <cell r="AT861">
            <v>70</v>
          </cell>
          <cell r="AU861">
            <v>66</v>
          </cell>
          <cell r="AV861">
            <v>71</v>
          </cell>
          <cell r="AW861">
            <v>73</v>
          </cell>
          <cell r="AX861">
            <v>73</v>
          </cell>
          <cell r="AY861">
            <v>73</v>
          </cell>
          <cell r="AZ861" t="str">
            <v>Ambulatorio</v>
          </cell>
          <cell r="BA861" t="str">
            <v>Ambulatorio</v>
          </cell>
          <cell r="BB861" t="str">
            <v>Ambulatorio</v>
          </cell>
          <cell r="BC861" t="str">
            <v>Ambulatorio</v>
          </cell>
          <cell r="BD861" t="str">
            <v>Ambulatorio</v>
          </cell>
          <cell r="BE861" t="str">
            <v>Ambulatorio</v>
          </cell>
          <cell r="BF861" t="str">
            <v>Ambulatorio</v>
          </cell>
          <cell r="BG861" t="str">
            <v>Ambulatorio</v>
          </cell>
          <cell r="BH861" t="str">
            <v>Ambulatorio</v>
          </cell>
          <cell r="BI861" t="str">
            <v>Ambulatorio</v>
          </cell>
          <cell r="BJ861" t="str">
            <v>Ambulatorio</v>
          </cell>
          <cell r="BK861" t="str">
            <v>Ambulatorio</v>
          </cell>
          <cell r="BL861" t="str">
            <v>Ambulatorio</v>
          </cell>
        </row>
        <row r="862">
          <cell r="D862">
            <v>1100464</v>
          </cell>
          <cell r="E862" t="str">
            <v>PIE - CIUDAD DEL NIÑO CASTRO</v>
          </cell>
          <cell r="F862" t="str">
            <v>DEPRODE</v>
          </cell>
          <cell r="G862">
            <v>20032</v>
          </cell>
          <cell r="H862" t="str">
            <v>P - PROGRAMAS</v>
          </cell>
          <cell r="I862" t="str">
            <v>PIE</v>
          </cell>
          <cell r="J862" t="str">
            <v>CASTRO</v>
          </cell>
          <cell r="K862" t="str">
            <v>Correo</v>
          </cell>
          <cell r="L862">
            <v>43686</v>
          </cell>
          <cell r="M862">
            <v>42461</v>
          </cell>
          <cell r="N862">
            <v>43800</v>
          </cell>
          <cell r="O862">
            <v>52</v>
          </cell>
          <cell r="P862">
            <v>52</v>
          </cell>
          <cell r="Q862">
            <v>52</v>
          </cell>
          <cell r="R862">
            <v>52</v>
          </cell>
          <cell r="S862">
            <v>52</v>
          </cell>
          <cell r="T862">
            <v>52</v>
          </cell>
          <cell r="U862">
            <v>52</v>
          </cell>
          <cell r="V862">
            <v>52</v>
          </cell>
          <cell r="W862">
            <v>52</v>
          </cell>
          <cell r="X862">
            <v>52</v>
          </cell>
          <cell r="Y862">
            <v>52</v>
          </cell>
          <cell r="Z862">
            <v>52</v>
          </cell>
          <cell r="AA862">
            <v>52</v>
          </cell>
          <cell r="AB862">
            <v>77</v>
          </cell>
          <cell r="AC862">
            <v>79</v>
          </cell>
          <cell r="AD862">
            <v>77</v>
          </cell>
          <cell r="AE862">
            <v>77</v>
          </cell>
          <cell r="AF862">
            <v>78</v>
          </cell>
          <cell r="AG862">
            <v>76</v>
          </cell>
          <cell r="AH862">
            <v>76</v>
          </cell>
          <cell r="AI862">
            <v>82</v>
          </cell>
          <cell r="AJ862">
            <v>83</v>
          </cell>
          <cell r="AK862">
            <v>84</v>
          </cell>
          <cell r="AL862">
            <v>80</v>
          </cell>
          <cell r="AM862">
            <v>92</v>
          </cell>
          <cell r="AN862">
            <v>77</v>
          </cell>
          <cell r="AO862">
            <v>76</v>
          </cell>
          <cell r="AP862">
            <v>76</v>
          </cell>
          <cell r="AQ862">
            <v>77</v>
          </cell>
          <cell r="AR862">
            <v>78</v>
          </cell>
          <cell r="AS862">
            <v>77</v>
          </cell>
          <cell r="AT862">
            <v>77</v>
          </cell>
          <cell r="AU862">
            <v>83</v>
          </cell>
          <cell r="AV862">
            <v>83</v>
          </cell>
          <cell r="AW862">
            <v>84</v>
          </cell>
          <cell r="AX862">
            <v>84</v>
          </cell>
          <cell r="AY862">
            <v>92</v>
          </cell>
          <cell r="AZ862" t="str">
            <v>Ambulatorio</v>
          </cell>
          <cell r="BA862" t="str">
            <v>Ambulatorio</v>
          </cell>
          <cell r="BB862" t="str">
            <v>Ambulatorio</v>
          </cell>
          <cell r="BC862" t="str">
            <v>Ambulatorio</v>
          </cell>
          <cell r="BD862" t="str">
            <v>Ambulatorio</v>
          </cell>
          <cell r="BE862" t="str">
            <v>Ambulatorio</v>
          </cell>
          <cell r="BF862" t="str">
            <v>Ambulatorio</v>
          </cell>
          <cell r="BG862" t="str">
            <v>Ambulatorio</v>
          </cell>
          <cell r="BH862" t="str">
            <v>Ambulatorio</v>
          </cell>
          <cell r="BI862" t="str">
            <v>Ambulatorio</v>
          </cell>
          <cell r="BJ862" t="str">
            <v>Ambulatorio</v>
          </cell>
          <cell r="BK862" t="str">
            <v>Ambulatorio</v>
          </cell>
          <cell r="BL862" t="str">
            <v>Ambulatorio</v>
          </cell>
        </row>
        <row r="863">
          <cell r="D863">
            <v>1100465</v>
          </cell>
          <cell r="E863" t="str">
            <v>PIE - CIUDAD DEL NIÑO PUERTO MONTT</v>
          </cell>
          <cell r="F863" t="str">
            <v>DEPRODE</v>
          </cell>
          <cell r="G863">
            <v>20032</v>
          </cell>
          <cell r="H863" t="str">
            <v>P - PROGRAMAS</v>
          </cell>
          <cell r="I863" t="str">
            <v>PIE</v>
          </cell>
          <cell r="J863" t="str">
            <v>PUERTO MONTT</v>
          </cell>
          <cell r="K863">
            <v>227</v>
          </cell>
          <cell r="L863">
            <v>43280</v>
          </cell>
          <cell r="M863">
            <v>42461</v>
          </cell>
          <cell r="N863">
            <v>43922</v>
          </cell>
          <cell r="O863">
            <v>55</v>
          </cell>
          <cell r="P863">
            <v>55</v>
          </cell>
          <cell r="Q863">
            <v>55</v>
          </cell>
          <cell r="R863">
            <v>55</v>
          </cell>
          <cell r="S863">
            <v>55</v>
          </cell>
          <cell r="T863">
            <v>55</v>
          </cell>
          <cell r="U863">
            <v>55</v>
          </cell>
          <cell r="V863">
            <v>55</v>
          </cell>
          <cell r="W863">
            <v>55</v>
          </cell>
          <cell r="X863">
            <v>55</v>
          </cell>
          <cell r="Y863">
            <v>55</v>
          </cell>
          <cell r="Z863">
            <v>55</v>
          </cell>
          <cell r="AA863">
            <v>55</v>
          </cell>
          <cell r="AB863">
            <v>81</v>
          </cell>
          <cell r="AC863">
            <v>81</v>
          </cell>
          <cell r="AD863">
            <v>83</v>
          </cell>
          <cell r="AE863">
            <v>81</v>
          </cell>
          <cell r="AF863">
            <v>86</v>
          </cell>
          <cell r="AG863">
            <v>81</v>
          </cell>
          <cell r="AH863">
            <v>84</v>
          </cell>
          <cell r="AI863">
            <v>80</v>
          </cell>
          <cell r="AJ863">
            <v>82</v>
          </cell>
          <cell r="AK863">
            <v>81</v>
          </cell>
          <cell r="AL863">
            <v>84</v>
          </cell>
          <cell r="AM863">
            <v>79</v>
          </cell>
          <cell r="AN863">
            <v>79</v>
          </cell>
          <cell r="AO863">
            <v>78</v>
          </cell>
          <cell r="AP863">
            <v>78</v>
          </cell>
          <cell r="AQ863">
            <v>76</v>
          </cell>
          <cell r="AR863">
            <v>78</v>
          </cell>
          <cell r="AS863">
            <v>76</v>
          </cell>
          <cell r="AT863">
            <v>78</v>
          </cell>
          <cell r="AU863">
            <v>78</v>
          </cell>
          <cell r="AV863">
            <v>77</v>
          </cell>
          <cell r="AW863">
            <v>78</v>
          </cell>
          <cell r="AX863">
            <v>79</v>
          </cell>
          <cell r="AY863">
            <v>78</v>
          </cell>
          <cell r="AZ863" t="str">
            <v>Ambulatorio</v>
          </cell>
          <cell r="BA863" t="str">
            <v>Ambulatorio</v>
          </cell>
          <cell r="BB863" t="str">
            <v>Ambulatorio</v>
          </cell>
          <cell r="BC863" t="str">
            <v>Ambulatorio</v>
          </cell>
          <cell r="BD863" t="str">
            <v>Ambulatorio</v>
          </cell>
          <cell r="BE863" t="str">
            <v>Ambulatorio</v>
          </cell>
          <cell r="BF863" t="str">
            <v>Ambulatorio</v>
          </cell>
          <cell r="BG863" t="str">
            <v>Ambulatorio</v>
          </cell>
          <cell r="BH863" t="str">
            <v>Ambulatorio</v>
          </cell>
          <cell r="BI863" t="str">
            <v>Ambulatorio</v>
          </cell>
          <cell r="BJ863" t="str">
            <v>Ambulatorio</v>
          </cell>
          <cell r="BK863" t="str">
            <v>Ambulatorio</v>
          </cell>
          <cell r="BL863" t="str">
            <v>Ambulatorio</v>
          </cell>
        </row>
        <row r="864">
          <cell r="D864">
            <v>1100466</v>
          </cell>
          <cell r="E864" t="str">
            <v>PIE - GANDHI</v>
          </cell>
          <cell r="F864" t="str">
            <v>DEPRODE</v>
          </cell>
          <cell r="G864">
            <v>20032</v>
          </cell>
          <cell r="H864" t="str">
            <v>P - PROGRAMAS</v>
          </cell>
          <cell r="I864" t="str">
            <v>PIE</v>
          </cell>
          <cell r="J864" t="str">
            <v>OSORNO</v>
          </cell>
          <cell r="K864" t="str">
            <v>212/B</v>
          </cell>
          <cell r="L864">
            <v>43270</v>
          </cell>
          <cell r="M864">
            <v>42461</v>
          </cell>
          <cell r="N864">
            <v>43922</v>
          </cell>
          <cell r="O864">
            <v>53</v>
          </cell>
          <cell r="P864">
            <v>53</v>
          </cell>
          <cell r="Q864">
            <v>53</v>
          </cell>
          <cell r="R864">
            <v>53</v>
          </cell>
          <cell r="S864">
            <v>53</v>
          </cell>
          <cell r="T864">
            <v>53</v>
          </cell>
          <cell r="U864">
            <v>53</v>
          </cell>
          <cell r="V864">
            <v>53</v>
          </cell>
          <cell r="W864">
            <v>53</v>
          </cell>
          <cell r="X864">
            <v>53</v>
          </cell>
          <cell r="Y864">
            <v>53</v>
          </cell>
          <cell r="Z864">
            <v>53</v>
          </cell>
          <cell r="AA864">
            <v>53</v>
          </cell>
          <cell r="AB864">
            <v>103</v>
          </cell>
          <cell r="AC864">
            <v>101</v>
          </cell>
          <cell r="AD864">
            <v>102</v>
          </cell>
          <cell r="AE864">
            <v>104</v>
          </cell>
          <cell r="AF864">
            <v>105</v>
          </cell>
          <cell r="AG864">
            <v>103</v>
          </cell>
          <cell r="AH864">
            <v>104</v>
          </cell>
          <cell r="AI864">
            <v>107</v>
          </cell>
          <cell r="AJ864">
            <v>108</v>
          </cell>
          <cell r="AK864">
            <v>109</v>
          </cell>
          <cell r="AL864">
            <v>103</v>
          </cell>
          <cell r="AM864">
            <v>110</v>
          </cell>
          <cell r="AN864">
            <v>95</v>
          </cell>
          <cell r="AO864">
            <v>96</v>
          </cell>
          <cell r="AP864">
            <v>97</v>
          </cell>
          <cell r="AQ864">
            <v>96</v>
          </cell>
          <cell r="AR864">
            <v>95</v>
          </cell>
          <cell r="AS864">
            <v>96</v>
          </cell>
          <cell r="AT864">
            <v>96</v>
          </cell>
          <cell r="AU864">
            <v>101</v>
          </cell>
          <cell r="AV864">
            <v>101</v>
          </cell>
          <cell r="AW864">
            <v>102</v>
          </cell>
          <cell r="AX864">
            <v>101</v>
          </cell>
          <cell r="AY864">
            <v>104</v>
          </cell>
          <cell r="AZ864" t="str">
            <v>Ambulatorio</v>
          </cell>
          <cell r="BA864" t="str">
            <v>Ambulatorio</v>
          </cell>
          <cell r="BB864" t="str">
            <v>Ambulatorio</v>
          </cell>
          <cell r="BC864" t="str">
            <v>Ambulatorio</v>
          </cell>
          <cell r="BD864" t="str">
            <v>Ambulatorio</v>
          </cell>
          <cell r="BE864" t="str">
            <v>Ambulatorio</v>
          </cell>
          <cell r="BF864" t="str">
            <v>Ambulatorio</v>
          </cell>
          <cell r="BG864" t="str">
            <v>Ambulatorio</v>
          </cell>
          <cell r="BH864" t="str">
            <v>Ambulatorio</v>
          </cell>
          <cell r="BI864" t="str">
            <v>Ambulatorio</v>
          </cell>
          <cell r="BJ864" t="str">
            <v>Ambulatorio</v>
          </cell>
          <cell r="BK864" t="str">
            <v>Ambulatorio</v>
          </cell>
          <cell r="BL864" t="str">
            <v>Ambulatorio</v>
          </cell>
        </row>
        <row r="865">
          <cell r="D865">
            <v>1100513</v>
          </cell>
          <cell r="E865" t="str">
            <v>PIE - PUERTO MONTT CRESERES</v>
          </cell>
          <cell r="F865" t="str">
            <v>DEPRODE</v>
          </cell>
          <cell r="G865">
            <v>20032</v>
          </cell>
          <cell r="H865" t="str">
            <v>P - PROGRAMAS</v>
          </cell>
          <cell r="I865" t="str">
            <v>PIE</v>
          </cell>
          <cell r="J865" t="str">
            <v>PUERTO MONTT</v>
          </cell>
          <cell r="K865" t="str">
            <v>423/B</v>
          </cell>
          <cell r="L865">
            <v>43753</v>
          </cell>
          <cell r="M865">
            <v>42916</v>
          </cell>
          <cell r="N865">
            <v>44378</v>
          </cell>
          <cell r="O865">
            <v>50</v>
          </cell>
          <cell r="P865">
            <v>50</v>
          </cell>
          <cell r="Q865">
            <v>50</v>
          </cell>
          <cell r="R865">
            <v>50</v>
          </cell>
          <cell r="S865">
            <v>50</v>
          </cell>
          <cell r="T865">
            <v>50</v>
          </cell>
          <cell r="U865">
            <v>50</v>
          </cell>
          <cell r="V865">
            <v>50</v>
          </cell>
          <cell r="W865">
            <v>50</v>
          </cell>
          <cell r="X865">
            <v>50</v>
          </cell>
          <cell r="Y865">
            <v>50</v>
          </cell>
          <cell r="Z865">
            <v>50</v>
          </cell>
          <cell r="AA865">
            <v>50</v>
          </cell>
          <cell r="AB865">
            <v>58</v>
          </cell>
          <cell r="AC865">
            <v>58</v>
          </cell>
          <cell r="AD865">
            <v>57</v>
          </cell>
          <cell r="AE865">
            <v>57</v>
          </cell>
          <cell r="AF865">
            <v>63</v>
          </cell>
          <cell r="AG865">
            <v>61</v>
          </cell>
          <cell r="AH865">
            <v>67</v>
          </cell>
          <cell r="AI865">
            <v>50</v>
          </cell>
          <cell r="AJ865">
            <v>50</v>
          </cell>
          <cell r="AK865">
            <v>50</v>
          </cell>
          <cell r="AL865">
            <v>63</v>
          </cell>
          <cell r="AM865">
            <v>68</v>
          </cell>
          <cell r="AN865">
            <v>58</v>
          </cell>
          <cell r="AO865">
            <v>55</v>
          </cell>
          <cell r="AP865">
            <v>53</v>
          </cell>
          <cell r="AQ865">
            <v>56</v>
          </cell>
          <cell r="AR865">
            <v>58</v>
          </cell>
          <cell r="AS865">
            <v>61</v>
          </cell>
          <cell r="AT865">
            <v>58</v>
          </cell>
          <cell r="AU865">
            <v>65</v>
          </cell>
          <cell r="AV865">
            <v>69</v>
          </cell>
          <cell r="AW865">
            <v>69</v>
          </cell>
          <cell r="AX865">
            <v>62</v>
          </cell>
          <cell r="AY865">
            <v>64</v>
          </cell>
          <cell r="AZ865" t="str">
            <v>Ambulatorio</v>
          </cell>
          <cell r="BA865" t="str">
            <v>Ambulatorio</v>
          </cell>
          <cell r="BB865" t="str">
            <v>Ambulatorio</v>
          </cell>
          <cell r="BC865" t="str">
            <v>Ambulatorio</v>
          </cell>
          <cell r="BD865" t="str">
            <v>Ambulatorio</v>
          </cell>
          <cell r="BE865" t="str">
            <v>Ambulatorio</v>
          </cell>
          <cell r="BF865" t="str">
            <v>Ambulatorio</v>
          </cell>
          <cell r="BG865" t="str">
            <v>Ambulatorio</v>
          </cell>
          <cell r="BH865" t="str">
            <v>Ambulatorio</v>
          </cell>
          <cell r="BI865" t="str">
            <v>Ambulatorio</v>
          </cell>
          <cell r="BJ865" t="str">
            <v>Ambulatorio</v>
          </cell>
          <cell r="BK865" t="str">
            <v>Ambulatorio</v>
          </cell>
          <cell r="BL865" t="str">
            <v>Ambulatorio</v>
          </cell>
        </row>
        <row r="866">
          <cell r="D866">
            <v>1110074</v>
          </cell>
          <cell r="E866" t="str">
            <v>PIE - PROGRAMA INTERVENCION ESPECIALIZADA NELSON MANDELA</v>
          </cell>
          <cell r="F866" t="str">
            <v>DEPRODE</v>
          </cell>
          <cell r="G866">
            <v>20032</v>
          </cell>
          <cell r="H866" t="str">
            <v>P - PROGRAMAS</v>
          </cell>
          <cell r="I866" t="str">
            <v>PIE</v>
          </cell>
          <cell r="J866" t="str">
            <v>COYHAIQUE</v>
          </cell>
          <cell r="K866" t="str">
            <v>MEMO 030</v>
          </cell>
          <cell r="L866">
            <v>43482</v>
          </cell>
          <cell r="M866">
            <v>39539</v>
          </cell>
          <cell r="N866">
            <v>43508</v>
          </cell>
          <cell r="O866">
            <v>50</v>
          </cell>
          <cell r="P866">
            <v>50</v>
          </cell>
          <cell r="Q866">
            <v>50</v>
          </cell>
          <cell r="R866">
            <v>50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52</v>
          </cell>
          <cell r="AC866">
            <v>51</v>
          </cell>
          <cell r="AD866">
            <v>40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52</v>
          </cell>
          <cell r="AO866">
            <v>48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 t="str">
            <v>Ambulatorio</v>
          </cell>
          <cell r="BA866" t="str">
            <v>Ambulatorio</v>
          </cell>
          <cell r="BB866" t="str">
            <v>Ambulatorio</v>
          </cell>
          <cell r="BC866" t="str">
            <v>Ambulatorio</v>
          </cell>
          <cell r="BD866" t="str">
            <v>Ambulatorio</v>
          </cell>
          <cell r="BE866" t="str">
            <v>Ambulatorio</v>
          </cell>
          <cell r="BF866" t="str">
            <v>Ambulatorio</v>
          </cell>
          <cell r="BG866" t="str">
            <v>Ambulatorio</v>
          </cell>
          <cell r="BH866" t="str">
            <v>Ambulatorio</v>
          </cell>
          <cell r="BI866" t="str">
            <v>Ambulatorio</v>
          </cell>
          <cell r="BJ866" t="str">
            <v>Ambulatorio</v>
          </cell>
          <cell r="BK866" t="str">
            <v>Ambulatorio</v>
          </cell>
          <cell r="BL866" t="str">
            <v>Ambulatorio</v>
          </cell>
        </row>
        <row r="867">
          <cell r="D867">
            <v>1110137</v>
          </cell>
          <cell r="E867" t="str">
            <v>PIE - PUERTO AYSEN</v>
          </cell>
          <cell r="F867" t="str">
            <v>DEPRODE</v>
          </cell>
          <cell r="G867">
            <v>20032</v>
          </cell>
          <cell r="H867" t="str">
            <v>P - PROGRAMAS</v>
          </cell>
          <cell r="I867" t="str">
            <v>PIE</v>
          </cell>
          <cell r="J867" t="str">
            <v>AISÉN</v>
          </cell>
          <cell r="K867" t="str">
            <v>Correo</v>
          </cell>
          <cell r="L867">
            <v>43686</v>
          </cell>
          <cell r="M867">
            <v>42464</v>
          </cell>
          <cell r="N867">
            <v>43800</v>
          </cell>
          <cell r="O867">
            <v>36</v>
          </cell>
          <cell r="P867">
            <v>36</v>
          </cell>
          <cell r="Q867">
            <v>36</v>
          </cell>
          <cell r="R867">
            <v>36</v>
          </cell>
          <cell r="S867">
            <v>36</v>
          </cell>
          <cell r="T867">
            <v>36</v>
          </cell>
          <cell r="U867">
            <v>36</v>
          </cell>
          <cell r="V867">
            <v>36</v>
          </cell>
          <cell r="W867">
            <v>36</v>
          </cell>
          <cell r="X867">
            <v>36</v>
          </cell>
          <cell r="Y867">
            <v>36</v>
          </cell>
          <cell r="Z867">
            <v>36</v>
          </cell>
          <cell r="AA867">
            <v>36</v>
          </cell>
          <cell r="AB867">
            <v>58</v>
          </cell>
          <cell r="AC867">
            <v>55</v>
          </cell>
          <cell r="AD867">
            <v>54</v>
          </cell>
          <cell r="AE867">
            <v>50</v>
          </cell>
          <cell r="AF867">
            <v>51</v>
          </cell>
          <cell r="AG867">
            <v>48</v>
          </cell>
          <cell r="AH867">
            <v>48</v>
          </cell>
          <cell r="AI867">
            <v>51</v>
          </cell>
          <cell r="AJ867">
            <v>49</v>
          </cell>
          <cell r="AK867">
            <v>53</v>
          </cell>
          <cell r="AL867">
            <v>56</v>
          </cell>
          <cell r="AM867">
            <v>56</v>
          </cell>
          <cell r="AN867">
            <v>53</v>
          </cell>
          <cell r="AO867">
            <v>51</v>
          </cell>
          <cell r="AP867">
            <v>49</v>
          </cell>
          <cell r="AQ867">
            <v>47</v>
          </cell>
          <cell r="AR867">
            <v>46</v>
          </cell>
          <cell r="AS867">
            <v>47</v>
          </cell>
          <cell r="AT867">
            <v>47</v>
          </cell>
          <cell r="AU867">
            <v>46</v>
          </cell>
          <cell r="AV867">
            <v>47</v>
          </cell>
          <cell r="AW867">
            <v>50</v>
          </cell>
          <cell r="AX867">
            <v>53</v>
          </cell>
          <cell r="AY867">
            <v>51</v>
          </cell>
          <cell r="AZ867" t="str">
            <v>Ambulatorio</v>
          </cell>
          <cell r="BA867" t="str">
            <v>Ambulatorio</v>
          </cell>
          <cell r="BB867" t="str">
            <v>Ambulatorio</v>
          </cell>
          <cell r="BC867" t="str">
            <v>Ambulatorio</v>
          </cell>
          <cell r="BD867" t="str">
            <v>Ambulatorio</v>
          </cell>
          <cell r="BE867" t="str">
            <v>Ambulatorio</v>
          </cell>
          <cell r="BF867" t="str">
            <v>Ambulatorio</v>
          </cell>
          <cell r="BG867" t="str">
            <v>Ambulatorio</v>
          </cell>
          <cell r="BH867" t="str">
            <v>Ambulatorio</v>
          </cell>
          <cell r="BI867" t="str">
            <v>Ambulatorio</v>
          </cell>
          <cell r="BJ867" t="str">
            <v>Ambulatorio</v>
          </cell>
          <cell r="BK867" t="str">
            <v>Ambulatorio</v>
          </cell>
          <cell r="BL867" t="str">
            <v>Ambulatorio</v>
          </cell>
        </row>
        <row r="868">
          <cell r="D868">
            <v>1110138</v>
          </cell>
          <cell r="E868" t="str">
            <v>PIE - PADRE ANTONIO RONCHI</v>
          </cell>
          <cell r="F868" t="str">
            <v>DEPRODE</v>
          </cell>
          <cell r="G868">
            <v>20032</v>
          </cell>
          <cell r="H868" t="str">
            <v>P - PROGRAMAS</v>
          </cell>
          <cell r="I868" t="str">
            <v>PIE</v>
          </cell>
          <cell r="J868" t="str">
            <v>COCHRANE</v>
          </cell>
          <cell r="K868">
            <v>400</v>
          </cell>
          <cell r="L868">
            <v>43028</v>
          </cell>
          <cell r="M868">
            <v>42464</v>
          </cell>
          <cell r="N868">
            <v>43560</v>
          </cell>
          <cell r="O868">
            <v>42</v>
          </cell>
          <cell r="P868">
            <v>42</v>
          </cell>
          <cell r="Q868">
            <v>42</v>
          </cell>
          <cell r="R868">
            <v>42</v>
          </cell>
          <cell r="S868">
            <v>42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45</v>
          </cell>
          <cell r="AC868">
            <v>44</v>
          </cell>
          <cell r="AD868">
            <v>40</v>
          </cell>
          <cell r="AE868">
            <v>40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42</v>
          </cell>
          <cell r="AO868">
            <v>42</v>
          </cell>
          <cell r="AP868">
            <v>39</v>
          </cell>
          <cell r="AQ868">
            <v>31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 t="str">
            <v>Ambulatorio</v>
          </cell>
          <cell r="BA868" t="str">
            <v>Ambulatorio</v>
          </cell>
          <cell r="BB868" t="str">
            <v>Ambulatorio</v>
          </cell>
          <cell r="BC868" t="str">
            <v>Ambulatorio</v>
          </cell>
          <cell r="BD868" t="str">
            <v>Ambulatorio</v>
          </cell>
          <cell r="BE868" t="str">
            <v>Ambulatorio</v>
          </cell>
          <cell r="BF868" t="str">
            <v>Ambulatorio</v>
          </cell>
          <cell r="BG868" t="str">
            <v>Ambulatorio</v>
          </cell>
          <cell r="BH868" t="str">
            <v>Ambulatorio</v>
          </cell>
          <cell r="BI868" t="str">
            <v>Ambulatorio</v>
          </cell>
          <cell r="BJ868" t="str">
            <v>Ambulatorio</v>
          </cell>
          <cell r="BK868" t="str">
            <v>Ambulatorio</v>
          </cell>
          <cell r="BL868" t="str">
            <v>Ambulatorio</v>
          </cell>
        </row>
        <row r="869">
          <cell r="D869">
            <v>1110157</v>
          </cell>
          <cell r="E869" t="str">
            <v>PIE - COYHAIQUE</v>
          </cell>
          <cell r="F869" t="str">
            <v>DEPRODE</v>
          </cell>
          <cell r="G869">
            <v>20032</v>
          </cell>
          <cell r="H869" t="str">
            <v>P - PROGRAMAS</v>
          </cell>
          <cell r="I869" t="str">
            <v>PIE</v>
          </cell>
          <cell r="J869" t="str">
            <v>COYHAIQUE</v>
          </cell>
          <cell r="K869">
            <v>335</v>
          </cell>
          <cell r="L869">
            <v>43742</v>
          </cell>
          <cell r="M869">
            <v>43507</v>
          </cell>
          <cell r="N869">
            <v>43872</v>
          </cell>
          <cell r="O869">
            <v>50</v>
          </cell>
          <cell r="P869">
            <v>0</v>
          </cell>
          <cell r="Q869">
            <v>0</v>
          </cell>
          <cell r="R869">
            <v>50</v>
          </cell>
          <cell r="S869">
            <v>50</v>
          </cell>
          <cell r="T869">
            <v>50</v>
          </cell>
          <cell r="U869">
            <v>50</v>
          </cell>
          <cell r="V869">
            <v>50</v>
          </cell>
          <cell r="W869">
            <v>50</v>
          </cell>
          <cell r="X869">
            <v>50</v>
          </cell>
          <cell r="Y869">
            <v>50</v>
          </cell>
          <cell r="Z869">
            <v>50</v>
          </cell>
          <cell r="AA869">
            <v>50</v>
          </cell>
          <cell r="AB869">
            <v>0</v>
          </cell>
          <cell r="AC869">
            <v>0</v>
          </cell>
          <cell r="AD869">
            <v>29</v>
          </cell>
          <cell r="AE869">
            <v>32</v>
          </cell>
          <cell r="AF869">
            <v>36</v>
          </cell>
          <cell r="AG869">
            <v>31</v>
          </cell>
          <cell r="AH869">
            <v>33</v>
          </cell>
          <cell r="AI869">
            <v>38</v>
          </cell>
          <cell r="AJ869">
            <v>41</v>
          </cell>
          <cell r="AK869">
            <v>43</v>
          </cell>
          <cell r="AL869">
            <v>42</v>
          </cell>
          <cell r="AM869">
            <v>37</v>
          </cell>
          <cell r="AN869">
            <v>0</v>
          </cell>
          <cell r="AO869">
            <v>0</v>
          </cell>
          <cell r="AP869">
            <v>0</v>
          </cell>
          <cell r="AQ869">
            <v>1</v>
          </cell>
          <cell r="AR869">
            <v>43</v>
          </cell>
          <cell r="AS869">
            <v>44</v>
          </cell>
          <cell r="AT869">
            <v>35</v>
          </cell>
          <cell r="AU869">
            <v>39</v>
          </cell>
          <cell r="AV869">
            <v>37</v>
          </cell>
          <cell r="AW869">
            <v>39</v>
          </cell>
          <cell r="AX869">
            <v>37</v>
          </cell>
          <cell r="AY869">
            <v>36</v>
          </cell>
          <cell r="AZ869" t="str">
            <v>Ambulatorio</v>
          </cell>
          <cell r="BA869" t="str">
            <v>Ambulatorio</v>
          </cell>
          <cell r="BB869" t="str">
            <v>Ambulatorio</v>
          </cell>
          <cell r="BC869" t="str">
            <v>Ambulatorio</v>
          </cell>
          <cell r="BD869" t="str">
            <v>Ambulatorio</v>
          </cell>
          <cell r="BE869" t="str">
            <v>Ambulatorio</v>
          </cell>
          <cell r="BF869" t="str">
            <v>Ambulatorio</v>
          </cell>
          <cell r="BG869" t="str">
            <v>Ambulatorio</v>
          </cell>
          <cell r="BH869" t="str">
            <v>Ambulatorio</v>
          </cell>
          <cell r="BI869" t="str">
            <v>Ambulatorio</v>
          </cell>
          <cell r="BJ869" t="str">
            <v>Ambulatorio</v>
          </cell>
          <cell r="BK869" t="str">
            <v>Ambulatorio</v>
          </cell>
          <cell r="BL869" t="str">
            <v>Ambulatorio</v>
          </cell>
        </row>
        <row r="870">
          <cell r="D870">
            <v>1110160</v>
          </cell>
          <cell r="E870" t="str">
            <v>PIE - COCHRANE</v>
          </cell>
          <cell r="F870" t="str">
            <v>DEPRODE</v>
          </cell>
          <cell r="G870">
            <v>20032</v>
          </cell>
          <cell r="H870" t="str">
            <v>P - PROGRAMAS</v>
          </cell>
          <cell r="I870" t="str">
            <v>PIE</v>
          </cell>
          <cell r="J870" t="str">
            <v>COCHRANE</v>
          </cell>
          <cell r="K870">
            <v>84</v>
          </cell>
          <cell r="L870">
            <v>43522</v>
          </cell>
          <cell r="M870">
            <v>43561</v>
          </cell>
          <cell r="N870">
            <v>44110</v>
          </cell>
          <cell r="O870">
            <v>42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42</v>
          </cell>
          <cell r="U870">
            <v>42</v>
          </cell>
          <cell r="V870">
            <v>42</v>
          </cell>
          <cell r="W870">
            <v>42</v>
          </cell>
          <cell r="X870">
            <v>42</v>
          </cell>
          <cell r="Y870">
            <v>42</v>
          </cell>
          <cell r="Z870">
            <v>42</v>
          </cell>
          <cell r="AA870">
            <v>42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28</v>
          </cell>
          <cell r="AG870">
            <v>29</v>
          </cell>
          <cell r="AH870">
            <v>30</v>
          </cell>
          <cell r="AI870">
            <v>30</v>
          </cell>
          <cell r="AJ870">
            <v>35</v>
          </cell>
          <cell r="AK870">
            <v>36</v>
          </cell>
          <cell r="AL870">
            <v>39</v>
          </cell>
          <cell r="AM870">
            <v>37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26</v>
          </cell>
          <cell r="AS870">
            <v>29</v>
          </cell>
          <cell r="AT870">
            <v>29</v>
          </cell>
          <cell r="AU870">
            <v>28</v>
          </cell>
          <cell r="AV870">
            <v>34</v>
          </cell>
          <cell r="AW870">
            <v>34</v>
          </cell>
          <cell r="AX870">
            <v>37</v>
          </cell>
          <cell r="AY870">
            <v>37</v>
          </cell>
          <cell r="AZ870" t="str">
            <v>Ambulatorio</v>
          </cell>
          <cell r="BA870" t="str">
            <v>Ambulatorio</v>
          </cell>
          <cell r="BB870" t="str">
            <v>Ambulatorio</v>
          </cell>
          <cell r="BC870" t="str">
            <v>Ambulatorio</v>
          </cell>
          <cell r="BD870" t="str">
            <v>Ambulatorio</v>
          </cell>
          <cell r="BE870" t="str">
            <v>Ambulatorio</v>
          </cell>
          <cell r="BF870" t="str">
            <v>Ambulatorio</v>
          </cell>
          <cell r="BG870" t="str">
            <v>Ambulatorio</v>
          </cell>
          <cell r="BH870" t="str">
            <v>Ambulatorio</v>
          </cell>
          <cell r="BI870" t="str">
            <v>Ambulatorio</v>
          </cell>
          <cell r="BJ870" t="str">
            <v>Ambulatorio</v>
          </cell>
          <cell r="BK870" t="str">
            <v>Ambulatorio</v>
          </cell>
          <cell r="BL870" t="str">
            <v>Ambulatorio</v>
          </cell>
        </row>
        <row r="871">
          <cell r="D871">
            <v>1120077</v>
          </cell>
          <cell r="E871" t="str">
            <v>PIE - IDENTIDAD SUR</v>
          </cell>
          <cell r="F871" t="str">
            <v>DEPRODE</v>
          </cell>
          <cell r="G871">
            <v>20032</v>
          </cell>
          <cell r="H871" t="str">
            <v>P - PROGRAMAS</v>
          </cell>
          <cell r="I871" t="str">
            <v>PIE</v>
          </cell>
          <cell r="J871" t="str">
            <v>PUNTA ARENAS</v>
          </cell>
          <cell r="K871" t="str">
            <v>Correo</v>
          </cell>
          <cell r="L871">
            <v>43686</v>
          </cell>
          <cell r="M871">
            <v>39569</v>
          </cell>
          <cell r="N871">
            <v>43800</v>
          </cell>
          <cell r="O871">
            <v>45</v>
          </cell>
          <cell r="P871">
            <v>45</v>
          </cell>
          <cell r="Q871">
            <v>45</v>
          </cell>
          <cell r="R871">
            <v>45</v>
          </cell>
          <cell r="S871">
            <v>45</v>
          </cell>
          <cell r="T871">
            <v>45</v>
          </cell>
          <cell r="U871">
            <v>45</v>
          </cell>
          <cell r="V871">
            <v>45</v>
          </cell>
          <cell r="W871">
            <v>45</v>
          </cell>
          <cell r="X871">
            <v>45</v>
          </cell>
          <cell r="Y871">
            <v>45</v>
          </cell>
          <cell r="Z871">
            <v>45</v>
          </cell>
          <cell r="AA871">
            <v>45</v>
          </cell>
          <cell r="AB871">
            <v>47</v>
          </cell>
          <cell r="AC871">
            <v>52</v>
          </cell>
          <cell r="AD871">
            <v>48</v>
          </cell>
          <cell r="AE871">
            <v>52</v>
          </cell>
          <cell r="AF871">
            <v>50</v>
          </cell>
          <cell r="AG871">
            <v>50</v>
          </cell>
          <cell r="AH871">
            <v>47</v>
          </cell>
          <cell r="AI871">
            <v>50</v>
          </cell>
          <cell r="AJ871">
            <v>46</v>
          </cell>
          <cell r="AK871">
            <v>47</v>
          </cell>
          <cell r="AL871">
            <v>49</v>
          </cell>
          <cell r="AM871">
            <v>48</v>
          </cell>
          <cell r="AN871">
            <v>47</v>
          </cell>
          <cell r="AO871">
            <v>47</v>
          </cell>
          <cell r="AP871">
            <v>47</v>
          </cell>
          <cell r="AQ871">
            <v>47</v>
          </cell>
          <cell r="AR871">
            <v>47</v>
          </cell>
          <cell r="AS871">
            <v>47</v>
          </cell>
          <cell r="AT871">
            <v>47</v>
          </cell>
          <cell r="AU871">
            <v>46</v>
          </cell>
          <cell r="AV871">
            <v>46</v>
          </cell>
          <cell r="AW871">
            <v>46</v>
          </cell>
          <cell r="AX871">
            <v>46</v>
          </cell>
          <cell r="AY871">
            <v>46</v>
          </cell>
          <cell r="AZ871" t="str">
            <v>Ambulatorio</v>
          </cell>
          <cell r="BA871" t="str">
            <v>Ambulatorio</v>
          </cell>
          <cell r="BB871" t="str">
            <v>Ambulatorio</v>
          </cell>
          <cell r="BC871" t="str">
            <v>Ambulatorio</v>
          </cell>
          <cell r="BD871" t="str">
            <v>Ambulatorio</v>
          </cell>
          <cell r="BE871" t="str">
            <v>Ambulatorio</v>
          </cell>
          <cell r="BF871" t="str">
            <v>Ambulatorio</v>
          </cell>
          <cell r="BG871" t="str">
            <v>Ambulatorio</v>
          </cell>
          <cell r="BH871" t="str">
            <v>Ambulatorio</v>
          </cell>
          <cell r="BI871" t="str">
            <v>Ambulatorio</v>
          </cell>
          <cell r="BJ871" t="str">
            <v>Ambulatorio</v>
          </cell>
          <cell r="BK871" t="str">
            <v>Ambulatorio</v>
          </cell>
          <cell r="BL871" t="str">
            <v>Ambulatorio</v>
          </cell>
        </row>
        <row r="872">
          <cell r="D872">
            <v>1120153</v>
          </cell>
          <cell r="E872" t="str">
            <v>PIE - MAGALLANES</v>
          </cell>
          <cell r="F872" t="str">
            <v>DEPRODE</v>
          </cell>
          <cell r="G872">
            <v>20032</v>
          </cell>
          <cell r="H872" t="str">
            <v>P - PROGRAMAS</v>
          </cell>
          <cell r="I872" t="str">
            <v>PIE</v>
          </cell>
          <cell r="J872" t="str">
            <v>PUNTA ARENAS</v>
          </cell>
          <cell r="K872">
            <v>215</v>
          </cell>
          <cell r="L872">
            <v>43397</v>
          </cell>
          <cell r="M872">
            <v>42857</v>
          </cell>
          <cell r="N872">
            <v>43954</v>
          </cell>
          <cell r="O872">
            <v>55</v>
          </cell>
          <cell r="P872">
            <v>55</v>
          </cell>
          <cell r="Q872">
            <v>55</v>
          </cell>
          <cell r="R872">
            <v>55</v>
          </cell>
          <cell r="S872">
            <v>55</v>
          </cell>
          <cell r="T872">
            <v>55</v>
          </cell>
          <cell r="U872">
            <v>55</v>
          </cell>
          <cell r="V872">
            <v>55</v>
          </cell>
          <cell r="W872">
            <v>55</v>
          </cell>
          <cell r="X872">
            <v>55</v>
          </cell>
          <cell r="Y872">
            <v>55</v>
          </cell>
          <cell r="Z872">
            <v>55</v>
          </cell>
          <cell r="AA872">
            <v>55</v>
          </cell>
          <cell r="AB872">
            <v>66</v>
          </cell>
          <cell r="AC872">
            <v>65</v>
          </cell>
          <cell r="AD872">
            <v>65</v>
          </cell>
          <cell r="AE872">
            <v>64</v>
          </cell>
          <cell r="AF872">
            <v>66</v>
          </cell>
          <cell r="AG872">
            <v>64</v>
          </cell>
          <cell r="AH872">
            <v>66</v>
          </cell>
          <cell r="AI872">
            <v>68</v>
          </cell>
          <cell r="AJ872">
            <v>66</v>
          </cell>
          <cell r="AK872">
            <v>68</v>
          </cell>
          <cell r="AL872">
            <v>70</v>
          </cell>
          <cell r="AM872">
            <v>65</v>
          </cell>
          <cell r="AN872">
            <v>63</v>
          </cell>
          <cell r="AO872">
            <v>65</v>
          </cell>
          <cell r="AP872">
            <v>64</v>
          </cell>
          <cell r="AQ872">
            <v>64</v>
          </cell>
          <cell r="AR872">
            <v>63</v>
          </cell>
          <cell r="AS872">
            <v>64</v>
          </cell>
          <cell r="AT872">
            <v>64</v>
          </cell>
          <cell r="AU872">
            <v>66</v>
          </cell>
          <cell r="AV872">
            <v>65</v>
          </cell>
          <cell r="AW872">
            <v>66</v>
          </cell>
          <cell r="AX872">
            <v>66</v>
          </cell>
          <cell r="AY872">
            <v>67</v>
          </cell>
          <cell r="AZ872" t="str">
            <v>Ambulatorio</v>
          </cell>
          <cell r="BA872" t="str">
            <v>Ambulatorio</v>
          </cell>
          <cell r="BB872" t="str">
            <v>Ambulatorio</v>
          </cell>
          <cell r="BC872" t="str">
            <v>Ambulatorio</v>
          </cell>
          <cell r="BD872" t="str">
            <v>Ambulatorio</v>
          </cell>
          <cell r="BE872" t="str">
            <v>Ambulatorio</v>
          </cell>
          <cell r="BF872" t="str">
            <v>Ambulatorio</v>
          </cell>
          <cell r="BG872" t="str">
            <v>Ambulatorio</v>
          </cell>
          <cell r="BH872" t="str">
            <v>Ambulatorio</v>
          </cell>
          <cell r="BI872" t="str">
            <v>Ambulatorio</v>
          </cell>
          <cell r="BJ872" t="str">
            <v>Ambulatorio</v>
          </cell>
          <cell r="BK872" t="str">
            <v>Ambulatorio</v>
          </cell>
          <cell r="BL872" t="str">
            <v>Ambulatorio</v>
          </cell>
        </row>
        <row r="873">
          <cell r="D873">
            <v>1120155</v>
          </cell>
          <cell r="E873" t="str">
            <v>PIE - NATALES</v>
          </cell>
          <cell r="F873" t="str">
            <v>DEPRODE</v>
          </cell>
          <cell r="G873">
            <v>20032</v>
          </cell>
          <cell r="H873" t="str">
            <v>P - PROGRAMAS</v>
          </cell>
          <cell r="I873" t="str">
            <v>PIE</v>
          </cell>
          <cell r="J873" t="str">
            <v>NATALES</v>
          </cell>
          <cell r="K873">
            <v>85</v>
          </cell>
          <cell r="L873">
            <v>43587</v>
          </cell>
          <cell r="M873">
            <v>42857</v>
          </cell>
          <cell r="N873">
            <v>44319</v>
          </cell>
          <cell r="O873">
            <v>30</v>
          </cell>
          <cell r="P873">
            <v>30</v>
          </cell>
          <cell r="Q873">
            <v>30</v>
          </cell>
          <cell r="R873">
            <v>30</v>
          </cell>
          <cell r="S873">
            <v>30</v>
          </cell>
          <cell r="T873">
            <v>30</v>
          </cell>
          <cell r="U873">
            <v>30</v>
          </cell>
          <cell r="V873">
            <v>30</v>
          </cell>
          <cell r="W873">
            <v>30</v>
          </cell>
          <cell r="X873">
            <v>30</v>
          </cell>
          <cell r="Y873">
            <v>30</v>
          </cell>
          <cell r="Z873">
            <v>30</v>
          </cell>
          <cell r="AA873">
            <v>30</v>
          </cell>
          <cell r="AB873">
            <v>31</v>
          </cell>
          <cell r="AC873">
            <v>31</v>
          </cell>
          <cell r="AD873">
            <v>32</v>
          </cell>
          <cell r="AE873">
            <v>31</v>
          </cell>
          <cell r="AF873">
            <v>31</v>
          </cell>
          <cell r="AG873">
            <v>31</v>
          </cell>
          <cell r="AH873">
            <v>32</v>
          </cell>
          <cell r="AI873">
            <v>31</v>
          </cell>
          <cell r="AJ873">
            <v>32</v>
          </cell>
          <cell r="AK873">
            <v>32</v>
          </cell>
          <cell r="AL873">
            <v>31</v>
          </cell>
          <cell r="AM873">
            <v>31</v>
          </cell>
          <cell r="AN873">
            <v>31</v>
          </cell>
          <cell r="AO873">
            <v>31</v>
          </cell>
          <cell r="AP873">
            <v>31</v>
          </cell>
          <cell r="AQ873">
            <v>31</v>
          </cell>
          <cell r="AR873">
            <v>31</v>
          </cell>
          <cell r="AS873">
            <v>31</v>
          </cell>
          <cell r="AT873">
            <v>30</v>
          </cell>
          <cell r="AU873">
            <v>31</v>
          </cell>
          <cell r="AV873">
            <v>31</v>
          </cell>
          <cell r="AW873">
            <v>31</v>
          </cell>
          <cell r="AX873">
            <v>31</v>
          </cell>
          <cell r="AY873">
            <v>31</v>
          </cell>
          <cell r="AZ873" t="str">
            <v>Ambulatorio</v>
          </cell>
          <cell r="BA873" t="str">
            <v>Ambulatorio</v>
          </cell>
          <cell r="BB873" t="str">
            <v>Ambulatorio</v>
          </cell>
          <cell r="BC873" t="str">
            <v>Ambulatorio</v>
          </cell>
          <cell r="BD873" t="str">
            <v>Ambulatorio</v>
          </cell>
          <cell r="BE873" t="str">
            <v>Ambulatorio</v>
          </cell>
          <cell r="BF873" t="str">
            <v>Ambulatorio</v>
          </cell>
          <cell r="BG873" t="str">
            <v>Ambulatorio</v>
          </cell>
          <cell r="BH873" t="str">
            <v>Ambulatorio</v>
          </cell>
          <cell r="BI873" t="str">
            <v>Ambulatorio</v>
          </cell>
          <cell r="BJ873" t="str">
            <v>Ambulatorio</v>
          </cell>
          <cell r="BK873" t="str">
            <v>Ambulatorio</v>
          </cell>
          <cell r="BL873" t="str">
            <v>Ambulatorio</v>
          </cell>
        </row>
        <row r="874">
          <cell r="D874">
            <v>1120165</v>
          </cell>
          <cell r="E874" t="str">
            <v>PIE - CREANDO VINCULOS</v>
          </cell>
          <cell r="F874" t="str">
            <v>DEPRODE</v>
          </cell>
          <cell r="G874">
            <v>20032</v>
          </cell>
          <cell r="H874" t="str">
            <v>P - PROGRAMAS</v>
          </cell>
          <cell r="I874" t="str">
            <v>PIE</v>
          </cell>
          <cell r="J874" t="str">
            <v>PORVENIR</v>
          </cell>
          <cell r="K874">
            <v>29</v>
          </cell>
          <cell r="L874">
            <v>43521</v>
          </cell>
          <cell r="M874">
            <v>43507</v>
          </cell>
          <cell r="N874">
            <v>44238</v>
          </cell>
          <cell r="O874">
            <v>30</v>
          </cell>
          <cell r="P874">
            <v>0</v>
          </cell>
          <cell r="Q874">
            <v>0</v>
          </cell>
          <cell r="R874">
            <v>30</v>
          </cell>
          <cell r="S874">
            <v>30</v>
          </cell>
          <cell r="T874">
            <v>30</v>
          </cell>
          <cell r="U874">
            <v>30</v>
          </cell>
          <cell r="V874">
            <v>30</v>
          </cell>
          <cell r="W874">
            <v>30</v>
          </cell>
          <cell r="X874">
            <v>30</v>
          </cell>
          <cell r="Y874">
            <v>30</v>
          </cell>
          <cell r="Z874">
            <v>30</v>
          </cell>
          <cell r="AA874">
            <v>30</v>
          </cell>
          <cell r="AB874">
            <v>0</v>
          </cell>
          <cell r="AC874">
            <v>0</v>
          </cell>
          <cell r="AD874">
            <v>1</v>
          </cell>
          <cell r="AE874">
            <v>8</v>
          </cell>
          <cell r="AF874">
            <v>16</v>
          </cell>
          <cell r="AG874">
            <v>20</v>
          </cell>
          <cell r="AH874">
            <v>22</v>
          </cell>
          <cell r="AI874">
            <v>24</v>
          </cell>
          <cell r="AJ874">
            <v>24</v>
          </cell>
          <cell r="AK874">
            <v>25</v>
          </cell>
          <cell r="AL874">
            <v>26</v>
          </cell>
          <cell r="AM874">
            <v>28</v>
          </cell>
          <cell r="AN874">
            <v>0</v>
          </cell>
          <cell r="AO874">
            <v>0</v>
          </cell>
          <cell r="AP874">
            <v>0</v>
          </cell>
          <cell r="AQ874">
            <v>8</v>
          </cell>
          <cell r="AR874">
            <v>17</v>
          </cell>
          <cell r="AS874">
            <v>20</v>
          </cell>
          <cell r="AT874">
            <v>22</v>
          </cell>
          <cell r="AU874">
            <v>24</v>
          </cell>
          <cell r="AV874">
            <v>24</v>
          </cell>
          <cell r="AW874">
            <v>25</v>
          </cell>
          <cell r="AX874">
            <v>25</v>
          </cell>
          <cell r="AY874">
            <v>25</v>
          </cell>
          <cell r="AZ874" t="str">
            <v>Ambulatorio</v>
          </cell>
          <cell r="BA874" t="str">
            <v>Ambulatorio</v>
          </cell>
          <cell r="BB874" t="str">
            <v>Ambulatorio</v>
          </cell>
          <cell r="BC874" t="str">
            <v>Ambulatorio</v>
          </cell>
          <cell r="BD874" t="str">
            <v>Ambulatorio</v>
          </cell>
          <cell r="BE874" t="str">
            <v>Ambulatorio</v>
          </cell>
          <cell r="BF874" t="str">
            <v>Ambulatorio</v>
          </cell>
          <cell r="BG874" t="str">
            <v>Ambulatorio</v>
          </cell>
          <cell r="BH874" t="str">
            <v>Ambulatorio</v>
          </cell>
          <cell r="BI874" t="str">
            <v>Ambulatorio</v>
          </cell>
          <cell r="BJ874" t="str">
            <v>Ambulatorio</v>
          </cell>
          <cell r="BK874" t="str">
            <v>Ambulatorio</v>
          </cell>
          <cell r="BL874" t="str">
            <v>Ambulatorio</v>
          </cell>
        </row>
        <row r="875">
          <cell r="D875">
            <v>1131403</v>
          </cell>
          <cell r="E875" t="str">
            <v>PIE - CHASQUI CIUDADANO</v>
          </cell>
          <cell r="F875" t="str">
            <v>DEPRODE</v>
          </cell>
          <cell r="G875">
            <v>20032</v>
          </cell>
          <cell r="H875" t="str">
            <v>P - PROGRAMAS</v>
          </cell>
          <cell r="I875" t="str">
            <v>PIE</v>
          </cell>
          <cell r="J875" t="str">
            <v>SAN BERNARDO</v>
          </cell>
          <cell r="K875" t="str">
            <v>CORREO-E</v>
          </cell>
          <cell r="L875">
            <v>43686</v>
          </cell>
          <cell r="M875">
            <v>41969</v>
          </cell>
          <cell r="N875">
            <v>43800</v>
          </cell>
          <cell r="O875">
            <v>50</v>
          </cell>
          <cell r="P875">
            <v>50</v>
          </cell>
          <cell r="Q875">
            <v>50</v>
          </cell>
          <cell r="R875">
            <v>50</v>
          </cell>
          <cell r="S875">
            <v>50</v>
          </cell>
          <cell r="T875">
            <v>50</v>
          </cell>
          <cell r="U875">
            <v>50</v>
          </cell>
          <cell r="V875">
            <v>50</v>
          </cell>
          <cell r="W875">
            <v>50</v>
          </cell>
          <cell r="X875">
            <v>50</v>
          </cell>
          <cell r="Y875">
            <v>50</v>
          </cell>
          <cell r="Z875">
            <v>50</v>
          </cell>
          <cell r="AA875">
            <v>50</v>
          </cell>
          <cell r="AB875">
            <v>84</v>
          </cell>
          <cell r="AC875">
            <v>84</v>
          </cell>
          <cell r="AD875">
            <v>82</v>
          </cell>
          <cell r="AE875">
            <v>80</v>
          </cell>
          <cell r="AF875">
            <v>82</v>
          </cell>
          <cell r="AG875">
            <v>81</v>
          </cell>
          <cell r="AH875">
            <v>75</v>
          </cell>
          <cell r="AI875">
            <v>76</v>
          </cell>
          <cell r="AJ875">
            <v>78</v>
          </cell>
          <cell r="AK875">
            <v>78</v>
          </cell>
          <cell r="AL875">
            <v>92</v>
          </cell>
          <cell r="AM875">
            <v>100</v>
          </cell>
          <cell r="AN875">
            <v>84</v>
          </cell>
          <cell r="AO875">
            <v>81</v>
          </cell>
          <cell r="AP875">
            <v>80</v>
          </cell>
          <cell r="AQ875">
            <v>80</v>
          </cell>
          <cell r="AR875">
            <v>81</v>
          </cell>
          <cell r="AS875">
            <v>79</v>
          </cell>
          <cell r="AT875">
            <v>74</v>
          </cell>
          <cell r="AU875">
            <v>76</v>
          </cell>
          <cell r="AV875">
            <v>78</v>
          </cell>
          <cell r="AW875">
            <v>77</v>
          </cell>
          <cell r="AX875">
            <v>91</v>
          </cell>
          <cell r="AY875">
            <v>91</v>
          </cell>
          <cell r="AZ875" t="str">
            <v>Ambulatorio</v>
          </cell>
          <cell r="BA875" t="str">
            <v>Ambulatorio</v>
          </cell>
          <cell r="BB875" t="str">
            <v>Ambulatorio</v>
          </cell>
          <cell r="BC875" t="str">
            <v>Ambulatorio</v>
          </cell>
          <cell r="BD875" t="str">
            <v>Ambulatorio</v>
          </cell>
          <cell r="BE875" t="str">
            <v>Ambulatorio</v>
          </cell>
          <cell r="BF875" t="str">
            <v>Ambulatorio</v>
          </cell>
          <cell r="BG875" t="str">
            <v>Ambulatorio</v>
          </cell>
          <cell r="BH875" t="str">
            <v>Ambulatorio</v>
          </cell>
          <cell r="BI875" t="str">
            <v>Ambulatorio</v>
          </cell>
          <cell r="BJ875" t="str">
            <v>Ambulatorio</v>
          </cell>
          <cell r="BK875" t="str">
            <v>Ambulatorio</v>
          </cell>
          <cell r="BL875" t="str">
            <v>Ambulatorio</v>
          </cell>
        </row>
        <row r="876">
          <cell r="D876">
            <v>1131602</v>
          </cell>
          <cell r="E876" t="str">
            <v>PIE - SAN BERNARDO</v>
          </cell>
          <cell r="F876" t="str">
            <v>DEPRODE</v>
          </cell>
          <cell r="G876">
            <v>20032</v>
          </cell>
          <cell r="H876" t="str">
            <v>P - PROGRAMAS</v>
          </cell>
          <cell r="I876" t="str">
            <v>PIE</v>
          </cell>
          <cell r="J876" t="str">
            <v>SAN BERNARDO</v>
          </cell>
          <cell r="K876" t="str">
            <v>MEMO 113</v>
          </cell>
          <cell r="L876">
            <v>43522</v>
          </cell>
          <cell r="M876">
            <v>42369</v>
          </cell>
          <cell r="N876">
            <v>43588</v>
          </cell>
          <cell r="O876">
            <v>50</v>
          </cell>
          <cell r="P876">
            <v>50</v>
          </cell>
          <cell r="Q876">
            <v>50</v>
          </cell>
          <cell r="R876">
            <v>50</v>
          </cell>
          <cell r="S876">
            <v>50</v>
          </cell>
          <cell r="T876">
            <v>50</v>
          </cell>
          <cell r="U876">
            <v>50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55</v>
          </cell>
          <cell r="AC876">
            <v>56</v>
          </cell>
          <cell r="AD876">
            <v>50</v>
          </cell>
          <cell r="AE876">
            <v>55</v>
          </cell>
          <cell r="AF876">
            <v>50</v>
          </cell>
          <cell r="AG876">
            <v>14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50</v>
          </cell>
          <cell r="AO876">
            <v>50</v>
          </cell>
          <cell r="AP876">
            <v>50</v>
          </cell>
          <cell r="AQ876">
            <v>50</v>
          </cell>
          <cell r="AR876">
            <v>50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 t="str">
            <v>Ambulatorio</v>
          </cell>
          <cell r="BA876" t="str">
            <v>Ambulatorio</v>
          </cell>
          <cell r="BB876" t="str">
            <v>Ambulatorio</v>
          </cell>
          <cell r="BC876" t="str">
            <v>Ambulatorio</v>
          </cell>
          <cell r="BD876" t="str">
            <v>Ambulatorio</v>
          </cell>
          <cell r="BE876" t="str">
            <v>Ambulatorio</v>
          </cell>
          <cell r="BF876" t="str">
            <v>Ambulatorio</v>
          </cell>
          <cell r="BG876" t="str">
            <v>Ambulatorio</v>
          </cell>
          <cell r="BH876" t="str">
            <v>Ambulatorio</v>
          </cell>
          <cell r="BI876" t="str">
            <v>Ambulatorio</v>
          </cell>
          <cell r="BJ876" t="str">
            <v>Ambulatorio</v>
          </cell>
          <cell r="BK876" t="str">
            <v>Ambulatorio</v>
          </cell>
          <cell r="BL876" t="str">
            <v>Ambulatorio</v>
          </cell>
        </row>
        <row r="877">
          <cell r="D877">
            <v>1131603</v>
          </cell>
          <cell r="E877" t="str">
            <v>PIE - 24 MAIPO</v>
          </cell>
          <cell r="F877" t="str">
            <v>DEPRODE</v>
          </cell>
          <cell r="G877">
            <v>20032</v>
          </cell>
          <cell r="H877" t="str">
            <v>P - PROGRAMAS</v>
          </cell>
          <cell r="I877" t="str">
            <v>PIE</v>
          </cell>
          <cell r="J877" t="str">
            <v>SAN BERNARDO</v>
          </cell>
          <cell r="K877" t="str">
            <v>MEMO 113</v>
          </cell>
          <cell r="L877">
            <v>43522</v>
          </cell>
          <cell r="M877">
            <v>42369</v>
          </cell>
          <cell r="N877">
            <v>43588</v>
          </cell>
          <cell r="O877">
            <v>50</v>
          </cell>
          <cell r="P877">
            <v>50</v>
          </cell>
          <cell r="Q877">
            <v>50</v>
          </cell>
          <cell r="R877">
            <v>50</v>
          </cell>
          <cell r="S877">
            <v>50</v>
          </cell>
          <cell r="T877">
            <v>50</v>
          </cell>
          <cell r="U877">
            <v>50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52</v>
          </cell>
          <cell r="AC877">
            <v>53</v>
          </cell>
          <cell r="AD877">
            <v>51</v>
          </cell>
          <cell r="AE877">
            <v>55</v>
          </cell>
          <cell r="AF877">
            <v>60</v>
          </cell>
          <cell r="AG877">
            <v>3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50</v>
          </cell>
          <cell r="AO877">
            <v>50</v>
          </cell>
          <cell r="AP877">
            <v>50</v>
          </cell>
          <cell r="AQ877">
            <v>50</v>
          </cell>
          <cell r="AR877">
            <v>50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 t="str">
            <v>Ambulatorio</v>
          </cell>
          <cell r="BA877" t="str">
            <v>Ambulatorio</v>
          </cell>
          <cell r="BB877" t="str">
            <v>Ambulatorio</v>
          </cell>
          <cell r="BC877" t="str">
            <v>Ambulatorio</v>
          </cell>
          <cell r="BD877" t="str">
            <v>Ambulatorio</v>
          </cell>
          <cell r="BE877" t="str">
            <v>Ambulatorio</v>
          </cell>
          <cell r="BF877" t="str">
            <v>Ambulatorio</v>
          </cell>
          <cell r="BG877" t="str">
            <v>Ambulatorio</v>
          </cell>
          <cell r="BH877" t="str">
            <v>Ambulatorio</v>
          </cell>
          <cell r="BI877" t="str">
            <v>Ambulatorio</v>
          </cell>
          <cell r="BJ877" t="str">
            <v>Ambulatorio</v>
          </cell>
          <cell r="BK877" t="str">
            <v>Ambulatorio</v>
          </cell>
          <cell r="BL877" t="str">
            <v>Ambulatorio</v>
          </cell>
        </row>
        <row r="878">
          <cell r="D878">
            <v>1131604</v>
          </cell>
          <cell r="E878" t="str">
            <v>PIE - 24 EL BOSQUE</v>
          </cell>
          <cell r="F878" t="str">
            <v>DEPRODE</v>
          </cell>
          <cell r="G878">
            <v>20032</v>
          </cell>
          <cell r="H878" t="str">
            <v>P - PROGRAMAS</v>
          </cell>
          <cell r="I878" t="str">
            <v>PIE</v>
          </cell>
          <cell r="J878" t="str">
            <v>EL BOSQUE</v>
          </cell>
          <cell r="K878" t="str">
            <v>MEMO 113</v>
          </cell>
          <cell r="L878">
            <v>43522</v>
          </cell>
          <cell r="M878">
            <v>42369</v>
          </cell>
          <cell r="N878">
            <v>43588</v>
          </cell>
          <cell r="O878">
            <v>50</v>
          </cell>
          <cell r="P878">
            <v>50</v>
          </cell>
          <cell r="Q878">
            <v>50</v>
          </cell>
          <cell r="R878">
            <v>50</v>
          </cell>
          <cell r="S878">
            <v>50</v>
          </cell>
          <cell r="T878">
            <v>50</v>
          </cell>
          <cell r="U878">
            <v>50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53</v>
          </cell>
          <cell r="AC878">
            <v>50</v>
          </cell>
          <cell r="AD878">
            <v>51</v>
          </cell>
          <cell r="AE878">
            <v>55</v>
          </cell>
          <cell r="AF878">
            <v>58</v>
          </cell>
          <cell r="AG878">
            <v>11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50</v>
          </cell>
          <cell r="AO878">
            <v>50</v>
          </cell>
          <cell r="AP878">
            <v>50</v>
          </cell>
          <cell r="AQ878">
            <v>50</v>
          </cell>
          <cell r="AR878">
            <v>50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 t="str">
            <v>Ambulatorio</v>
          </cell>
          <cell r="BA878" t="str">
            <v>Ambulatorio</v>
          </cell>
          <cell r="BB878" t="str">
            <v>Ambulatorio</v>
          </cell>
          <cell r="BC878" t="str">
            <v>Ambulatorio</v>
          </cell>
          <cell r="BD878" t="str">
            <v>Ambulatorio</v>
          </cell>
          <cell r="BE878" t="str">
            <v>Ambulatorio</v>
          </cell>
          <cell r="BF878" t="str">
            <v>Ambulatorio</v>
          </cell>
          <cell r="BG878" t="str">
            <v>Ambulatorio</v>
          </cell>
          <cell r="BH878" t="str">
            <v>Ambulatorio</v>
          </cell>
          <cell r="BI878" t="str">
            <v>Ambulatorio</v>
          </cell>
          <cell r="BJ878" t="str">
            <v>Ambulatorio</v>
          </cell>
          <cell r="BK878" t="str">
            <v>Ambulatorio</v>
          </cell>
          <cell r="BL878" t="str">
            <v>Ambulatorio</v>
          </cell>
        </row>
        <row r="879">
          <cell r="D879">
            <v>1131612</v>
          </cell>
          <cell r="E879" t="str">
            <v>PIE - CENTRO</v>
          </cell>
          <cell r="F879" t="str">
            <v>DEPRODE</v>
          </cell>
          <cell r="G879">
            <v>20032</v>
          </cell>
          <cell r="H879" t="str">
            <v>P - PROGRAMAS</v>
          </cell>
          <cell r="I879" t="str">
            <v>PIE</v>
          </cell>
          <cell r="J879" t="str">
            <v>LA PINTANA</v>
          </cell>
          <cell r="K879" t="str">
            <v>MEMO 113</v>
          </cell>
          <cell r="L879">
            <v>43522</v>
          </cell>
          <cell r="M879">
            <v>42369</v>
          </cell>
          <cell r="N879">
            <v>43588</v>
          </cell>
          <cell r="O879">
            <v>65</v>
          </cell>
          <cell r="P879">
            <v>65</v>
          </cell>
          <cell r="Q879">
            <v>65</v>
          </cell>
          <cell r="R879">
            <v>65</v>
          </cell>
          <cell r="S879">
            <v>65</v>
          </cell>
          <cell r="T879">
            <v>65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70</v>
          </cell>
          <cell r="AC879">
            <v>67</v>
          </cell>
          <cell r="AD879">
            <v>69</v>
          </cell>
          <cell r="AE879">
            <v>68</v>
          </cell>
          <cell r="AF879">
            <v>71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68</v>
          </cell>
          <cell r="AO879">
            <v>66</v>
          </cell>
          <cell r="AP879">
            <v>68</v>
          </cell>
          <cell r="AQ879">
            <v>68</v>
          </cell>
          <cell r="AR879">
            <v>68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 t="str">
            <v>Ambulatorio</v>
          </cell>
          <cell r="BA879" t="str">
            <v>Ambulatorio</v>
          </cell>
          <cell r="BB879" t="str">
            <v>Ambulatorio</v>
          </cell>
          <cell r="BC879" t="str">
            <v>Ambulatorio</v>
          </cell>
          <cell r="BD879" t="str">
            <v>Ambulatorio</v>
          </cell>
          <cell r="BE879" t="str">
            <v>Ambulatorio</v>
          </cell>
          <cell r="BF879" t="str">
            <v>Ambulatorio</v>
          </cell>
          <cell r="BG879" t="str">
            <v>Ambulatorio</v>
          </cell>
          <cell r="BH879" t="str">
            <v>Ambulatorio</v>
          </cell>
          <cell r="BI879" t="str">
            <v>Ambulatorio</v>
          </cell>
          <cell r="BJ879" t="str">
            <v>Ambulatorio</v>
          </cell>
          <cell r="BK879" t="str">
            <v>Ambulatorio</v>
          </cell>
          <cell r="BL879" t="str">
            <v>Ambulatorio</v>
          </cell>
        </row>
        <row r="880">
          <cell r="D880">
            <v>1131613</v>
          </cell>
          <cell r="E880" t="str">
            <v>PIE - PEÑALOLEN ALTO LA FAENA</v>
          </cell>
          <cell r="F880" t="str">
            <v>DEPRODE</v>
          </cell>
          <cell r="G880">
            <v>20032</v>
          </cell>
          <cell r="H880" t="str">
            <v>P - PROGRAMAS</v>
          </cell>
          <cell r="I880" t="str">
            <v>PIE</v>
          </cell>
          <cell r="J880" t="str">
            <v>PEÑALOLEN</v>
          </cell>
          <cell r="K880" t="str">
            <v>Correo</v>
          </cell>
          <cell r="L880">
            <v>43686</v>
          </cell>
          <cell r="M880">
            <v>42369</v>
          </cell>
          <cell r="N880">
            <v>43800</v>
          </cell>
          <cell r="O880">
            <v>65</v>
          </cell>
          <cell r="P880">
            <v>65</v>
          </cell>
          <cell r="Q880">
            <v>65</v>
          </cell>
          <cell r="R880">
            <v>65</v>
          </cell>
          <cell r="S880">
            <v>65</v>
          </cell>
          <cell r="T880">
            <v>65</v>
          </cell>
          <cell r="U880">
            <v>65</v>
          </cell>
          <cell r="V880">
            <v>65</v>
          </cell>
          <cell r="W880">
            <v>65</v>
          </cell>
          <cell r="X880">
            <v>65</v>
          </cell>
          <cell r="Y880">
            <v>65</v>
          </cell>
          <cell r="Z880">
            <v>65</v>
          </cell>
          <cell r="AA880">
            <v>65</v>
          </cell>
          <cell r="AB880">
            <v>68</v>
          </cell>
          <cell r="AC880">
            <v>67</v>
          </cell>
          <cell r="AD880">
            <v>61</v>
          </cell>
          <cell r="AE880">
            <v>58</v>
          </cell>
          <cell r="AF880">
            <v>61</v>
          </cell>
          <cell r="AG880">
            <v>14</v>
          </cell>
          <cell r="AH880">
            <v>59</v>
          </cell>
          <cell r="AI880">
            <v>56</v>
          </cell>
          <cell r="AJ880">
            <v>56</v>
          </cell>
          <cell r="AK880">
            <v>55</v>
          </cell>
          <cell r="AL880">
            <v>55</v>
          </cell>
          <cell r="AM880">
            <v>55</v>
          </cell>
          <cell r="AN880">
            <v>75</v>
          </cell>
          <cell r="AO880">
            <v>70</v>
          </cell>
          <cell r="AP880">
            <v>68</v>
          </cell>
          <cell r="AQ880">
            <v>64</v>
          </cell>
          <cell r="AR880">
            <v>59</v>
          </cell>
          <cell r="AS880">
            <v>60</v>
          </cell>
          <cell r="AT880">
            <v>60</v>
          </cell>
          <cell r="AU880">
            <v>54</v>
          </cell>
          <cell r="AV880">
            <v>60</v>
          </cell>
          <cell r="AW880">
            <v>58</v>
          </cell>
          <cell r="AX880">
            <v>58</v>
          </cell>
          <cell r="AY880">
            <v>61</v>
          </cell>
          <cell r="AZ880" t="str">
            <v>Ambulatorio</v>
          </cell>
          <cell r="BA880" t="str">
            <v>Ambulatorio</v>
          </cell>
          <cell r="BB880" t="str">
            <v>Ambulatorio</v>
          </cell>
          <cell r="BC880" t="str">
            <v>Ambulatorio</v>
          </cell>
          <cell r="BD880" t="str">
            <v>Ambulatorio</v>
          </cell>
          <cell r="BE880" t="str">
            <v>Ambulatorio</v>
          </cell>
          <cell r="BF880" t="str">
            <v>Ambulatorio</v>
          </cell>
          <cell r="BG880" t="str">
            <v>Ambulatorio</v>
          </cell>
          <cell r="BH880" t="str">
            <v>Ambulatorio</v>
          </cell>
          <cell r="BI880" t="str">
            <v>Ambulatorio</v>
          </cell>
          <cell r="BJ880" t="str">
            <v>Ambulatorio</v>
          </cell>
          <cell r="BK880" t="str">
            <v>Ambulatorio</v>
          </cell>
          <cell r="BL880" t="str">
            <v>Ambulatorio</v>
          </cell>
        </row>
        <row r="881">
          <cell r="D881">
            <v>1131614</v>
          </cell>
          <cell r="E881" t="str">
            <v>PIE - JOVEN EN RED MAIPU ORIENTE</v>
          </cell>
          <cell r="F881" t="str">
            <v>DEPRODE</v>
          </cell>
          <cell r="G881">
            <v>20032</v>
          </cell>
          <cell r="H881" t="str">
            <v>P - PROGRAMAS</v>
          </cell>
          <cell r="I881" t="str">
            <v>PIE</v>
          </cell>
          <cell r="J881" t="str">
            <v>MAIPÚ</v>
          </cell>
          <cell r="K881" t="str">
            <v>MEMO 113</v>
          </cell>
          <cell r="L881">
            <v>43522</v>
          </cell>
          <cell r="M881">
            <v>42369</v>
          </cell>
          <cell r="N881">
            <v>43588</v>
          </cell>
          <cell r="O881">
            <v>50</v>
          </cell>
          <cell r="P881">
            <v>50</v>
          </cell>
          <cell r="Q881">
            <v>50</v>
          </cell>
          <cell r="R881">
            <v>50</v>
          </cell>
          <cell r="S881">
            <v>50</v>
          </cell>
          <cell r="T881">
            <v>50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57</v>
          </cell>
          <cell r="AC881">
            <v>58</v>
          </cell>
          <cell r="AD881">
            <v>53</v>
          </cell>
          <cell r="AE881">
            <v>56</v>
          </cell>
          <cell r="AF881">
            <v>57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53</v>
          </cell>
          <cell r="AO881">
            <v>53</v>
          </cell>
          <cell r="AP881">
            <v>53</v>
          </cell>
          <cell r="AQ881">
            <v>53</v>
          </cell>
          <cell r="AR881">
            <v>53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 t="str">
            <v>Ambulatorio</v>
          </cell>
          <cell r="BA881" t="str">
            <v>Ambulatorio</v>
          </cell>
          <cell r="BB881" t="str">
            <v>Ambulatorio</v>
          </cell>
          <cell r="BC881" t="str">
            <v>Ambulatorio</v>
          </cell>
          <cell r="BD881" t="str">
            <v>Ambulatorio</v>
          </cell>
          <cell r="BE881" t="str">
            <v>Ambulatorio</v>
          </cell>
          <cell r="BF881" t="str">
            <v>Ambulatorio</v>
          </cell>
          <cell r="BG881" t="str">
            <v>Ambulatorio</v>
          </cell>
          <cell r="BH881" t="str">
            <v>Ambulatorio</v>
          </cell>
          <cell r="BI881" t="str">
            <v>Ambulatorio</v>
          </cell>
          <cell r="BJ881" t="str">
            <v>Ambulatorio</v>
          </cell>
          <cell r="BK881" t="str">
            <v>Ambulatorio</v>
          </cell>
          <cell r="BL881" t="str">
            <v>Ambulatorio</v>
          </cell>
        </row>
        <row r="882">
          <cell r="D882">
            <v>1131615</v>
          </cell>
          <cell r="E882" t="str">
            <v>PIE - JOVEN EN RED MAIPU PONIENTE</v>
          </cell>
          <cell r="F882" t="str">
            <v>DEPRODE</v>
          </cell>
          <cell r="G882">
            <v>20032</v>
          </cell>
          <cell r="H882" t="str">
            <v>P - PROGRAMAS</v>
          </cell>
          <cell r="I882" t="str">
            <v>PIE</v>
          </cell>
          <cell r="J882" t="str">
            <v>MAIPÚ</v>
          </cell>
          <cell r="K882" t="str">
            <v>MEMO 113</v>
          </cell>
          <cell r="L882">
            <v>43522</v>
          </cell>
          <cell r="M882">
            <v>42369</v>
          </cell>
          <cell r="N882">
            <v>43588</v>
          </cell>
          <cell r="O882">
            <v>50</v>
          </cell>
          <cell r="P882">
            <v>50</v>
          </cell>
          <cell r="Q882">
            <v>50</v>
          </cell>
          <cell r="R882">
            <v>50</v>
          </cell>
          <cell r="S882">
            <v>50</v>
          </cell>
          <cell r="T882">
            <v>50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57</v>
          </cell>
          <cell r="AC882">
            <v>56</v>
          </cell>
          <cell r="AD882">
            <v>55</v>
          </cell>
          <cell r="AE882">
            <v>56</v>
          </cell>
          <cell r="AF882">
            <v>58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55</v>
          </cell>
          <cell r="AO882">
            <v>54</v>
          </cell>
          <cell r="AP882">
            <v>54</v>
          </cell>
          <cell r="AQ882">
            <v>53</v>
          </cell>
          <cell r="AR882">
            <v>53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 t="str">
            <v>Ambulatorio</v>
          </cell>
          <cell r="BA882" t="str">
            <v>Ambulatorio</v>
          </cell>
          <cell r="BB882" t="str">
            <v>Ambulatorio</v>
          </cell>
          <cell r="BC882" t="str">
            <v>Ambulatorio</v>
          </cell>
          <cell r="BD882" t="str">
            <v>Ambulatorio</v>
          </cell>
          <cell r="BE882" t="str">
            <v>Ambulatorio</v>
          </cell>
          <cell r="BF882" t="str">
            <v>Ambulatorio</v>
          </cell>
          <cell r="BG882" t="str">
            <v>Ambulatorio</v>
          </cell>
          <cell r="BH882" t="str">
            <v>Ambulatorio</v>
          </cell>
          <cell r="BI882" t="str">
            <v>Ambulatorio</v>
          </cell>
          <cell r="BJ882" t="str">
            <v>Ambulatorio</v>
          </cell>
          <cell r="BK882" t="str">
            <v>Ambulatorio</v>
          </cell>
          <cell r="BL882" t="str">
            <v>Ambulatorio</v>
          </cell>
        </row>
        <row r="883">
          <cell r="D883">
            <v>1131616</v>
          </cell>
          <cell r="E883" t="str">
            <v>PIE - EN ACCION JOVEN PONIENTE</v>
          </cell>
          <cell r="F883" t="str">
            <v>DEPRODE</v>
          </cell>
          <cell r="G883">
            <v>20032</v>
          </cell>
          <cell r="H883" t="str">
            <v>P - PROGRAMAS</v>
          </cell>
          <cell r="I883" t="str">
            <v>PIE</v>
          </cell>
          <cell r="J883" t="str">
            <v>QUILICURA</v>
          </cell>
          <cell r="K883" t="str">
            <v>MEMO 113</v>
          </cell>
          <cell r="L883">
            <v>43522</v>
          </cell>
          <cell r="M883">
            <v>42369</v>
          </cell>
          <cell r="N883">
            <v>43588</v>
          </cell>
          <cell r="O883">
            <v>50</v>
          </cell>
          <cell r="P883">
            <v>50</v>
          </cell>
          <cell r="Q883">
            <v>50</v>
          </cell>
          <cell r="R883">
            <v>50</v>
          </cell>
          <cell r="S883">
            <v>50</v>
          </cell>
          <cell r="T883">
            <v>50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52</v>
          </cell>
          <cell r="AC883">
            <v>58</v>
          </cell>
          <cell r="AD883">
            <v>55</v>
          </cell>
          <cell r="AE883">
            <v>51</v>
          </cell>
          <cell r="AF883">
            <v>52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51</v>
          </cell>
          <cell r="AO883">
            <v>51</v>
          </cell>
          <cell r="AP883">
            <v>51</v>
          </cell>
          <cell r="AQ883">
            <v>51</v>
          </cell>
          <cell r="AR883">
            <v>16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 t="str">
            <v>Ambulatorio</v>
          </cell>
          <cell r="BA883" t="str">
            <v>Ambulatorio</v>
          </cell>
          <cell r="BB883" t="str">
            <v>Ambulatorio</v>
          </cell>
          <cell r="BC883" t="str">
            <v>Ambulatorio</v>
          </cell>
          <cell r="BD883" t="str">
            <v>Ambulatorio</v>
          </cell>
          <cell r="BE883" t="str">
            <v>Ambulatorio</v>
          </cell>
          <cell r="BF883" t="str">
            <v>Ambulatorio</v>
          </cell>
          <cell r="BG883" t="str">
            <v>Ambulatorio</v>
          </cell>
          <cell r="BH883" t="str">
            <v>Ambulatorio</v>
          </cell>
          <cell r="BI883" t="str">
            <v>Ambulatorio</v>
          </cell>
          <cell r="BJ883" t="str">
            <v>Ambulatorio</v>
          </cell>
          <cell r="BK883" t="str">
            <v>Ambulatorio</v>
          </cell>
          <cell r="BL883" t="str">
            <v>Ambulatorio</v>
          </cell>
        </row>
        <row r="884">
          <cell r="D884">
            <v>1131617</v>
          </cell>
          <cell r="E884" t="str">
            <v>PIE - EN ACCION JOVEN ORIENTE</v>
          </cell>
          <cell r="F884" t="str">
            <v>DEPRODE</v>
          </cell>
          <cell r="G884">
            <v>20032</v>
          </cell>
          <cell r="H884" t="str">
            <v>P - PROGRAMAS</v>
          </cell>
          <cell r="I884" t="str">
            <v>PIE</v>
          </cell>
          <cell r="J884" t="str">
            <v>QUILICURA</v>
          </cell>
          <cell r="K884" t="str">
            <v>MEMO 113</v>
          </cell>
          <cell r="L884">
            <v>43522</v>
          </cell>
          <cell r="M884">
            <v>42369</v>
          </cell>
          <cell r="N884">
            <v>43588</v>
          </cell>
          <cell r="O884">
            <v>50</v>
          </cell>
          <cell r="P884">
            <v>50</v>
          </cell>
          <cell r="Q884">
            <v>50</v>
          </cell>
          <cell r="R884">
            <v>50</v>
          </cell>
          <cell r="S884">
            <v>50</v>
          </cell>
          <cell r="T884">
            <v>50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53</v>
          </cell>
          <cell r="AC884">
            <v>55</v>
          </cell>
          <cell r="AD884">
            <v>53</v>
          </cell>
          <cell r="AE884">
            <v>54</v>
          </cell>
          <cell r="AF884">
            <v>50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51</v>
          </cell>
          <cell r="AO884">
            <v>52</v>
          </cell>
          <cell r="AP884">
            <v>52</v>
          </cell>
          <cell r="AQ884">
            <v>50</v>
          </cell>
          <cell r="AR884">
            <v>22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 t="str">
            <v>Ambulatorio</v>
          </cell>
          <cell r="BA884" t="str">
            <v>Ambulatorio</v>
          </cell>
          <cell r="BB884" t="str">
            <v>Ambulatorio</v>
          </cell>
          <cell r="BC884" t="str">
            <v>Ambulatorio</v>
          </cell>
          <cell r="BD884" t="str">
            <v>Ambulatorio</v>
          </cell>
          <cell r="BE884" t="str">
            <v>Ambulatorio</v>
          </cell>
          <cell r="BF884" t="str">
            <v>Ambulatorio</v>
          </cell>
          <cell r="BG884" t="str">
            <v>Ambulatorio</v>
          </cell>
          <cell r="BH884" t="str">
            <v>Ambulatorio</v>
          </cell>
          <cell r="BI884" t="str">
            <v>Ambulatorio</v>
          </cell>
          <cell r="BJ884" t="str">
            <v>Ambulatorio</v>
          </cell>
          <cell r="BK884" t="str">
            <v>Ambulatorio</v>
          </cell>
          <cell r="BL884" t="str">
            <v>Ambulatorio</v>
          </cell>
        </row>
        <row r="885">
          <cell r="D885">
            <v>1131623</v>
          </cell>
          <cell r="E885" t="str">
            <v>PIE - 24 HORAS PUENTE ALTO SECTOR 1</v>
          </cell>
          <cell r="F885" t="str">
            <v>DEPRODE</v>
          </cell>
          <cell r="G885">
            <v>20032</v>
          </cell>
          <cell r="H885" t="str">
            <v>P - PROGRAMAS</v>
          </cell>
          <cell r="I885" t="str">
            <v>PIE</v>
          </cell>
          <cell r="J885" t="str">
            <v>PUENTE ALTO</v>
          </cell>
          <cell r="K885" t="str">
            <v>MEMO 113</v>
          </cell>
          <cell r="L885">
            <v>43522</v>
          </cell>
          <cell r="M885">
            <v>42369</v>
          </cell>
          <cell r="N885">
            <v>43588</v>
          </cell>
          <cell r="O885">
            <v>65</v>
          </cell>
          <cell r="P885">
            <v>65</v>
          </cell>
          <cell r="Q885">
            <v>65</v>
          </cell>
          <cell r="R885">
            <v>65</v>
          </cell>
          <cell r="S885">
            <v>65</v>
          </cell>
          <cell r="T885">
            <v>65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69</v>
          </cell>
          <cell r="AC885">
            <v>67</v>
          </cell>
          <cell r="AD885">
            <v>67</v>
          </cell>
          <cell r="AE885">
            <v>72</v>
          </cell>
          <cell r="AF885">
            <v>68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67</v>
          </cell>
          <cell r="AO885">
            <v>65</v>
          </cell>
          <cell r="AP885">
            <v>68</v>
          </cell>
          <cell r="AQ885">
            <v>72</v>
          </cell>
          <cell r="AR885">
            <v>61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 t="str">
            <v>Ambulatorio</v>
          </cell>
          <cell r="BA885" t="str">
            <v>Ambulatorio</v>
          </cell>
          <cell r="BB885" t="str">
            <v>Ambulatorio</v>
          </cell>
          <cell r="BC885" t="str">
            <v>Ambulatorio</v>
          </cell>
          <cell r="BD885" t="str">
            <v>Ambulatorio</v>
          </cell>
          <cell r="BE885" t="str">
            <v>Ambulatorio</v>
          </cell>
          <cell r="BF885" t="str">
            <v>Ambulatorio</v>
          </cell>
          <cell r="BG885" t="str">
            <v>Ambulatorio</v>
          </cell>
          <cell r="BH885" t="str">
            <v>Ambulatorio</v>
          </cell>
          <cell r="BI885" t="str">
            <v>Ambulatorio</v>
          </cell>
          <cell r="BJ885" t="str">
            <v>Ambulatorio</v>
          </cell>
          <cell r="BK885" t="str">
            <v>Ambulatorio</v>
          </cell>
          <cell r="BL885" t="str">
            <v>Ambulatorio</v>
          </cell>
        </row>
        <row r="886">
          <cell r="D886">
            <v>1131672</v>
          </cell>
          <cell r="E886" t="str">
            <v>PIE - COLINA COMUNA AMIGA DE LA INFANCIA Y JUVENTUD</v>
          </cell>
          <cell r="F886" t="str">
            <v>DEPRODE</v>
          </cell>
          <cell r="G886">
            <v>20032</v>
          </cell>
          <cell r="H886" t="str">
            <v>P - PROGRAMAS</v>
          </cell>
          <cell r="I886" t="str">
            <v>PIE</v>
          </cell>
          <cell r="J886" t="str">
            <v>COLINA</v>
          </cell>
          <cell r="K886" t="str">
            <v>MEMO 305</v>
          </cell>
          <cell r="L886">
            <v>43651</v>
          </cell>
          <cell r="M886">
            <v>42492</v>
          </cell>
          <cell r="N886">
            <v>43800</v>
          </cell>
          <cell r="O886">
            <v>55</v>
          </cell>
          <cell r="P886">
            <v>55</v>
          </cell>
          <cell r="Q886">
            <v>55</v>
          </cell>
          <cell r="R886">
            <v>55</v>
          </cell>
          <cell r="S886">
            <v>55</v>
          </cell>
          <cell r="T886">
            <v>55</v>
          </cell>
          <cell r="U886">
            <v>55</v>
          </cell>
          <cell r="V886">
            <v>55</v>
          </cell>
          <cell r="W886">
            <v>55</v>
          </cell>
          <cell r="X886">
            <v>55</v>
          </cell>
          <cell r="Y886">
            <v>55</v>
          </cell>
          <cell r="Z886">
            <v>55</v>
          </cell>
          <cell r="AA886">
            <v>55</v>
          </cell>
          <cell r="AB886">
            <v>55</v>
          </cell>
          <cell r="AC886">
            <v>57</v>
          </cell>
          <cell r="AD886">
            <v>57</v>
          </cell>
          <cell r="AE886">
            <v>59</v>
          </cell>
          <cell r="AF886">
            <v>60</v>
          </cell>
          <cell r="AG886">
            <v>61</v>
          </cell>
          <cell r="AH886">
            <v>61</v>
          </cell>
          <cell r="AI886">
            <v>61</v>
          </cell>
          <cell r="AJ886">
            <v>61</v>
          </cell>
          <cell r="AK886">
            <v>62</v>
          </cell>
          <cell r="AL886">
            <v>61</v>
          </cell>
          <cell r="AM886">
            <v>56</v>
          </cell>
          <cell r="AN886">
            <v>55</v>
          </cell>
          <cell r="AO886">
            <v>53</v>
          </cell>
          <cell r="AP886">
            <v>55</v>
          </cell>
          <cell r="AQ886">
            <v>59</v>
          </cell>
          <cell r="AR886">
            <v>57</v>
          </cell>
          <cell r="AS886">
            <v>61</v>
          </cell>
          <cell r="AT886">
            <v>53</v>
          </cell>
          <cell r="AU886">
            <v>57</v>
          </cell>
          <cell r="AV886">
            <v>60</v>
          </cell>
          <cell r="AW886">
            <v>61</v>
          </cell>
          <cell r="AX886">
            <v>57</v>
          </cell>
          <cell r="AY886">
            <v>51</v>
          </cell>
          <cell r="AZ886" t="str">
            <v>Ambulatorio</v>
          </cell>
          <cell r="BA886" t="str">
            <v>Ambulatorio</v>
          </cell>
          <cell r="BB886" t="str">
            <v>Ambulatorio</v>
          </cell>
          <cell r="BC886" t="str">
            <v>Ambulatorio</v>
          </cell>
          <cell r="BD886" t="str">
            <v>Ambulatorio</v>
          </cell>
          <cell r="BE886" t="str">
            <v>Ambulatorio</v>
          </cell>
          <cell r="BF886" t="str">
            <v>Ambulatorio</v>
          </cell>
          <cell r="BG886" t="str">
            <v>Ambulatorio</v>
          </cell>
          <cell r="BH886" t="str">
            <v>Ambulatorio</v>
          </cell>
          <cell r="BI886" t="str">
            <v>Ambulatorio</v>
          </cell>
          <cell r="BJ886" t="str">
            <v>Ambulatorio</v>
          </cell>
          <cell r="BK886" t="str">
            <v>Ambulatorio</v>
          </cell>
          <cell r="BL886" t="str">
            <v>Ambulatorio</v>
          </cell>
        </row>
        <row r="887">
          <cell r="D887">
            <v>1131673</v>
          </cell>
          <cell r="E887" t="str">
            <v>PIE - SAN MIGUEL</v>
          </cell>
          <cell r="F887" t="str">
            <v>DEPRODE</v>
          </cell>
          <cell r="G887">
            <v>20032</v>
          </cell>
          <cell r="H887" t="str">
            <v>P - PROGRAMAS</v>
          </cell>
          <cell r="I887" t="str">
            <v>PIE</v>
          </cell>
          <cell r="J887" t="str">
            <v>SAN MIGUEL</v>
          </cell>
          <cell r="K887">
            <v>23</v>
          </cell>
          <cell r="L887">
            <v>43475</v>
          </cell>
          <cell r="M887">
            <v>42492</v>
          </cell>
          <cell r="N887">
            <v>44319</v>
          </cell>
          <cell r="O887">
            <v>50</v>
          </cell>
          <cell r="P887">
            <v>50</v>
          </cell>
          <cell r="Q887">
            <v>50</v>
          </cell>
          <cell r="R887">
            <v>50</v>
          </cell>
          <cell r="S887">
            <v>50</v>
          </cell>
          <cell r="T887">
            <v>50</v>
          </cell>
          <cell r="U887">
            <v>50</v>
          </cell>
          <cell r="V887">
            <v>50</v>
          </cell>
          <cell r="W887">
            <v>50</v>
          </cell>
          <cell r="X887">
            <v>50</v>
          </cell>
          <cell r="Y887">
            <v>50</v>
          </cell>
          <cell r="Z887">
            <v>50</v>
          </cell>
          <cell r="AA887">
            <v>50</v>
          </cell>
          <cell r="AB887">
            <v>47</v>
          </cell>
          <cell r="AC887">
            <v>51</v>
          </cell>
          <cell r="AD887">
            <v>54</v>
          </cell>
          <cell r="AE887">
            <v>51</v>
          </cell>
          <cell r="AF887">
            <v>51</v>
          </cell>
          <cell r="AG887">
            <v>51</v>
          </cell>
          <cell r="AH887">
            <v>51</v>
          </cell>
          <cell r="AI887">
            <v>53</v>
          </cell>
          <cell r="AJ887">
            <v>50</v>
          </cell>
          <cell r="AK887">
            <v>53</v>
          </cell>
          <cell r="AL887">
            <v>54</v>
          </cell>
          <cell r="AM887">
            <v>52</v>
          </cell>
          <cell r="AN887">
            <v>52</v>
          </cell>
          <cell r="AO887">
            <v>53</v>
          </cell>
          <cell r="AP887">
            <v>52</v>
          </cell>
          <cell r="AQ887">
            <v>51</v>
          </cell>
          <cell r="AR887">
            <v>51</v>
          </cell>
          <cell r="AS887">
            <v>51</v>
          </cell>
          <cell r="AT887">
            <v>52</v>
          </cell>
          <cell r="AU887">
            <v>51</v>
          </cell>
          <cell r="AV887">
            <v>50</v>
          </cell>
          <cell r="AW887">
            <v>49</v>
          </cell>
          <cell r="AX887">
            <v>50</v>
          </cell>
          <cell r="AY887">
            <v>50</v>
          </cell>
          <cell r="AZ887" t="str">
            <v>Ambulatorio</v>
          </cell>
          <cell r="BA887" t="str">
            <v>Ambulatorio</v>
          </cell>
          <cell r="BB887" t="str">
            <v>Ambulatorio</v>
          </cell>
          <cell r="BC887" t="str">
            <v>Ambulatorio</v>
          </cell>
          <cell r="BD887" t="str">
            <v>Ambulatorio</v>
          </cell>
          <cell r="BE887" t="str">
            <v>Ambulatorio</v>
          </cell>
          <cell r="BF887" t="str">
            <v>Ambulatorio</v>
          </cell>
          <cell r="BG887" t="str">
            <v>Ambulatorio</v>
          </cell>
          <cell r="BH887" t="str">
            <v>Ambulatorio</v>
          </cell>
          <cell r="BI887" t="str">
            <v>Ambulatorio</v>
          </cell>
          <cell r="BJ887" t="str">
            <v>Ambulatorio</v>
          </cell>
          <cell r="BK887" t="str">
            <v>Ambulatorio</v>
          </cell>
          <cell r="BL887" t="str">
            <v>Ambulatorio</v>
          </cell>
        </row>
        <row r="888">
          <cell r="D888">
            <v>1131674</v>
          </cell>
          <cell r="E888" t="str">
            <v>PIE - JOVEN EN RED MAIPU</v>
          </cell>
          <cell r="F888" t="str">
            <v>DEPRODE</v>
          </cell>
          <cell r="G888">
            <v>20032</v>
          </cell>
          <cell r="H888" t="str">
            <v>P - PROGRAMAS</v>
          </cell>
          <cell r="I888" t="str">
            <v>PIE</v>
          </cell>
          <cell r="J888" t="str">
            <v>MAIPÚ</v>
          </cell>
          <cell r="K888">
            <v>3903</v>
          </cell>
          <cell r="L888">
            <v>43434</v>
          </cell>
          <cell r="M888">
            <v>42492</v>
          </cell>
          <cell r="N888">
            <v>44319</v>
          </cell>
          <cell r="O888">
            <v>50</v>
          </cell>
          <cell r="P888">
            <v>50</v>
          </cell>
          <cell r="Q888">
            <v>50</v>
          </cell>
          <cell r="R888">
            <v>50</v>
          </cell>
          <cell r="S888">
            <v>50</v>
          </cell>
          <cell r="T888">
            <v>50</v>
          </cell>
          <cell r="U888">
            <v>50</v>
          </cell>
          <cell r="V888">
            <v>50</v>
          </cell>
          <cell r="W888">
            <v>50</v>
          </cell>
          <cell r="X888">
            <v>50</v>
          </cell>
          <cell r="Y888">
            <v>50</v>
          </cell>
          <cell r="Z888">
            <v>50</v>
          </cell>
          <cell r="AA888">
            <v>50</v>
          </cell>
          <cell r="AB888">
            <v>51</v>
          </cell>
          <cell r="AC888">
            <v>50</v>
          </cell>
          <cell r="AD888">
            <v>53</v>
          </cell>
          <cell r="AE888">
            <v>52</v>
          </cell>
          <cell r="AF888">
            <v>53</v>
          </cell>
          <cell r="AG888">
            <v>53</v>
          </cell>
          <cell r="AH888">
            <v>56</v>
          </cell>
          <cell r="AI888">
            <v>50</v>
          </cell>
          <cell r="AJ888">
            <v>53</v>
          </cell>
          <cell r="AK888">
            <v>51</v>
          </cell>
          <cell r="AL888">
            <v>52</v>
          </cell>
          <cell r="AM888">
            <v>50</v>
          </cell>
          <cell r="AN888">
            <v>50</v>
          </cell>
          <cell r="AO888">
            <v>50</v>
          </cell>
          <cell r="AP888">
            <v>50</v>
          </cell>
          <cell r="AQ888">
            <v>50</v>
          </cell>
          <cell r="AR888">
            <v>50</v>
          </cell>
          <cell r="AS888">
            <v>50</v>
          </cell>
          <cell r="AT888">
            <v>50</v>
          </cell>
          <cell r="AU888">
            <v>50</v>
          </cell>
          <cell r="AV888">
            <v>50</v>
          </cell>
          <cell r="AW888">
            <v>50</v>
          </cell>
          <cell r="AX888">
            <v>50</v>
          </cell>
          <cell r="AY888">
            <v>50</v>
          </cell>
          <cell r="AZ888" t="str">
            <v>Ambulatorio</v>
          </cell>
          <cell r="BA888" t="str">
            <v>Ambulatorio</v>
          </cell>
          <cell r="BB888" t="str">
            <v>Ambulatorio</v>
          </cell>
          <cell r="BC888" t="str">
            <v>Ambulatorio</v>
          </cell>
          <cell r="BD888" t="str">
            <v>Ambulatorio</v>
          </cell>
          <cell r="BE888" t="str">
            <v>Ambulatorio</v>
          </cell>
          <cell r="BF888" t="str">
            <v>Ambulatorio</v>
          </cell>
          <cell r="BG888" t="str">
            <v>Ambulatorio</v>
          </cell>
          <cell r="BH888" t="str">
            <v>Ambulatorio</v>
          </cell>
          <cell r="BI888" t="str">
            <v>Ambulatorio</v>
          </cell>
          <cell r="BJ888" t="str">
            <v>Ambulatorio</v>
          </cell>
          <cell r="BK888" t="str">
            <v>Ambulatorio</v>
          </cell>
          <cell r="BL888" t="str">
            <v>Ambulatorio</v>
          </cell>
        </row>
        <row r="889">
          <cell r="D889">
            <v>1131675</v>
          </cell>
          <cell r="E889" t="str">
            <v>PIE - EN ACCION JOVEN QUILICURA</v>
          </cell>
          <cell r="F889" t="str">
            <v>DEPRODE</v>
          </cell>
          <cell r="G889">
            <v>20032</v>
          </cell>
          <cell r="H889" t="str">
            <v>P - PROGRAMAS</v>
          </cell>
          <cell r="I889" t="str">
            <v>PIE</v>
          </cell>
          <cell r="J889" t="str">
            <v>QUILICURA</v>
          </cell>
          <cell r="K889">
            <v>311</v>
          </cell>
          <cell r="L889">
            <v>43486</v>
          </cell>
          <cell r="M889">
            <v>42492</v>
          </cell>
          <cell r="N889">
            <v>44319</v>
          </cell>
          <cell r="O889">
            <v>50</v>
          </cell>
          <cell r="P889">
            <v>50</v>
          </cell>
          <cell r="Q889">
            <v>50</v>
          </cell>
          <cell r="R889">
            <v>50</v>
          </cell>
          <cell r="S889">
            <v>50</v>
          </cell>
          <cell r="T889">
            <v>50</v>
          </cell>
          <cell r="U889">
            <v>50</v>
          </cell>
          <cell r="V889">
            <v>50</v>
          </cell>
          <cell r="W889">
            <v>50</v>
          </cell>
          <cell r="X889">
            <v>50</v>
          </cell>
          <cell r="Y889">
            <v>50</v>
          </cell>
          <cell r="Z889">
            <v>50</v>
          </cell>
          <cell r="AA889">
            <v>50</v>
          </cell>
          <cell r="AB889">
            <v>54</v>
          </cell>
          <cell r="AC889">
            <v>59</v>
          </cell>
          <cell r="AD889">
            <v>55</v>
          </cell>
          <cell r="AE889">
            <v>54</v>
          </cell>
          <cell r="AF889">
            <v>54</v>
          </cell>
          <cell r="AG889">
            <v>58</v>
          </cell>
          <cell r="AH889">
            <v>54</v>
          </cell>
          <cell r="AI889">
            <v>53</v>
          </cell>
          <cell r="AJ889">
            <v>54</v>
          </cell>
          <cell r="AK889">
            <v>55</v>
          </cell>
          <cell r="AL889">
            <v>59</v>
          </cell>
          <cell r="AM889">
            <v>55</v>
          </cell>
          <cell r="AN889">
            <v>50</v>
          </cell>
          <cell r="AO889">
            <v>52</v>
          </cell>
          <cell r="AP889">
            <v>52</v>
          </cell>
          <cell r="AQ889">
            <v>52</v>
          </cell>
          <cell r="AR889">
            <v>52</v>
          </cell>
          <cell r="AS889">
            <v>52</v>
          </cell>
          <cell r="AT889">
            <v>52</v>
          </cell>
          <cell r="AU889">
            <v>52</v>
          </cell>
          <cell r="AV889">
            <v>52</v>
          </cell>
          <cell r="AW889">
            <v>52</v>
          </cell>
          <cell r="AX889">
            <v>52</v>
          </cell>
          <cell r="AY889">
            <v>52</v>
          </cell>
          <cell r="AZ889" t="str">
            <v>Ambulatorio</v>
          </cell>
          <cell r="BA889" t="str">
            <v>Ambulatorio</v>
          </cell>
          <cell r="BB889" t="str">
            <v>Ambulatorio</v>
          </cell>
          <cell r="BC889" t="str">
            <v>Ambulatorio</v>
          </cell>
          <cell r="BD889" t="str">
            <v>Ambulatorio</v>
          </cell>
          <cell r="BE889" t="str">
            <v>Ambulatorio</v>
          </cell>
          <cell r="BF889" t="str">
            <v>Ambulatorio</v>
          </cell>
          <cell r="BG889" t="str">
            <v>Ambulatorio</v>
          </cell>
          <cell r="BH889" t="str">
            <v>Ambulatorio</v>
          </cell>
          <cell r="BI889" t="str">
            <v>Ambulatorio</v>
          </cell>
          <cell r="BJ889" t="str">
            <v>Ambulatorio</v>
          </cell>
          <cell r="BK889" t="str">
            <v>Ambulatorio</v>
          </cell>
          <cell r="BL889" t="str">
            <v>Ambulatorio</v>
          </cell>
        </row>
        <row r="890">
          <cell r="D890">
            <v>1131677</v>
          </cell>
          <cell r="E890" t="str">
            <v>PIE - SAN RAMON</v>
          </cell>
          <cell r="F890" t="str">
            <v>DEPRODE</v>
          </cell>
          <cell r="G890">
            <v>20032</v>
          </cell>
          <cell r="H890" t="str">
            <v>P - PROGRAMAS</v>
          </cell>
          <cell r="I890" t="str">
            <v>PIE</v>
          </cell>
          <cell r="J890" t="str">
            <v>SAN RAMÓN</v>
          </cell>
          <cell r="K890">
            <v>4312</v>
          </cell>
          <cell r="L890">
            <v>43465</v>
          </cell>
          <cell r="M890">
            <v>42492</v>
          </cell>
          <cell r="N890">
            <v>44319</v>
          </cell>
          <cell r="O890">
            <v>50</v>
          </cell>
          <cell r="P890">
            <v>50</v>
          </cell>
          <cell r="Q890">
            <v>50</v>
          </cell>
          <cell r="R890">
            <v>50</v>
          </cell>
          <cell r="S890">
            <v>50</v>
          </cell>
          <cell r="T890">
            <v>50</v>
          </cell>
          <cell r="U890">
            <v>50</v>
          </cell>
          <cell r="V890">
            <v>50</v>
          </cell>
          <cell r="W890">
            <v>50</v>
          </cell>
          <cell r="X890">
            <v>50</v>
          </cell>
          <cell r="Y890">
            <v>50</v>
          </cell>
          <cell r="Z890">
            <v>50</v>
          </cell>
          <cell r="AA890">
            <v>50</v>
          </cell>
          <cell r="AB890">
            <v>49</v>
          </cell>
          <cell r="AC890">
            <v>51</v>
          </cell>
          <cell r="AD890">
            <v>50</v>
          </cell>
          <cell r="AE890">
            <v>51</v>
          </cell>
          <cell r="AF890">
            <v>51</v>
          </cell>
          <cell r="AG890">
            <v>51</v>
          </cell>
          <cell r="AH890">
            <v>50</v>
          </cell>
          <cell r="AI890">
            <v>50</v>
          </cell>
          <cell r="AJ890">
            <v>50</v>
          </cell>
          <cell r="AK890">
            <v>51</v>
          </cell>
          <cell r="AL890">
            <v>50</v>
          </cell>
          <cell r="AM890">
            <v>50</v>
          </cell>
          <cell r="AN890">
            <v>50</v>
          </cell>
          <cell r="AO890">
            <v>50</v>
          </cell>
          <cell r="AP890">
            <v>50</v>
          </cell>
          <cell r="AQ890">
            <v>50</v>
          </cell>
          <cell r="AR890">
            <v>50</v>
          </cell>
          <cell r="AS890">
            <v>50</v>
          </cell>
          <cell r="AT890">
            <v>50</v>
          </cell>
          <cell r="AU890">
            <v>50</v>
          </cell>
          <cell r="AV890">
            <v>50</v>
          </cell>
          <cell r="AW890">
            <v>50</v>
          </cell>
          <cell r="AX890">
            <v>50</v>
          </cell>
          <cell r="AY890">
            <v>50</v>
          </cell>
          <cell r="AZ890" t="str">
            <v>Ambulatorio</v>
          </cell>
          <cell r="BA890" t="str">
            <v>Ambulatorio</v>
          </cell>
          <cell r="BB890" t="str">
            <v>Ambulatorio</v>
          </cell>
          <cell r="BC890" t="str">
            <v>Ambulatorio</v>
          </cell>
          <cell r="BD890" t="str">
            <v>Ambulatorio</v>
          </cell>
          <cell r="BE890" t="str">
            <v>Ambulatorio</v>
          </cell>
          <cell r="BF890" t="str">
            <v>Ambulatorio</v>
          </cell>
          <cell r="BG890" t="str">
            <v>Ambulatorio</v>
          </cell>
          <cell r="BH890" t="str">
            <v>Ambulatorio</v>
          </cell>
          <cell r="BI890" t="str">
            <v>Ambulatorio</v>
          </cell>
          <cell r="BJ890" t="str">
            <v>Ambulatorio</v>
          </cell>
          <cell r="BK890" t="str">
            <v>Ambulatorio</v>
          </cell>
          <cell r="BL890" t="str">
            <v>Ambulatorio</v>
          </cell>
        </row>
        <row r="891">
          <cell r="D891">
            <v>1131678</v>
          </cell>
          <cell r="E891" t="str">
            <v>PIE - LA CISTERNA</v>
          </cell>
          <cell r="F891" t="str">
            <v>DEPRODE</v>
          </cell>
          <cell r="G891">
            <v>20032</v>
          </cell>
          <cell r="H891" t="str">
            <v>P - PROGRAMAS</v>
          </cell>
          <cell r="I891" t="str">
            <v>PIE</v>
          </cell>
          <cell r="J891" t="str">
            <v>LA CISTERNA</v>
          </cell>
          <cell r="K891">
            <v>11</v>
          </cell>
          <cell r="L891">
            <v>43474</v>
          </cell>
          <cell r="M891">
            <v>42492</v>
          </cell>
          <cell r="N891">
            <v>44319</v>
          </cell>
          <cell r="O891">
            <v>50</v>
          </cell>
          <cell r="P891">
            <v>50</v>
          </cell>
          <cell r="Q891">
            <v>50</v>
          </cell>
          <cell r="R891">
            <v>50</v>
          </cell>
          <cell r="S891">
            <v>50</v>
          </cell>
          <cell r="T891">
            <v>50</v>
          </cell>
          <cell r="U891">
            <v>50</v>
          </cell>
          <cell r="V891">
            <v>50</v>
          </cell>
          <cell r="W891">
            <v>50</v>
          </cell>
          <cell r="X891">
            <v>50</v>
          </cell>
          <cell r="Y891">
            <v>50</v>
          </cell>
          <cell r="Z891">
            <v>50</v>
          </cell>
          <cell r="AA891">
            <v>50</v>
          </cell>
          <cell r="AB891">
            <v>50</v>
          </cell>
          <cell r="AC891">
            <v>52</v>
          </cell>
          <cell r="AD891">
            <v>51</v>
          </cell>
          <cell r="AE891">
            <v>50</v>
          </cell>
          <cell r="AF891">
            <v>51</v>
          </cell>
          <cell r="AG891">
            <v>51</v>
          </cell>
          <cell r="AH891">
            <v>51</v>
          </cell>
          <cell r="AI891">
            <v>50</v>
          </cell>
          <cell r="AJ891">
            <v>50</v>
          </cell>
          <cell r="AK891">
            <v>49</v>
          </cell>
          <cell r="AL891">
            <v>51</v>
          </cell>
          <cell r="AM891">
            <v>50</v>
          </cell>
          <cell r="AN891">
            <v>50</v>
          </cell>
          <cell r="AO891">
            <v>50</v>
          </cell>
          <cell r="AP891">
            <v>50</v>
          </cell>
          <cell r="AQ891">
            <v>50</v>
          </cell>
          <cell r="AR891">
            <v>50</v>
          </cell>
          <cell r="AS891">
            <v>50</v>
          </cell>
          <cell r="AT891">
            <v>50</v>
          </cell>
          <cell r="AU891">
            <v>50</v>
          </cell>
          <cell r="AV891">
            <v>50</v>
          </cell>
          <cell r="AW891">
            <v>51</v>
          </cell>
          <cell r="AX891">
            <v>50</v>
          </cell>
          <cell r="AY891">
            <v>50</v>
          </cell>
          <cell r="AZ891" t="str">
            <v>Ambulatorio</v>
          </cell>
          <cell r="BA891" t="str">
            <v>Ambulatorio</v>
          </cell>
          <cell r="BB891" t="str">
            <v>Ambulatorio</v>
          </cell>
          <cell r="BC891" t="str">
            <v>Ambulatorio</v>
          </cell>
          <cell r="BD891" t="str">
            <v>Ambulatorio</v>
          </cell>
          <cell r="BE891" t="str">
            <v>Ambulatorio</v>
          </cell>
          <cell r="BF891" t="str">
            <v>Ambulatorio</v>
          </cell>
          <cell r="BG891" t="str">
            <v>Ambulatorio</v>
          </cell>
          <cell r="BH891" t="str">
            <v>Ambulatorio</v>
          </cell>
          <cell r="BI891" t="str">
            <v>Ambulatorio</v>
          </cell>
          <cell r="BJ891" t="str">
            <v>Ambulatorio</v>
          </cell>
          <cell r="BK891" t="str">
            <v>Ambulatorio</v>
          </cell>
          <cell r="BL891" t="str">
            <v>Ambulatorio</v>
          </cell>
        </row>
        <row r="892">
          <cell r="D892">
            <v>1131679</v>
          </cell>
          <cell r="E892" t="str">
            <v>PIE - QUINTA NORMAL</v>
          </cell>
          <cell r="F892" t="str">
            <v>DEPRODE</v>
          </cell>
          <cell r="G892">
            <v>20032</v>
          </cell>
          <cell r="H892" t="str">
            <v>P - PROGRAMAS</v>
          </cell>
          <cell r="I892" t="str">
            <v>PIE</v>
          </cell>
          <cell r="J892" t="str">
            <v>QUINTA NORMAL</v>
          </cell>
          <cell r="K892">
            <v>4314</v>
          </cell>
          <cell r="L892">
            <v>43465</v>
          </cell>
          <cell r="M892">
            <v>42492</v>
          </cell>
          <cell r="N892">
            <v>44319</v>
          </cell>
          <cell r="O892">
            <v>50</v>
          </cell>
          <cell r="P892">
            <v>50</v>
          </cell>
          <cell r="Q892">
            <v>50</v>
          </cell>
          <cell r="R892">
            <v>50</v>
          </cell>
          <cell r="S892">
            <v>50</v>
          </cell>
          <cell r="T892">
            <v>50</v>
          </cell>
          <cell r="U892">
            <v>50</v>
          </cell>
          <cell r="V892">
            <v>50</v>
          </cell>
          <cell r="W892">
            <v>50</v>
          </cell>
          <cell r="X892">
            <v>50</v>
          </cell>
          <cell r="Y892">
            <v>50</v>
          </cell>
          <cell r="Z892">
            <v>50</v>
          </cell>
          <cell r="AA892">
            <v>50</v>
          </cell>
          <cell r="AB892">
            <v>48</v>
          </cell>
          <cell r="AC892">
            <v>50</v>
          </cell>
          <cell r="AD892">
            <v>45</v>
          </cell>
          <cell r="AE892">
            <v>44</v>
          </cell>
          <cell r="AF892">
            <v>38</v>
          </cell>
          <cell r="AG892">
            <v>44</v>
          </cell>
          <cell r="AH892">
            <v>44</v>
          </cell>
          <cell r="AI892">
            <v>43</v>
          </cell>
          <cell r="AJ892">
            <v>46</v>
          </cell>
          <cell r="AK892">
            <v>46</v>
          </cell>
          <cell r="AL892">
            <v>50</v>
          </cell>
          <cell r="AM892">
            <v>48</v>
          </cell>
          <cell r="AN892">
            <v>52</v>
          </cell>
          <cell r="AO892">
            <v>48</v>
          </cell>
          <cell r="AP892">
            <v>45</v>
          </cell>
          <cell r="AQ892">
            <v>41</v>
          </cell>
          <cell r="AR892">
            <v>38</v>
          </cell>
          <cell r="AS892">
            <v>44</v>
          </cell>
          <cell r="AT892">
            <v>44</v>
          </cell>
          <cell r="AU892">
            <v>43</v>
          </cell>
          <cell r="AV892">
            <v>45</v>
          </cell>
          <cell r="AW892">
            <v>46</v>
          </cell>
          <cell r="AX892">
            <v>49</v>
          </cell>
          <cell r="AY892">
            <v>47</v>
          </cell>
          <cell r="AZ892" t="str">
            <v>Ambulatorio</v>
          </cell>
          <cell r="BA892" t="str">
            <v>Ambulatorio</v>
          </cell>
          <cell r="BB892" t="str">
            <v>Ambulatorio</v>
          </cell>
          <cell r="BC892" t="str">
            <v>Ambulatorio</v>
          </cell>
          <cell r="BD892" t="str">
            <v>Ambulatorio</v>
          </cell>
          <cell r="BE892" t="str">
            <v>Ambulatorio</v>
          </cell>
          <cell r="BF892" t="str">
            <v>Ambulatorio</v>
          </cell>
          <cell r="BG892" t="str">
            <v>Ambulatorio</v>
          </cell>
          <cell r="BH892" t="str">
            <v>Ambulatorio</v>
          </cell>
          <cell r="BI892" t="str">
            <v>Ambulatorio</v>
          </cell>
          <cell r="BJ892" t="str">
            <v>Ambulatorio</v>
          </cell>
          <cell r="BK892" t="str">
            <v>Ambulatorio</v>
          </cell>
          <cell r="BL892" t="str">
            <v>Ambulatorio</v>
          </cell>
        </row>
        <row r="893">
          <cell r="D893">
            <v>1131680</v>
          </cell>
          <cell r="E893" t="str">
            <v>PIE - ÑUÑOA</v>
          </cell>
          <cell r="F893" t="str">
            <v>DEPRODE</v>
          </cell>
          <cell r="G893">
            <v>20032</v>
          </cell>
          <cell r="H893" t="str">
            <v>P - PROGRAMAS</v>
          </cell>
          <cell r="I893" t="str">
            <v>PIE</v>
          </cell>
          <cell r="J893" t="str">
            <v>ÑUÑOA</v>
          </cell>
          <cell r="K893">
            <v>4313</v>
          </cell>
          <cell r="L893">
            <v>43465</v>
          </cell>
          <cell r="M893">
            <v>42492</v>
          </cell>
          <cell r="N893">
            <v>44319</v>
          </cell>
          <cell r="O893">
            <v>50</v>
          </cell>
          <cell r="P893">
            <v>50</v>
          </cell>
          <cell r="Q893">
            <v>50</v>
          </cell>
          <cell r="R893">
            <v>50</v>
          </cell>
          <cell r="S893">
            <v>50</v>
          </cell>
          <cell r="T893">
            <v>50</v>
          </cell>
          <cell r="U893">
            <v>50</v>
          </cell>
          <cell r="V893">
            <v>50</v>
          </cell>
          <cell r="W893">
            <v>50</v>
          </cell>
          <cell r="X893">
            <v>50</v>
          </cell>
          <cell r="Y893">
            <v>50</v>
          </cell>
          <cell r="Z893">
            <v>50</v>
          </cell>
          <cell r="AA893">
            <v>50</v>
          </cell>
          <cell r="AB893">
            <v>50</v>
          </cell>
          <cell r="AC893">
            <v>57</v>
          </cell>
          <cell r="AD893">
            <v>53</v>
          </cell>
          <cell r="AE893">
            <v>56</v>
          </cell>
          <cell r="AF893">
            <v>52</v>
          </cell>
          <cell r="AG893">
            <v>58</v>
          </cell>
          <cell r="AH893">
            <v>55</v>
          </cell>
          <cell r="AI893">
            <v>52</v>
          </cell>
          <cell r="AJ893">
            <v>54</v>
          </cell>
          <cell r="AK893">
            <v>54</v>
          </cell>
          <cell r="AL893">
            <v>51</v>
          </cell>
          <cell r="AM893">
            <v>51</v>
          </cell>
          <cell r="AN893">
            <v>50</v>
          </cell>
          <cell r="AO893">
            <v>50</v>
          </cell>
          <cell r="AP893">
            <v>51</v>
          </cell>
          <cell r="AQ893">
            <v>52</v>
          </cell>
          <cell r="AR893">
            <v>52</v>
          </cell>
          <cell r="AS893">
            <v>50</v>
          </cell>
          <cell r="AT893">
            <v>51</v>
          </cell>
          <cell r="AU893">
            <v>52</v>
          </cell>
          <cell r="AV893">
            <v>54</v>
          </cell>
          <cell r="AW893">
            <v>50</v>
          </cell>
          <cell r="AX893">
            <v>51</v>
          </cell>
          <cell r="AY893">
            <v>50</v>
          </cell>
          <cell r="AZ893" t="str">
            <v>Ambulatorio</v>
          </cell>
          <cell r="BA893" t="str">
            <v>Ambulatorio</v>
          </cell>
          <cell r="BB893" t="str">
            <v>Ambulatorio</v>
          </cell>
          <cell r="BC893" t="str">
            <v>Ambulatorio</v>
          </cell>
          <cell r="BD893" t="str">
            <v>Ambulatorio</v>
          </cell>
          <cell r="BE893" t="str">
            <v>Ambulatorio</v>
          </cell>
          <cell r="BF893" t="str">
            <v>Ambulatorio</v>
          </cell>
          <cell r="BG893" t="str">
            <v>Ambulatorio</v>
          </cell>
          <cell r="BH893" t="str">
            <v>Ambulatorio</v>
          </cell>
          <cell r="BI893" t="str">
            <v>Ambulatorio</v>
          </cell>
          <cell r="BJ893" t="str">
            <v>Ambulatorio</v>
          </cell>
          <cell r="BK893" t="str">
            <v>Ambulatorio</v>
          </cell>
          <cell r="BL893" t="str">
            <v>Ambulatorio</v>
          </cell>
        </row>
        <row r="894">
          <cell r="D894">
            <v>1131681</v>
          </cell>
          <cell r="E894" t="str">
            <v>PIE - SANTIAGO</v>
          </cell>
          <cell r="F894" t="str">
            <v>DEPRODE</v>
          </cell>
          <cell r="G894">
            <v>20032</v>
          </cell>
          <cell r="H894" t="str">
            <v>P - PROGRAMAS</v>
          </cell>
          <cell r="I894" t="str">
            <v>PIE</v>
          </cell>
          <cell r="J894" t="str">
            <v>SANTIAGO</v>
          </cell>
          <cell r="K894">
            <v>3886</v>
          </cell>
          <cell r="L894">
            <v>43433</v>
          </cell>
          <cell r="M894">
            <v>42492</v>
          </cell>
          <cell r="N894">
            <v>44319</v>
          </cell>
          <cell r="O894">
            <v>50</v>
          </cell>
          <cell r="P894">
            <v>50</v>
          </cell>
          <cell r="Q894">
            <v>50</v>
          </cell>
          <cell r="R894">
            <v>50</v>
          </cell>
          <cell r="S894">
            <v>50</v>
          </cell>
          <cell r="T894">
            <v>50</v>
          </cell>
          <cell r="U894">
            <v>50</v>
          </cell>
          <cell r="V894">
            <v>50</v>
          </cell>
          <cell r="W894">
            <v>50</v>
          </cell>
          <cell r="X894">
            <v>50</v>
          </cell>
          <cell r="Y894">
            <v>50</v>
          </cell>
          <cell r="Z894">
            <v>50</v>
          </cell>
          <cell r="AA894">
            <v>50</v>
          </cell>
          <cell r="AB894">
            <v>94</v>
          </cell>
          <cell r="AC894">
            <v>93</v>
          </cell>
          <cell r="AD894">
            <v>96</v>
          </cell>
          <cell r="AE894">
            <v>99</v>
          </cell>
          <cell r="AF894">
            <v>96</v>
          </cell>
          <cell r="AG894">
            <v>94</v>
          </cell>
          <cell r="AH894">
            <v>95</v>
          </cell>
          <cell r="AI894">
            <v>91</v>
          </cell>
          <cell r="AJ894">
            <v>90</v>
          </cell>
          <cell r="AK894">
            <v>88</v>
          </cell>
          <cell r="AL894">
            <v>97</v>
          </cell>
          <cell r="AM894">
            <v>93</v>
          </cell>
          <cell r="AN894">
            <v>91</v>
          </cell>
          <cell r="AO894">
            <v>90</v>
          </cell>
          <cell r="AP894">
            <v>100</v>
          </cell>
          <cell r="AQ894">
            <v>90</v>
          </cell>
          <cell r="AR894">
            <v>92</v>
          </cell>
          <cell r="AS894">
            <v>92</v>
          </cell>
          <cell r="AT894">
            <v>91</v>
          </cell>
          <cell r="AU894">
            <v>88</v>
          </cell>
          <cell r="AV894">
            <v>83</v>
          </cell>
          <cell r="AW894">
            <v>88</v>
          </cell>
          <cell r="AX894">
            <v>94</v>
          </cell>
          <cell r="AY894">
            <v>91</v>
          </cell>
          <cell r="AZ894" t="str">
            <v>Ambulatorio</v>
          </cell>
          <cell r="BA894" t="str">
            <v>Ambulatorio</v>
          </cell>
          <cell r="BB894" t="str">
            <v>Ambulatorio</v>
          </cell>
          <cell r="BC894" t="str">
            <v>Ambulatorio</v>
          </cell>
          <cell r="BD894" t="str">
            <v>Ambulatorio</v>
          </cell>
          <cell r="BE894" t="str">
            <v>Ambulatorio</v>
          </cell>
          <cell r="BF894" t="str">
            <v>Ambulatorio</v>
          </cell>
          <cell r="BG894" t="str">
            <v>Ambulatorio</v>
          </cell>
          <cell r="BH894" t="str">
            <v>Ambulatorio</v>
          </cell>
          <cell r="BI894" t="str">
            <v>Ambulatorio</v>
          </cell>
          <cell r="BJ894" t="str">
            <v>Ambulatorio</v>
          </cell>
          <cell r="BK894" t="str">
            <v>Ambulatorio</v>
          </cell>
          <cell r="BL894" t="str">
            <v>Ambulatorio</v>
          </cell>
        </row>
        <row r="895">
          <cell r="D895">
            <v>1131687</v>
          </cell>
          <cell r="E895" t="str">
            <v>PIE - CREANDO VINCULOS</v>
          </cell>
          <cell r="F895" t="str">
            <v>DEPRODE</v>
          </cell>
          <cell r="G895">
            <v>20032</v>
          </cell>
          <cell r="H895" t="str">
            <v>P - PROGRAMAS</v>
          </cell>
          <cell r="I895" t="str">
            <v>PIE</v>
          </cell>
          <cell r="J895" t="str">
            <v>LO PRADO</v>
          </cell>
          <cell r="K895" t="str">
            <v>MEMO 113</v>
          </cell>
          <cell r="L895">
            <v>43522</v>
          </cell>
          <cell r="M895">
            <v>42509</v>
          </cell>
          <cell r="N895">
            <v>43588</v>
          </cell>
          <cell r="O895">
            <v>60</v>
          </cell>
          <cell r="P895">
            <v>60</v>
          </cell>
          <cell r="Q895">
            <v>60</v>
          </cell>
          <cell r="R895">
            <v>60</v>
          </cell>
          <cell r="S895">
            <v>60</v>
          </cell>
          <cell r="T895">
            <v>60</v>
          </cell>
          <cell r="U895">
            <v>60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76</v>
          </cell>
          <cell r="AC895">
            <v>74</v>
          </cell>
          <cell r="AD895">
            <v>76</v>
          </cell>
          <cell r="AE895">
            <v>79</v>
          </cell>
          <cell r="AF895">
            <v>78</v>
          </cell>
          <cell r="AG895">
            <v>12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74</v>
          </cell>
          <cell r="AO895">
            <v>74</v>
          </cell>
          <cell r="AP895">
            <v>74</v>
          </cell>
          <cell r="AQ895">
            <v>73</v>
          </cell>
          <cell r="AR895">
            <v>73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 t="str">
            <v>Ambulatorio</v>
          </cell>
          <cell r="BA895" t="str">
            <v>Ambulatorio</v>
          </cell>
          <cell r="BB895" t="str">
            <v>Ambulatorio</v>
          </cell>
          <cell r="BC895" t="str">
            <v>Ambulatorio</v>
          </cell>
          <cell r="BD895" t="str">
            <v>Ambulatorio</v>
          </cell>
          <cell r="BE895" t="str">
            <v>Ambulatorio</v>
          </cell>
          <cell r="BF895" t="str">
            <v>Ambulatorio</v>
          </cell>
          <cell r="BG895" t="str">
            <v>Ambulatorio</v>
          </cell>
          <cell r="BH895" t="str">
            <v>Ambulatorio</v>
          </cell>
          <cell r="BI895" t="str">
            <v>Ambulatorio</v>
          </cell>
          <cell r="BJ895" t="str">
            <v>Ambulatorio</v>
          </cell>
          <cell r="BK895" t="str">
            <v>Ambulatorio</v>
          </cell>
          <cell r="BL895" t="str">
            <v>Ambulatorio</v>
          </cell>
        </row>
        <row r="896">
          <cell r="D896">
            <v>1131694</v>
          </cell>
          <cell r="E896" t="str">
            <v>PIE - MACUL HELLEN KELLER</v>
          </cell>
          <cell r="F896" t="str">
            <v>DEPRODE</v>
          </cell>
          <cell r="G896">
            <v>20032</v>
          </cell>
          <cell r="H896" t="str">
            <v>P - PROGRAMAS</v>
          </cell>
          <cell r="I896" t="str">
            <v>PIE</v>
          </cell>
          <cell r="J896" t="str">
            <v>MACUL</v>
          </cell>
          <cell r="K896" t="str">
            <v>MEMO 113</v>
          </cell>
          <cell r="L896">
            <v>43522</v>
          </cell>
          <cell r="M896">
            <v>42509</v>
          </cell>
          <cell r="N896">
            <v>43588</v>
          </cell>
          <cell r="O896">
            <v>60</v>
          </cell>
          <cell r="P896">
            <v>60</v>
          </cell>
          <cell r="Q896">
            <v>60</v>
          </cell>
          <cell r="R896">
            <v>60</v>
          </cell>
          <cell r="S896">
            <v>60</v>
          </cell>
          <cell r="T896">
            <v>60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68</v>
          </cell>
          <cell r="AC896">
            <v>62</v>
          </cell>
          <cell r="AD896">
            <v>61</v>
          </cell>
          <cell r="AE896">
            <v>64</v>
          </cell>
          <cell r="AF896">
            <v>68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61</v>
          </cell>
          <cell r="AO896">
            <v>61</v>
          </cell>
          <cell r="AP896">
            <v>57</v>
          </cell>
          <cell r="AQ896">
            <v>61</v>
          </cell>
          <cell r="AR896">
            <v>61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 t="str">
            <v>Ambulatorio</v>
          </cell>
          <cell r="BA896" t="str">
            <v>Ambulatorio</v>
          </cell>
          <cell r="BB896" t="str">
            <v>Ambulatorio</v>
          </cell>
          <cell r="BC896" t="str">
            <v>Ambulatorio</v>
          </cell>
          <cell r="BD896" t="str">
            <v>Ambulatorio</v>
          </cell>
          <cell r="BE896" t="str">
            <v>Ambulatorio</v>
          </cell>
          <cell r="BF896" t="str">
            <v>Ambulatorio</v>
          </cell>
          <cell r="BG896" t="str">
            <v>Ambulatorio</v>
          </cell>
          <cell r="BH896" t="str">
            <v>Ambulatorio</v>
          </cell>
          <cell r="BI896" t="str">
            <v>Ambulatorio</v>
          </cell>
          <cell r="BJ896" t="str">
            <v>Ambulatorio</v>
          </cell>
          <cell r="BK896" t="str">
            <v>Ambulatorio</v>
          </cell>
          <cell r="BL896" t="str">
            <v>Ambulatorio</v>
          </cell>
        </row>
        <row r="897">
          <cell r="D897">
            <v>1131696</v>
          </cell>
          <cell r="E897" t="str">
            <v>PIE - 24 HORAS SAN JOAQUIN</v>
          </cell>
          <cell r="F897" t="str">
            <v>DEPRODE</v>
          </cell>
          <cell r="G897">
            <v>20032</v>
          </cell>
          <cell r="H897" t="str">
            <v>P - PROGRAMAS</v>
          </cell>
          <cell r="I897" t="str">
            <v>PIE</v>
          </cell>
          <cell r="J897" t="str">
            <v>SAN JOAQUÍN</v>
          </cell>
          <cell r="K897" t="str">
            <v>MEMO 113</v>
          </cell>
          <cell r="L897">
            <v>43522</v>
          </cell>
          <cell r="M897">
            <v>42513</v>
          </cell>
          <cell r="N897">
            <v>43588</v>
          </cell>
          <cell r="O897">
            <v>50</v>
          </cell>
          <cell r="P897">
            <v>50</v>
          </cell>
          <cell r="Q897">
            <v>50</v>
          </cell>
          <cell r="R897">
            <v>50</v>
          </cell>
          <cell r="S897">
            <v>50</v>
          </cell>
          <cell r="T897">
            <v>50</v>
          </cell>
          <cell r="U897">
            <v>50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52</v>
          </cell>
          <cell r="AC897">
            <v>53</v>
          </cell>
          <cell r="AD897">
            <v>56</v>
          </cell>
          <cell r="AE897">
            <v>52</v>
          </cell>
          <cell r="AF897">
            <v>53</v>
          </cell>
          <cell r="AG897">
            <v>14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51</v>
          </cell>
          <cell r="AO897">
            <v>51</v>
          </cell>
          <cell r="AP897">
            <v>51</v>
          </cell>
          <cell r="AQ897">
            <v>51</v>
          </cell>
          <cell r="AR897">
            <v>51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 t="str">
            <v>Ambulatorio</v>
          </cell>
          <cell r="BA897" t="str">
            <v>Ambulatorio</v>
          </cell>
          <cell r="BB897" t="str">
            <v>Ambulatorio</v>
          </cell>
          <cell r="BC897" t="str">
            <v>Ambulatorio</v>
          </cell>
          <cell r="BD897" t="str">
            <v>Ambulatorio</v>
          </cell>
          <cell r="BE897" t="str">
            <v>Ambulatorio</v>
          </cell>
          <cell r="BF897" t="str">
            <v>Ambulatorio</v>
          </cell>
          <cell r="BG897" t="str">
            <v>Ambulatorio</v>
          </cell>
          <cell r="BH897" t="str">
            <v>Ambulatorio</v>
          </cell>
          <cell r="BI897" t="str">
            <v>Ambulatorio</v>
          </cell>
          <cell r="BJ897" t="str">
            <v>Ambulatorio</v>
          </cell>
          <cell r="BK897" t="str">
            <v>Ambulatorio</v>
          </cell>
          <cell r="BL897" t="str">
            <v>Ambulatorio</v>
          </cell>
        </row>
        <row r="898">
          <cell r="D898">
            <v>1131697</v>
          </cell>
          <cell r="E898" t="str">
            <v>PIE - 24 HORAS SANTA MARIA</v>
          </cell>
          <cell r="F898" t="str">
            <v>DEPRODE</v>
          </cell>
          <cell r="G898">
            <v>20032</v>
          </cell>
          <cell r="H898" t="str">
            <v>P - PROGRAMAS</v>
          </cell>
          <cell r="I898" t="str">
            <v>PIE</v>
          </cell>
          <cell r="J898" t="str">
            <v>SAN JOAQUÍN</v>
          </cell>
          <cell r="K898" t="str">
            <v>MEMO 113</v>
          </cell>
          <cell r="L898">
            <v>43522</v>
          </cell>
          <cell r="M898">
            <v>42513</v>
          </cell>
          <cell r="N898">
            <v>43588</v>
          </cell>
          <cell r="O898">
            <v>50</v>
          </cell>
          <cell r="P898">
            <v>50</v>
          </cell>
          <cell r="Q898">
            <v>50</v>
          </cell>
          <cell r="R898">
            <v>50</v>
          </cell>
          <cell r="S898">
            <v>50</v>
          </cell>
          <cell r="T898">
            <v>50</v>
          </cell>
          <cell r="U898">
            <v>50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50</v>
          </cell>
          <cell r="AC898">
            <v>51</v>
          </cell>
          <cell r="AD898">
            <v>50</v>
          </cell>
          <cell r="AE898">
            <v>52</v>
          </cell>
          <cell r="AF898">
            <v>52</v>
          </cell>
          <cell r="AG898">
            <v>6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50</v>
          </cell>
          <cell r="AO898">
            <v>50</v>
          </cell>
          <cell r="AP898">
            <v>50</v>
          </cell>
          <cell r="AQ898">
            <v>50</v>
          </cell>
          <cell r="AR898">
            <v>50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 t="str">
            <v>Ambulatorio</v>
          </cell>
          <cell r="BA898" t="str">
            <v>Ambulatorio</v>
          </cell>
          <cell r="BB898" t="str">
            <v>Ambulatorio</v>
          </cell>
          <cell r="BC898" t="str">
            <v>Ambulatorio</v>
          </cell>
          <cell r="BD898" t="str">
            <v>Ambulatorio</v>
          </cell>
          <cell r="BE898" t="str">
            <v>Ambulatorio</v>
          </cell>
          <cell r="BF898" t="str">
            <v>Ambulatorio</v>
          </cell>
          <cell r="BG898" t="str">
            <v>Ambulatorio</v>
          </cell>
          <cell r="BH898" t="str">
            <v>Ambulatorio</v>
          </cell>
          <cell r="BI898" t="str">
            <v>Ambulatorio</v>
          </cell>
          <cell r="BJ898" t="str">
            <v>Ambulatorio</v>
          </cell>
          <cell r="BK898" t="str">
            <v>Ambulatorio</v>
          </cell>
          <cell r="BL898" t="str">
            <v>Ambulatorio</v>
          </cell>
        </row>
        <row r="899">
          <cell r="D899">
            <v>1131698</v>
          </cell>
          <cell r="E899" t="str">
            <v>PIE - 24 HORAS SAN RAMON</v>
          </cell>
          <cell r="F899" t="str">
            <v>DEPRODE</v>
          </cell>
          <cell r="G899">
            <v>20032</v>
          </cell>
          <cell r="H899" t="str">
            <v>P - PROGRAMAS</v>
          </cell>
          <cell r="I899" t="str">
            <v>PIE</v>
          </cell>
          <cell r="J899" t="str">
            <v>SAN RAMÓN</v>
          </cell>
          <cell r="K899" t="str">
            <v>MEMO 113</v>
          </cell>
          <cell r="L899">
            <v>43522</v>
          </cell>
          <cell r="M899">
            <v>42513</v>
          </cell>
          <cell r="N899">
            <v>43588</v>
          </cell>
          <cell r="O899">
            <v>60</v>
          </cell>
          <cell r="P899">
            <v>60</v>
          </cell>
          <cell r="Q899">
            <v>60</v>
          </cell>
          <cell r="R899">
            <v>60</v>
          </cell>
          <cell r="S899">
            <v>60</v>
          </cell>
          <cell r="T899">
            <v>60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62</v>
          </cell>
          <cell r="AC899">
            <v>61</v>
          </cell>
          <cell r="AD899">
            <v>62</v>
          </cell>
          <cell r="AE899">
            <v>62</v>
          </cell>
          <cell r="AF899">
            <v>60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60</v>
          </cell>
          <cell r="AO899">
            <v>60</v>
          </cell>
          <cell r="AP899">
            <v>60</v>
          </cell>
          <cell r="AQ899">
            <v>60</v>
          </cell>
          <cell r="AR899">
            <v>55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 t="str">
            <v>Ambulatorio</v>
          </cell>
          <cell r="BA899" t="str">
            <v>Ambulatorio</v>
          </cell>
          <cell r="BB899" t="str">
            <v>Ambulatorio</v>
          </cell>
          <cell r="BC899" t="str">
            <v>Ambulatorio</v>
          </cell>
          <cell r="BD899" t="str">
            <v>Ambulatorio</v>
          </cell>
          <cell r="BE899" t="str">
            <v>Ambulatorio</v>
          </cell>
          <cell r="BF899" t="str">
            <v>Ambulatorio</v>
          </cell>
          <cell r="BG899" t="str">
            <v>Ambulatorio</v>
          </cell>
          <cell r="BH899" t="str">
            <v>Ambulatorio</v>
          </cell>
          <cell r="BI899" t="str">
            <v>Ambulatorio</v>
          </cell>
          <cell r="BJ899" t="str">
            <v>Ambulatorio</v>
          </cell>
          <cell r="BK899" t="str">
            <v>Ambulatorio</v>
          </cell>
          <cell r="BL899" t="str">
            <v>Ambulatorio</v>
          </cell>
        </row>
        <row r="900">
          <cell r="D900">
            <v>1131700</v>
          </cell>
          <cell r="E900" t="str">
            <v>PIE - 24 HORAS LAMPA</v>
          </cell>
          <cell r="F900" t="str">
            <v>DEPRODE</v>
          </cell>
          <cell r="G900">
            <v>20032</v>
          </cell>
          <cell r="H900" t="str">
            <v>P - PROGRAMAS</v>
          </cell>
          <cell r="I900" t="str">
            <v>PIE</v>
          </cell>
          <cell r="J900" t="str">
            <v>LAMPA</v>
          </cell>
          <cell r="K900" t="str">
            <v>Correo</v>
          </cell>
          <cell r="L900">
            <v>43686</v>
          </cell>
          <cell r="M900">
            <v>42513</v>
          </cell>
          <cell r="N900">
            <v>43800</v>
          </cell>
          <cell r="O900">
            <v>60</v>
          </cell>
          <cell r="P900">
            <v>60</v>
          </cell>
          <cell r="Q900">
            <v>60</v>
          </cell>
          <cell r="R900">
            <v>60</v>
          </cell>
          <cell r="S900">
            <v>60</v>
          </cell>
          <cell r="T900">
            <v>60</v>
          </cell>
          <cell r="U900">
            <v>60</v>
          </cell>
          <cell r="V900">
            <v>60</v>
          </cell>
          <cell r="W900">
            <v>60</v>
          </cell>
          <cell r="X900">
            <v>60</v>
          </cell>
          <cell r="Y900">
            <v>60</v>
          </cell>
          <cell r="Z900">
            <v>60</v>
          </cell>
          <cell r="AA900">
            <v>60</v>
          </cell>
          <cell r="AB900">
            <v>61</v>
          </cell>
          <cell r="AC900">
            <v>64</v>
          </cell>
          <cell r="AD900">
            <v>66</v>
          </cell>
          <cell r="AE900">
            <v>65</v>
          </cell>
          <cell r="AF900">
            <v>65</v>
          </cell>
          <cell r="AG900">
            <v>66</v>
          </cell>
          <cell r="AH900">
            <v>63</v>
          </cell>
          <cell r="AI900">
            <v>67</v>
          </cell>
          <cell r="AJ900">
            <v>65</v>
          </cell>
          <cell r="AK900">
            <v>62</v>
          </cell>
          <cell r="AL900">
            <v>65</v>
          </cell>
          <cell r="AM900">
            <v>62</v>
          </cell>
          <cell r="AN900">
            <v>61</v>
          </cell>
          <cell r="AO900">
            <v>61</v>
          </cell>
          <cell r="AP900">
            <v>58</v>
          </cell>
          <cell r="AQ900">
            <v>61</v>
          </cell>
          <cell r="AR900">
            <v>60</v>
          </cell>
          <cell r="AS900">
            <v>63</v>
          </cell>
          <cell r="AT900">
            <v>62</v>
          </cell>
          <cell r="AU900">
            <v>64</v>
          </cell>
          <cell r="AV900">
            <v>61</v>
          </cell>
          <cell r="AW900">
            <v>61</v>
          </cell>
          <cell r="AX900">
            <v>61</v>
          </cell>
          <cell r="AY900">
            <v>60</v>
          </cell>
          <cell r="AZ900" t="str">
            <v>Ambulatorio</v>
          </cell>
          <cell r="BA900" t="str">
            <v>Ambulatorio</v>
          </cell>
          <cell r="BB900" t="str">
            <v>Ambulatorio</v>
          </cell>
          <cell r="BC900" t="str">
            <v>Ambulatorio</v>
          </cell>
          <cell r="BD900" t="str">
            <v>Ambulatorio</v>
          </cell>
          <cell r="BE900" t="str">
            <v>Ambulatorio</v>
          </cell>
          <cell r="BF900" t="str">
            <v>Ambulatorio</v>
          </cell>
          <cell r="BG900" t="str">
            <v>Ambulatorio</v>
          </cell>
          <cell r="BH900" t="str">
            <v>Ambulatorio</v>
          </cell>
          <cell r="BI900" t="str">
            <v>Ambulatorio</v>
          </cell>
          <cell r="BJ900" t="str">
            <v>Ambulatorio</v>
          </cell>
          <cell r="BK900" t="str">
            <v>Ambulatorio</v>
          </cell>
          <cell r="BL900" t="str">
            <v>Ambulatorio</v>
          </cell>
        </row>
        <row r="901">
          <cell r="D901">
            <v>1131705</v>
          </cell>
          <cell r="E901" t="str">
            <v>PIE - MAPU</v>
          </cell>
          <cell r="F901" t="str">
            <v>DEPRODE</v>
          </cell>
          <cell r="G901">
            <v>20032</v>
          </cell>
          <cell r="H901" t="str">
            <v>P - PROGRAMAS</v>
          </cell>
          <cell r="I901" t="str">
            <v>PIE</v>
          </cell>
          <cell r="J901" t="str">
            <v>CONCHALÍ</v>
          </cell>
          <cell r="K901" t="str">
            <v>MEMO 113</v>
          </cell>
          <cell r="L901">
            <v>43522</v>
          </cell>
          <cell r="M901">
            <v>42517</v>
          </cell>
          <cell r="N901">
            <v>43588</v>
          </cell>
          <cell r="O901">
            <v>60</v>
          </cell>
          <cell r="P901">
            <v>60</v>
          </cell>
          <cell r="Q901">
            <v>60</v>
          </cell>
          <cell r="R901">
            <v>60</v>
          </cell>
          <cell r="S901">
            <v>60</v>
          </cell>
          <cell r="T901">
            <v>60</v>
          </cell>
          <cell r="U901">
            <v>60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69</v>
          </cell>
          <cell r="AC901">
            <v>63</v>
          </cell>
          <cell r="AD901">
            <v>69</v>
          </cell>
          <cell r="AE901">
            <v>65</v>
          </cell>
          <cell r="AF901">
            <v>60</v>
          </cell>
          <cell r="AG901">
            <v>3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61</v>
          </cell>
          <cell r="AO901">
            <v>61</v>
          </cell>
          <cell r="AP901">
            <v>61</v>
          </cell>
          <cell r="AQ901">
            <v>60</v>
          </cell>
          <cell r="AR901">
            <v>58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 t="str">
            <v>Ambulatorio</v>
          </cell>
          <cell r="BA901" t="str">
            <v>Ambulatorio</v>
          </cell>
          <cell r="BB901" t="str">
            <v>Ambulatorio</v>
          </cell>
          <cell r="BC901" t="str">
            <v>Ambulatorio</v>
          </cell>
          <cell r="BD901" t="str">
            <v>Ambulatorio</v>
          </cell>
          <cell r="BE901" t="str">
            <v>Ambulatorio</v>
          </cell>
          <cell r="BF901" t="str">
            <v>Ambulatorio</v>
          </cell>
          <cell r="BG901" t="str">
            <v>Ambulatorio</v>
          </cell>
          <cell r="BH901" t="str">
            <v>Ambulatorio</v>
          </cell>
          <cell r="BI901" t="str">
            <v>Ambulatorio</v>
          </cell>
          <cell r="BJ901" t="str">
            <v>Ambulatorio</v>
          </cell>
          <cell r="BK901" t="str">
            <v>Ambulatorio</v>
          </cell>
          <cell r="BL901" t="str">
            <v>Ambulatorio</v>
          </cell>
        </row>
        <row r="902">
          <cell r="D902">
            <v>1131710</v>
          </cell>
          <cell r="E902" t="str">
            <v>PIE - INDEPENDENCIA</v>
          </cell>
          <cell r="F902" t="str">
            <v>DEPRODE</v>
          </cell>
          <cell r="G902">
            <v>20032</v>
          </cell>
          <cell r="H902" t="str">
            <v>P - PROGRAMAS</v>
          </cell>
          <cell r="I902" t="str">
            <v>PIE</v>
          </cell>
          <cell r="J902" t="str">
            <v>INDEPENDENCIA</v>
          </cell>
          <cell r="K902" t="str">
            <v>MEMO 305</v>
          </cell>
          <cell r="L902">
            <v>43651</v>
          </cell>
          <cell r="M902">
            <v>42545</v>
          </cell>
          <cell r="N902">
            <v>43800</v>
          </cell>
          <cell r="O902">
            <v>50</v>
          </cell>
          <cell r="P902">
            <v>50</v>
          </cell>
          <cell r="Q902">
            <v>50</v>
          </cell>
          <cell r="R902">
            <v>50</v>
          </cell>
          <cell r="S902">
            <v>50</v>
          </cell>
          <cell r="T902">
            <v>50</v>
          </cell>
          <cell r="U902">
            <v>50</v>
          </cell>
          <cell r="V902">
            <v>50</v>
          </cell>
          <cell r="W902">
            <v>50</v>
          </cell>
          <cell r="X902">
            <v>50</v>
          </cell>
          <cell r="Y902">
            <v>50</v>
          </cell>
          <cell r="Z902">
            <v>50</v>
          </cell>
          <cell r="AA902">
            <v>50</v>
          </cell>
          <cell r="AB902">
            <v>50</v>
          </cell>
          <cell r="AC902">
            <v>49</v>
          </cell>
          <cell r="AD902">
            <v>46</v>
          </cell>
          <cell r="AE902">
            <v>47</v>
          </cell>
          <cell r="AF902">
            <v>49</v>
          </cell>
          <cell r="AG902">
            <v>45</v>
          </cell>
          <cell r="AH902">
            <v>45</v>
          </cell>
          <cell r="AI902">
            <v>44</v>
          </cell>
          <cell r="AJ902">
            <v>42</v>
          </cell>
          <cell r="AK902">
            <v>49</v>
          </cell>
          <cell r="AL902">
            <v>47</v>
          </cell>
          <cell r="AM902">
            <v>46</v>
          </cell>
          <cell r="AN902">
            <v>49</v>
          </cell>
          <cell r="AO902">
            <v>47</v>
          </cell>
          <cell r="AP902">
            <v>45</v>
          </cell>
          <cell r="AQ902">
            <v>46</v>
          </cell>
          <cell r="AR902">
            <v>43</v>
          </cell>
          <cell r="AS902">
            <v>45</v>
          </cell>
          <cell r="AT902">
            <v>42</v>
          </cell>
          <cell r="AU902">
            <v>42</v>
          </cell>
          <cell r="AV902">
            <v>42</v>
          </cell>
          <cell r="AW902">
            <v>46</v>
          </cell>
          <cell r="AX902">
            <v>47</v>
          </cell>
          <cell r="AY902">
            <v>44</v>
          </cell>
          <cell r="AZ902" t="str">
            <v>Ambulatorio</v>
          </cell>
          <cell r="BA902" t="str">
            <v>Ambulatorio</v>
          </cell>
          <cell r="BB902" t="str">
            <v>Ambulatorio</v>
          </cell>
          <cell r="BC902" t="str">
            <v>Ambulatorio</v>
          </cell>
          <cell r="BD902" t="str">
            <v>Ambulatorio</v>
          </cell>
          <cell r="BE902" t="str">
            <v>Ambulatorio</v>
          </cell>
          <cell r="BF902" t="str">
            <v>Ambulatorio</v>
          </cell>
          <cell r="BG902" t="str">
            <v>Ambulatorio</v>
          </cell>
          <cell r="BH902" t="str">
            <v>Ambulatorio</v>
          </cell>
          <cell r="BI902" t="str">
            <v>Ambulatorio</v>
          </cell>
          <cell r="BJ902" t="str">
            <v>Ambulatorio</v>
          </cell>
          <cell r="BK902" t="str">
            <v>Ambulatorio</v>
          </cell>
          <cell r="BL902" t="str">
            <v>Ambulatorio</v>
          </cell>
        </row>
        <row r="903">
          <cell r="D903">
            <v>1131715</v>
          </cell>
          <cell r="E903" t="str">
            <v>PIE - AMANECER</v>
          </cell>
          <cell r="F903" t="str">
            <v>DEPRODE</v>
          </cell>
          <cell r="G903">
            <v>20032</v>
          </cell>
          <cell r="H903" t="str">
            <v>P - PROGRAMAS</v>
          </cell>
          <cell r="I903" t="str">
            <v>PIE</v>
          </cell>
          <cell r="J903" t="str">
            <v>LA FLORIDA</v>
          </cell>
          <cell r="K903" t="str">
            <v>MEMO 113</v>
          </cell>
          <cell r="L903">
            <v>43522</v>
          </cell>
          <cell r="M903">
            <v>42566</v>
          </cell>
          <cell r="N903">
            <v>43630</v>
          </cell>
          <cell r="O903">
            <v>50</v>
          </cell>
          <cell r="P903">
            <v>50</v>
          </cell>
          <cell r="Q903">
            <v>50</v>
          </cell>
          <cell r="R903">
            <v>50</v>
          </cell>
          <cell r="S903">
            <v>50</v>
          </cell>
          <cell r="T903">
            <v>50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58</v>
          </cell>
          <cell r="AC903">
            <v>57</v>
          </cell>
          <cell r="AD903">
            <v>57</v>
          </cell>
          <cell r="AE903">
            <v>58</v>
          </cell>
          <cell r="AF903">
            <v>60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58</v>
          </cell>
          <cell r="AO903">
            <v>57</v>
          </cell>
          <cell r="AP903">
            <v>66</v>
          </cell>
          <cell r="AQ903">
            <v>60</v>
          </cell>
          <cell r="AR903">
            <v>61</v>
          </cell>
          <cell r="AS903">
            <v>61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 t="str">
            <v>Ambulatorio</v>
          </cell>
          <cell r="BA903" t="str">
            <v>Ambulatorio</v>
          </cell>
          <cell r="BB903" t="str">
            <v>Ambulatorio</v>
          </cell>
          <cell r="BC903" t="str">
            <v>Ambulatorio</v>
          </cell>
          <cell r="BD903" t="str">
            <v>Ambulatorio</v>
          </cell>
          <cell r="BE903" t="str">
            <v>Ambulatorio</v>
          </cell>
          <cell r="BF903" t="str">
            <v>Ambulatorio</v>
          </cell>
          <cell r="BG903" t="str">
            <v>Ambulatorio</v>
          </cell>
          <cell r="BH903" t="str">
            <v>Ambulatorio</v>
          </cell>
          <cell r="BI903" t="str">
            <v>Ambulatorio</v>
          </cell>
          <cell r="BJ903" t="str">
            <v>Ambulatorio</v>
          </cell>
          <cell r="BK903" t="str">
            <v>Ambulatorio</v>
          </cell>
          <cell r="BL903" t="str">
            <v>Ambulatorio</v>
          </cell>
        </row>
        <row r="904">
          <cell r="D904">
            <v>1131716</v>
          </cell>
          <cell r="E904" t="str">
            <v>PIE - ARAWI</v>
          </cell>
          <cell r="F904" t="str">
            <v>DEPRODE</v>
          </cell>
          <cell r="G904">
            <v>20032</v>
          </cell>
          <cell r="H904" t="str">
            <v>P - PROGRAMAS</v>
          </cell>
          <cell r="I904" t="str">
            <v>PIE</v>
          </cell>
          <cell r="J904" t="str">
            <v>LA FLORIDA</v>
          </cell>
          <cell r="K904" t="str">
            <v>MEMO 113</v>
          </cell>
          <cell r="L904">
            <v>43522</v>
          </cell>
          <cell r="M904">
            <v>42566</v>
          </cell>
          <cell r="N904">
            <v>43630</v>
          </cell>
          <cell r="O904">
            <v>50</v>
          </cell>
          <cell r="P904">
            <v>50</v>
          </cell>
          <cell r="Q904">
            <v>50</v>
          </cell>
          <cell r="R904">
            <v>50</v>
          </cell>
          <cell r="S904">
            <v>50</v>
          </cell>
          <cell r="T904">
            <v>50</v>
          </cell>
          <cell r="U904">
            <v>50</v>
          </cell>
          <cell r="V904">
            <v>50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50</v>
          </cell>
          <cell r="AC904">
            <v>51</v>
          </cell>
          <cell r="AD904">
            <v>50</v>
          </cell>
          <cell r="AE904">
            <v>51</v>
          </cell>
          <cell r="AF904">
            <v>51</v>
          </cell>
          <cell r="AG904">
            <v>45</v>
          </cell>
          <cell r="AH904">
            <v>31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51</v>
          </cell>
          <cell r="AO904">
            <v>53</v>
          </cell>
          <cell r="AP904">
            <v>55</v>
          </cell>
          <cell r="AQ904">
            <v>53</v>
          </cell>
          <cell r="AR904">
            <v>53</v>
          </cell>
          <cell r="AS904">
            <v>54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 t="str">
            <v>Ambulatorio</v>
          </cell>
          <cell r="BA904" t="str">
            <v>Ambulatorio</v>
          </cell>
          <cell r="BB904" t="str">
            <v>Ambulatorio</v>
          </cell>
          <cell r="BC904" t="str">
            <v>Ambulatorio</v>
          </cell>
          <cell r="BD904" t="str">
            <v>Ambulatorio</v>
          </cell>
          <cell r="BE904" t="str">
            <v>Ambulatorio</v>
          </cell>
          <cell r="BF904" t="str">
            <v>Ambulatorio</v>
          </cell>
          <cell r="BG904" t="str">
            <v>Ambulatorio</v>
          </cell>
          <cell r="BH904" t="str">
            <v>Ambulatorio</v>
          </cell>
          <cell r="BI904" t="str">
            <v>Ambulatorio</v>
          </cell>
          <cell r="BJ904" t="str">
            <v>Ambulatorio</v>
          </cell>
          <cell r="BK904" t="str">
            <v>Ambulatorio</v>
          </cell>
          <cell r="BL904" t="str">
            <v>Ambulatorio</v>
          </cell>
        </row>
        <row r="905">
          <cell r="D905">
            <v>1131717</v>
          </cell>
          <cell r="E905" t="str">
            <v>PIE - 24 HORAS PUENTE ALTO ORIENTE</v>
          </cell>
          <cell r="F905" t="str">
            <v>DEPRODE</v>
          </cell>
          <cell r="G905">
            <v>20032</v>
          </cell>
          <cell r="H905" t="str">
            <v>P - PROGRAMAS</v>
          </cell>
          <cell r="I905" t="str">
            <v>PIE</v>
          </cell>
          <cell r="J905" t="str">
            <v>PUENTE ALTO</v>
          </cell>
          <cell r="K905" t="str">
            <v>MEMO 113</v>
          </cell>
          <cell r="L905">
            <v>43522</v>
          </cell>
          <cell r="M905">
            <v>42566</v>
          </cell>
          <cell r="N905">
            <v>43588</v>
          </cell>
          <cell r="O905">
            <v>50</v>
          </cell>
          <cell r="P905">
            <v>50</v>
          </cell>
          <cell r="Q905">
            <v>50</v>
          </cell>
          <cell r="R905">
            <v>50</v>
          </cell>
          <cell r="S905">
            <v>50</v>
          </cell>
          <cell r="T905">
            <v>50</v>
          </cell>
          <cell r="U905">
            <v>50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51</v>
          </cell>
          <cell r="AC905">
            <v>52</v>
          </cell>
          <cell r="AD905">
            <v>52</v>
          </cell>
          <cell r="AE905">
            <v>53</v>
          </cell>
          <cell r="AF905">
            <v>51</v>
          </cell>
          <cell r="AG905">
            <v>6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64</v>
          </cell>
          <cell r="AO905">
            <v>63</v>
          </cell>
          <cell r="AP905">
            <v>65</v>
          </cell>
          <cell r="AQ905">
            <v>66</v>
          </cell>
          <cell r="AR905">
            <v>60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 t="str">
            <v>Ambulatorio</v>
          </cell>
          <cell r="BA905" t="str">
            <v>Ambulatorio</v>
          </cell>
          <cell r="BB905" t="str">
            <v>Ambulatorio</v>
          </cell>
          <cell r="BC905" t="str">
            <v>Ambulatorio</v>
          </cell>
          <cell r="BD905" t="str">
            <v>Ambulatorio</v>
          </cell>
          <cell r="BE905" t="str">
            <v>Ambulatorio</v>
          </cell>
          <cell r="BF905" t="str">
            <v>Ambulatorio</v>
          </cell>
          <cell r="BG905" t="str">
            <v>Ambulatorio</v>
          </cell>
          <cell r="BH905" t="str">
            <v>Ambulatorio</v>
          </cell>
          <cell r="BI905" t="str">
            <v>Ambulatorio</v>
          </cell>
          <cell r="BJ905" t="str">
            <v>Ambulatorio</v>
          </cell>
          <cell r="BK905" t="str">
            <v>Ambulatorio</v>
          </cell>
          <cell r="BL905" t="str">
            <v>Ambulatorio</v>
          </cell>
        </row>
        <row r="906">
          <cell r="D906">
            <v>1131718</v>
          </cell>
          <cell r="E906" t="str">
            <v>PIE - 24 HORAS PUENTE ALTO PONIENTE</v>
          </cell>
          <cell r="F906" t="str">
            <v>DEPRODE</v>
          </cell>
          <cell r="G906">
            <v>20032</v>
          </cell>
          <cell r="H906" t="str">
            <v>P - PROGRAMAS</v>
          </cell>
          <cell r="I906" t="str">
            <v>PIE</v>
          </cell>
          <cell r="J906" t="str">
            <v>PUENTE ALTO</v>
          </cell>
          <cell r="K906" t="str">
            <v>MEMO 113</v>
          </cell>
          <cell r="L906">
            <v>43522</v>
          </cell>
          <cell r="M906">
            <v>42566</v>
          </cell>
          <cell r="N906">
            <v>43588</v>
          </cell>
          <cell r="O906">
            <v>50</v>
          </cell>
          <cell r="P906">
            <v>50</v>
          </cell>
          <cell r="Q906">
            <v>50</v>
          </cell>
          <cell r="R906">
            <v>50</v>
          </cell>
          <cell r="S906">
            <v>50</v>
          </cell>
          <cell r="T906">
            <v>50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50</v>
          </cell>
          <cell r="AC906">
            <v>50</v>
          </cell>
          <cell r="AD906">
            <v>54</v>
          </cell>
          <cell r="AE906">
            <v>51</v>
          </cell>
          <cell r="AF906">
            <v>48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49</v>
          </cell>
          <cell r="AO906">
            <v>50</v>
          </cell>
          <cell r="AP906">
            <v>50</v>
          </cell>
          <cell r="AQ906">
            <v>50</v>
          </cell>
          <cell r="AR906">
            <v>50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 t="str">
            <v>Ambulatorio</v>
          </cell>
          <cell r="BA906" t="str">
            <v>Ambulatorio</v>
          </cell>
          <cell r="BB906" t="str">
            <v>Ambulatorio</v>
          </cell>
          <cell r="BC906" t="str">
            <v>Ambulatorio</v>
          </cell>
          <cell r="BD906" t="str">
            <v>Ambulatorio</v>
          </cell>
          <cell r="BE906" t="str">
            <v>Ambulatorio</v>
          </cell>
          <cell r="BF906" t="str">
            <v>Ambulatorio</v>
          </cell>
          <cell r="BG906" t="str">
            <v>Ambulatorio</v>
          </cell>
          <cell r="BH906" t="str">
            <v>Ambulatorio</v>
          </cell>
          <cell r="BI906" t="str">
            <v>Ambulatorio</v>
          </cell>
          <cell r="BJ906" t="str">
            <v>Ambulatorio</v>
          </cell>
          <cell r="BK906" t="str">
            <v>Ambulatorio</v>
          </cell>
          <cell r="BL906" t="str">
            <v>Ambulatorio</v>
          </cell>
        </row>
        <row r="907">
          <cell r="D907">
            <v>1131719</v>
          </cell>
          <cell r="E907" t="str">
            <v>PIE - 24 HORAS RECOLETA</v>
          </cell>
          <cell r="F907" t="str">
            <v>DEPRODE</v>
          </cell>
          <cell r="G907">
            <v>20032</v>
          </cell>
          <cell r="H907" t="str">
            <v>P - PROGRAMAS</v>
          </cell>
          <cell r="I907" t="str">
            <v>PIE</v>
          </cell>
          <cell r="J907" t="str">
            <v>RECOLETA</v>
          </cell>
          <cell r="K907" t="str">
            <v>MEMO 113</v>
          </cell>
          <cell r="L907">
            <v>43522</v>
          </cell>
          <cell r="M907">
            <v>42566</v>
          </cell>
          <cell r="N907">
            <v>43588</v>
          </cell>
          <cell r="O907">
            <v>62</v>
          </cell>
          <cell r="P907">
            <v>62</v>
          </cell>
          <cell r="Q907">
            <v>62</v>
          </cell>
          <cell r="R907">
            <v>62</v>
          </cell>
          <cell r="S907">
            <v>62</v>
          </cell>
          <cell r="T907">
            <v>62</v>
          </cell>
          <cell r="U907">
            <v>62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75</v>
          </cell>
          <cell r="AC907">
            <v>74</v>
          </cell>
          <cell r="AD907">
            <v>74</v>
          </cell>
          <cell r="AE907">
            <v>77</v>
          </cell>
          <cell r="AF907">
            <v>77</v>
          </cell>
          <cell r="AG907">
            <v>20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74</v>
          </cell>
          <cell r="AO907">
            <v>74</v>
          </cell>
          <cell r="AP907">
            <v>74</v>
          </cell>
          <cell r="AQ907">
            <v>73</v>
          </cell>
          <cell r="AR907">
            <v>75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 t="str">
            <v>Ambulatorio</v>
          </cell>
          <cell r="BA907" t="str">
            <v>Ambulatorio</v>
          </cell>
          <cell r="BB907" t="str">
            <v>Ambulatorio</v>
          </cell>
          <cell r="BC907" t="str">
            <v>Ambulatorio</v>
          </cell>
          <cell r="BD907" t="str">
            <v>Ambulatorio</v>
          </cell>
          <cell r="BE907" t="str">
            <v>Ambulatorio</v>
          </cell>
          <cell r="BF907" t="str">
            <v>Ambulatorio</v>
          </cell>
          <cell r="BG907" t="str">
            <v>Ambulatorio</v>
          </cell>
          <cell r="BH907" t="str">
            <v>Ambulatorio</v>
          </cell>
          <cell r="BI907" t="str">
            <v>Ambulatorio</v>
          </cell>
          <cell r="BJ907" t="str">
            <v>Ambulatorio</v>
          </cell>
          <cell r="BK907" t="str">
            <v>Ambulatorio</v>
          </cell>
          <cell r="BL907" t="str">
            <v>Ambulatorio</v>
          </cell>
        </row>
        <row r="908">
          <cell r="D908">
            <v>1131723</v>
          </cell>
          <cell r="E908" t="str">
            <v>PIE - SAN GREGORIO</v>
          </cell>
          <cell r="F908" t="str">
            <v>DEPRODE</v>
          </cell>
          <cell r="G908">
            <v>20032</v>
          </cell>
          <cell r="H908" t="str">
            <v>P - PROGRAMAS</v>
          </cell>
          <cell r="I908" t="str">
            <v>PIE</v>
          </cell>
          <cell r="J908" t="str">
            <v>LA GRANJA</v>
          </cell>
          <cell r="K908" t="str">
            <v>MEMO 113</v>
          </cell>
          <cell r="L908">
            <v>43522</v>
          </cell>
          <cell r="M908">
            <v>42571</v>
          </cell>
          <cell r="N908">
            <v>43588</v>
          </cell>
          <cell r="O908">
            <v>50</v>
          </cell>
          <cell r="P908">
            <v>50</v>
          </cell>
          <cell r="Q908">
            <v>50</v>
          </cell>
          <cell r="R908">
            <v>50</v>
          </cell>
          <cell r="S908">
            <v>50</v>
          </cell>
          <cell r="T908">
            <v>50</v>
          </cell>
          <cell r="U908">
            <v>50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62</v>
          </cell>
          <cell r="AC908">
            <v>61</v>
          </cell>
          <cell r="AD908">
            <v>65</v>
          </cell>
          <cell r="AE908">
            <v>66</v>
          </cell>
          <cell r="AF908">
            <v>67</v>
          </cell>
          <cell r="AG908">
            <v>21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59</v>
          </cell>
          <cell r="AO908">
            <v>60</v>
          </cell>
          <cell r="AP908">
            <v>62</v>
          </cell>
          <cell r="AQ908">
            <v>60</v>
          </cell>
          <cell r="AR908">
            <v>61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 t="str">
            <v>Ambulatorio</v>
          </cell>
          <cell r="BA908" t="str">
            <v>Ambulatorio</v>
          </cell>
          <cell r="BB908" t="str">
            <v>Ambulatorio</v>
          </cell>
          <cell r="BC908" t="str">
            <v>Ambulatorio</v>
          </cell>
          <cell r="BD908" t="str">
            <v>Ambulatorio</v>
          </cell>
          <cell r="BE908" t="str">
            <v>Ambulatorio</v>
          </cell>
          <cell r="BF908" t="str">
            <v>Ambulatorio</v>
          </cell>
          <cell r="BG908" t="str">
            <v>Ambulatorio</v>
          </cell>
          <cell r="BH908" t="str">
            <v>Ambulatorio</v>
          </cell>
          <cell r="BI908" t="str">
            <v>Ambulatorio</v>
          </cell>
          <cell r="BJ908" t="str">
            <v>Ambulatorio</v>
          </cell>
          <cell r="BK908" t="str">
            <v>Ambulatorio</v>
          </cell>
          <cell r="BL908" t="str">
            <v>Ambulatorio</v>
          </cell>
        </row>
        <row r="909">
          <cell r="D909">
            <v>1131724</v>
          </cell>
          <cell r="E909" t="str">
            <v>PIE - YUNGAY INTERSECTORIAL</v>
          </cell>
          <cell r="F909" t="str">
            <v>DEPRODE</v>
          </cell>
          <cell r="G909">
            <v>20032</v>
          </cell>
          <cell r="H909" t="str">
            <v>P - PROGRAMAS</v>
          </cell>
          <cell r="I909" t="str">
            <v>PIE</v>
          </cell>
          <cell r="J909" t="str">
            <v>LA GRANJA</v>
          </cell>
          <cell r="K909" t="str">
            <v>MEMO 113</v>
          </cell>
          <cell r="L909">
            <v>43522</v>
          </cell>
          <cell r="M909">
            <v>42571</v>
          </cell>
          <cell r="N909">
            <v>43588</v>
          </cell>
          <cell r="O909">
            <v>50</v>
          </cell>
          <cell r="P909">
            <v>50</v>
          </cell>
          <cell r="Q909">
            <v>50</v>
          </cell>
          <cell r="R909">
            <v>50</v>
          </cell>
          <cell r="S909">
            <v>50</v>
          </cell>
          <cell r="T909">
            <v>50</v>
          </cell>
          <cell r="U909">
            <v>50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54</v>
          </cell>
          <cell r="AC909">
            <v>56</v>
          </cell>
          <cell r="AD909">
            <v>51</v>
          </cell>
          <cell r="AE909">
            <v>53</v>
          </cell>
          <cell r="AF909">
            <v>50</v>
          </cell>
          <cell r="AG909">
            <v>21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51</v>
          </cell>
          <cell r="AO909">
            <v>51</v>
          </cell>
          <cell r="AP909">
            <v>51</v>
          </cell>
          <cell r="AQ909">
            <v>51</v>
          </cell>
          <cell r="AR909">
            <v>50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 t="str">
            <v>Ambulatorio</v>
          </cell>
          <cell r="BA909" t="str">
            <v>Ambulatorio</v>
          </cell>
          <cell r="BB909" t="str">
            <v>Ambulatorio</v>
          </cell>
          <cell r="BC909" t="str">
            <v>Ambulatorio</v>
          </cell>
          <cell r="BD909" t="str">
            <v>Ambulatorio</v>
          </cell>
          <cell r="BE909" t="str">
            <v>Ambulatorio</v>
          </cell>
          <cell r="BF909" t="str">
            <v>Ambulatorio</v>
          </cell>
          <cell r="BG909" t="str">
            <v>Ambulatorio</v>
          </cell>
          <cell r="BH909" t="str">
            <v>Ambulatorio</v>
          </cell>
          <cell r="BI909" t="str">
            <v>Ambulatorio</v>
          </cell>
          <cell r="BJ909" t="str">
            <v>Ambulatorio</v>
          </cell>
          <cell r="BK909" t="str">
            <v>Ambulatorio</v>
          </cell>
          <cell r="BL909" t="str">
            <v>Ambulatorio</v>
          </cell>
        </row>
        <row r="910">
          <cell r="D910">
            <v>1131731</v>
          </cell>
          <cell r="E910" t="str">
            <v>PIE - LA PINTANA SANTO TOMAS</v>
          </cell>
          <cell r="F910" t="str">
            <v>DEPRODE</v>
          </cell>
          <cell r="G910">
            <v>20032</v>
          </cell>
          <cell r="H910" t="str">
            <v>P - PROGRAMAS</v>
          </cell>
          <cell r="I910" t="str">
            <v>PIE</v>
          </cell>
          <cell r="J910" t="str">
            <v>LA PINTANA</v>
          </cell>
          <cell r="K910" t="str">
            <v>MEMO 113</v>
          </cell>
          <cell r="L910">
            <v>43522</v>
          </cell>
          <cell r="M910">
            <v>42576</v>
          </cell>
          <cell r="N910">
            <v>43588</v>
          </cell>
          <cell r="O910">
            <v>50</v>
          </cell>
          <cell r="P910">
            <v>50</v>
          </cell>
          <cell r="Q910">
            <v>50</v>
          </cell>
          <cell r="R910">
            <v>50</v>
          </cell>
          <cell r="S910">
            <v>50</v>
          </cell>
          <cell r="T910">
            <v>50</v>
          </cell>
          <cell r="U910">
            <v>50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54</v>
          </cell>
          <cell r="AC910">
            <v>57</v>
          </cell>
          <cell r="AD910">
            <v>50</v>
          </cell>
          <cell r="AE910">
            <v>53</v>
          </cell>
          <cell r="AF910">
            <v>56</v>
          </cell>
          <cell r="AG910">
            <v>1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53</v>
          </cell>
          <cell r="AO910">
            <v>51</v>
          </cell>
          <cell r="AP910">
            <v>51</v>
          </cell>
          <cell r="AQ910">
            <v>48</v>
          </cell>
          <cell r="AR910">
            <v>51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 t="str">
            <v>Ambulatorio</v>
          </cell>
          <cell r="BA910" t="str">
            <v>Ambulatorio</v>
          </cell>
          <cell r="BB910" t="str">
            <v>Ambulatorio</v>
          </cell>
          <cell r="BC910" t="str">
            <v>Ambulatorio</v>
          </cell>
          <cell r="BD910" t="str">
            <v>Ambulatorio</v>
          </cell>
          <cell r="BE910" t="str">
            <v>Ambulatorio</v>
          </cell>
          <cell r="BF910" t="str">
            <v>Ambulatorio</v>
          </cell>
          <cell r="BG910" t="str">
            <v>Ambulatorio</v>
          </cell>
          <cell r="BH910" t="str">
            <v>Ambulatorio</v>
          </cell>
          <cell r="BI910" t="str">
            <v>Ambulatorio</v>
          </cell>
          <cell r="BJ910" t="str">
            <v>Ambulatorio</v>
          </cell>
          <cell r="BK910" t="str">
            <v>Ambulatorio</v>
          </cell>
          <cell r="BL910" t="str">
            <v>Ambulatorio</v>
          </cell>
        </row>
        <row r="911">
          <cell r="D911">
            <v>1131732</v>
          </cell>
          <cell r="E911" t="str">
            <v>PIE - EL CASTILLO</v>
          </cell>
          <cell r="F911" t="str">
            <v>DEPRODE</v>
          </cell>
          <cell r="G911">
            <v>20032</v>
          </cell>
          <cell r="H911" t="str">
            <v>P - PROGRAMAS</v>
          </cell>
          <cell r="I911" t="str">
            <v>PIE</v>
          </cell>
          <cell r="J911" t="str">
            <v>LA PINTANA</v>
          </cell>
          <cell r="K911" t="str">
            <v>MEMO 113</v>
          </cell>
          <cell r="L911">
            <v>43522</v>
          </cell>
          <cell r="M911">
            <v>42576</v>
          </cell>
          <cell r="N911">
            <v>43588</v>
          </cell>
          <cell r="O911">
            <v>50</v>
          </cell>
          <cell r="P911">
            <v>50</v>
          </cell>
          <cell r="Q911">
            <v>50</v>
          </cell>
          <cell r="R911">
            <v>50</v>
          </cell>
          <cell r="S911">
            <v>50</v>
          </cell>
          <cell r="T911">
            <v>50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50</v>
          </cell>
          <cell r="AC911">
            <v>50</v>
          </cell>
          <cell r="AD911">
            <v>50</v>
          </cell>
          <cell r="AE911">
            <v>50</v>
          </cell>
          <cell r="AF911">
            <v>52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50</v>
          </cell>
          <cell r="AO911">
            <v>50</v>
          </cell>
          <cell r="AP911">
            <v>52</v>
          </cell>
          <cell r="AQ911">
            <v>50</v>
          </cell>
          <cell r="AR911">
            <v>50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 t="str">
            <v>Ambulatorio</v>
          </cell>
          <cell r="BA911" t="str">
            <v>Ambulatorio</v>
          </cell>
          <cell r="BB911" t="str">
            <v>Ambulatorio</v>
          </cell>
          <cell r="BC911" t="str">
            <v>Ambulatorio</v>
          </cell>
          <cell r="BD911" t="str">
            <v>Ambulatorio</v>
          </cell>
          <cell r="BE911" t="str">
            <v>Ambulatorio</v>
          </cell>
          <cell r="BF911" t="str">
            <v>Ambulatorio</v>
          </cell>
          <cell r="BG911" t="str">
            <v>Ambulatorio</v>
          </cell>
          <cell r="BH911" t="str">
            <v>Ambulatorio</v>
          </cell>
          <cell r="BI911" t="str">
            <v>Ambulatorio</v>
          </cell>
          <cell r="BJ911" t="str">
            <v>Ambulatorio</v>
          </cell>
          <cell r="BK911" t="str">
            <v>Ambulatorio</v>
          </cell>
          <cell r="BL911" t="str">
            <v>Ambulatorio</v>
          </cell>
        </row>
        <row r="912">
          <cell r="D912">
            <v>1131735</v>
          </cell>
          <cell r="E912" t="str">
            <v>PIE - 24 HORAS PUDAHUEL</v>
          </cell>
          <cell r="F912" t="str">
            <v>DEPRODE</v>
          </cell>
          <cell r="G912">
            <v>20032</v>
          </cell>
          <cell r="H912" t="str">
            <v>P - PROGRAMAS</v>
          </cell>
          <cell r="I912" t="str">
            <v>PIE</v>
          </cell>
          <cell r="J912" t="str">
            <v>PUDAHUEL</v>
          </cell>
          <cell r="K912" t="str">
            <v>MEMO 113</v>
          </cell>
          <cell r="L912">
            <v>43522</v>
          </cell>
          <cell r="M912">
            <v>42583</v>
          </cell>
          <cell r="N912">
            <v>43588</v>
          </cell>
          <cell r="O912">
            <v>50</v>
          </cell>
          <cell r="P912">
            <v>50</v>
          </cell>
          <cell r="Q912">
            <v>50</v>
          </cell>
          <cell r="R912">
            <v>50</v>
          </cell>
          <cell r="S912">
            <v>50</v>
          </cell>
          <cell r="T912">
            <v>50</v>
          </cell>
          <cell r="U912">
            <v>50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51</v>
          </cell>
          <cell r="AC912">
            <v>52</v>
          </cell>
          <cell r="AD912">
            <v>51</v>
          </cell>
          <cell r="AE912">
            <v>51</v>
          </cell>
          <cell r="AF912">
            <v>50</v>
          </cell>
          <cell r="AG912">
            <v>7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51</v>
          </cell>
          <cell r="AO912">
            <v>51</v>
          </cell>
          <cell r="AP912">
            <v>50</v>
          </cell>
          <cell r="AQ912">
            <v>50</v>
          </cell>
          <cell r="AR912">
            <v>49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 t="str">
            <v>Ambulatorio</v>
          </cell>
          <cell r="BA912" t="str">
            <v>Ambulatorio</v>
          </cell>
          <cell r="BB912" t="str">
            <v>Ambulatorio</v>
          </cell>
          <cell r="BC912" t="str">
            <v>Ambulatorio</v>
          </cell>
          <cell r="BD912" t="str">
            <v>Ambulatorio</v>
          </cell>
          <cell r="BE912" t="str">
            <v>Ambulatorio</v>
          </cell>
          <cell r="BF912" t="str">
            <v>Ambulatorio</v>
          </cell>
          <cell r="BG912" t="str">
            <v>Ambulatorio</v>
          </cell>
          <cell r="BH912" t="str">
            <v>Ambulatorio</v>
          </cell>
          <cell r="BI912" t="str">
            <v>Ambulatorio</v>
          </cell>
          <cell r="BJ912" t="str">
            <v>Ambulatorio</v>
          </cell>
          <cell r="BK912" t="str">
            <v>Ambulatorio</v>
          </cell>
          <cell r="BL912" t="str">
            <v>Ambulatorio</v>
          </cell>
        </row>
        <row r="913">
          <cell r="D913">
            <v>1131740</v>
          </cell>
          <cell r="E913" t="str">
            <v>PIE - 24 HORAS PADRE HURTADO</v>
          </cell>
          <cell r="F913" t="str">
            <v>DEPRODE</v>
          </cell>
          <cell r="G913">
            <v>20032</v>
          </cell>
          <cell r="H913" t="str">
            <v>P - PROGRAMAS</v>
          </cell>
          <cell r="I913" t="str">
            <v>PIE</v>
          </cell>
          <cell r="J913" t="str">
            <v>LO ESPEJO</v>
          </cell>
          <cell r="K913" t="str">
            <v>MEMO 113</v>
          </cell>
          <cell r="L913">
            <v>43522</v>
          </cell>
          <cell r="M913">
            <v>42583</v>
          </cell>
          <cell r="N913">
            <v>43588</v>
          </cell>
          <cell r="O913">
            <v>59</v>
          </cell>
          <cell r="P913">
            <v>59</v>
          </cell>
          <cell r="Q913">
            <v>59</v>
          </cell>
          <cell r="R913">
            <v>59</v>
          </cell>
          <cell r="S913">
            <v>59</v>
          </cell>
          <cell r="T913">
            <v>59</v>
          </cell>
          <cell r="U913">
            <v>59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59</v>
          </cell>
          <cell r="AC913">
            <v>60</v>
          </cell>
          <cell r="AD913">
            <v>59</v>
          </cell>
          <cell r="AE913">
            <v>61</v>
          </cell>
          <cell r="AF913">
            <v>59</v>
          </cell>
          <cell r="AG913">
            <v>7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57</v>
          </cell>
          <cell r="AO913">
            <v>55</v>
          </cell>
          <cell r="AP913">
            <v>59</v>
          </cell>
          <cell r="AQ913">
            <v>59</v>
          </cell>
          <cell r="AR913">
            <v>57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 t="str">
            <v>Ambulatorio</v>
          </cell>
          <cell r="BA913" t="str">
            <v>Ambulatorio</v>
          </cell>
          <cell r="BB913" t="str">
            <v>Ambulatorio</v>
          </cell>
          <cell r="BC913" t="str">
            <v>Ambulatorio</v>
          </cell>
          <cell r="BD913" t="str">
            <v>Ambulatorio</v>
          </cell>
          <cell r="BE913" t="str">
            <v>Ambulatorio</v>
          </cell>
          <cell r="BF913" t="str">
            <v>Ambulatorio</v>
          </cell>
          <cell r="BG913" t="str">
            <v>Ambulatorio</v>
          </cell>
          <cell r="BH913" t="str">
            <v>Ambulatorio</v>
          </cell>
          <cell r="BI913" t="str">
            <v>Ambulatorio</v>
          </cell>
          <cell r="BJ913" t="str">
            <v>Ambulatorio</v>
          </cell>
          <cell r="BK913" t="str">
            <v>Ambulatorio</v>
          </cell>
          <cell r="BL913" t="str">
            <v>Ambulatorio</v>
          </cell>
        </row>
        <row r="914">
          <cell r="D914">
            <v>1131741</v>
          </cell>
          <cell r="E914" t="str">
            <v>PIE - 24 HORAS LO HERMIDA</v>
          </cell>
          <cell r="F914" t="str">
            <v>DEPRODE</v>
          </cell>
          <cell r="G914">
            <v>20032</v>
          </cell>
          <cell r="H914" t="str">
            <v>P - PROGRAMAS</v>
          </cell>
          <cell r="I914" t="str">
            <v>PIE</v>
          </cell>
          <cell r="J914" t="str">
            <v>PEÑALOLEN</v>
          </cell>
          <cell r="K914" t="str">
            <v>Correo</v>
          </cell>
          <cell r="L914">
            <v>43686</v>
          </cell>
          <cell r="M914">
            <v>42583</v>
          </cell>
          <cell r="N914">
            <v>43800</v>
          </cell>
          <cell r="O914">
            <v>50</v>
          </cell>
          <cell r="P914">
            <v>50</v>
          </cell>
          <cell r="Q914">
            <v>50</v>
          </cell>
          <cell r="R914">
            <v>50</v>
          </cell>
          <cell r="S914">
            <v>50</v>
          </cell>
          <cell r="T914">
            <v>50</v>
          </cell>
          <cell r="U914">
            <v>50</v>
          </cell>
          <cell r="V914">
            <v>50</v>
          </cell>
          <cell r="W914">
            <v>50</v>
          </cell>
          <cell r="X914">
            <v>50</v>
          </cell>
          <cell r="Y914">
            <v>50</v>
          </cell>
          <cell r="Z914">
            <v>50</v>
          </cell>
          <cell r="AA914">
            <v>50</v>
          </cell>
          <cell r="AB914">
            <v>52</v>
          </cell>
          <cell r="AC914">
            <v>51</v>
          </cell>
          <cell r="AD914">
            <v>52</v>
          </cell>
          <cell r="AE914">
            <v>52</v>
          </cell>
          <cell r="AF914">
            <v>51</v>
          </cell>
          <cell r="AG914">
            <v>47</v>
          </cell>
          <cell r="AH914">
            <v>49</v>
          </cell>
          <cell r="AI914">
            <v>50</v>
          </cell>
          <cell r="AJ914">
            <v>50</v>
          </cell>
          <cell r="AK914">
            <v>53</v>
          </cell>
          <cell r="AL914">
            <v>51</v>
          </cell>
          <cell r="AM914">
            <v>51</v>
          </cell>
          <cell r="AN914">
            <v>52</v>
          </cell>
          <cell r="AO914">
            <v>51</v>
          </cell>
          <cell r="AP914">
            <v>51</v>
          </cell>
          <cell r="AQ914">
            <v>51</v>
          </cell>
          <cell r="AR914">
            <v>50</v>
          </cell>
          <cell r="AS914">
            <v>50</v>
          </cell>
          <cell r="AT914">
            <v>50</v>
          </cell>
          <cell r="AU914">
            <v>50</v>
          </cell>
          <cell r="AV914">
            <v>50</v>
          </cell>
          <cell r="AW914">
            <v>50</v>
          </cell>
          <cell r="AX914">
            <v>50</v>
          </cell>
          <cell r="AY914">
            <v>50</v>
          </cell>
          <cell r="AZ914" t="str">
            <v>Ambulatorio</v>
          </cell>
          <cell r="BA914" t="str">
            <v>Ambulatorio</v>
          </cell>
          <cell r="BB914" t="str">
            <v>Ambulatorio</v>
          </cell>
          <cell r="BC914" t="str">
            <v>Ambulatorio</v>
          </cell>
          <cell r="BD914" t="str">
            <v>Ambulatorio</v>
          </cell>
          <cell r="BE914" t="str">
            <v>Ambulatorio</v>
          </cell>
          <cell r="BF914" t="str">
            <v>Ambulatorio</v>
          </cell>
          <cell r="BG914" t="str">
            <v>Ambulatorio</v>
          </cell>
          <cell r="BH914" t="str">
            <v>Ambulatorio</v>
          </cell>
          <cell r="BI914" t="str">
            <v>Ambulatorio</v>
          </cell>
          <cell r="BJ914" t="str">
            <v>Ambulatorio</v>
          </cell>
          <cell r="BK914" t="str">
            <v>Ambulatorio</v>
          </cell>
          <cell r="BL914" t="str">
            <v>Ambulatorio</v>
          </cell>
        </row>
        <row r="915">
          <cell r="D915">
            <v>1131742</v>
          </cell>
          <cell r="E915" t="str">
            <v>PIE - 24 HORAS EL SALTO</v>
          </cell>
          <cell r="F915" t="str">
            <v>DEPRODE</v>
          </cell>
          <cell r="G915">
            <v>20032</v>
          </cell>
          <cell r="H915" t="str">
            <v>P - PROGRAMAS</v>
          </cell>
          <cell r="I915" t="str">
            <v>PIE</v>
          </cell>
          <cell r="J915" t="str">
            <v>RECOLETA</v>
          </cell>
          <cell r="K915" t="str">
            <v>MEMO 113</v>
          </cell>
          <cell r="L915">
            <v>43522</v>
          </cell>
          <cell r="M915">
            <v>42583</v>
          </cell>
          <cell r="N915">
            <v>43588</v>
          </cell>
          <cell r="O915">
            <v>62</v>
          </cell>
          <cell r="P915">
            <v>62</v>
          </cell>
          <cell r="Q915">
            <v>62</v>
          </cell>
          <cell r="R915">
            <v>62</v>
          </cell>
          <cell r="S915">
            <v>62</v>
          </cell>
          <cell r="T915">
            <v>62</v>
          </cell>
          <cell r="U915">
            <v>62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68</v>
          </cell>
          <cell r="AC915">
            <v>68</v>
          </cell>
          <cell r="AD915">
            <v>68</v>
          </cell>
          <cell r="AE915">
            <v>67</v>
          </cell>
          <cell r="AF915">
            <v>63</v>
          </cell>
          <cell r="AG915">
            <v>7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63</v>
          </cell>
          <cell r="AO915">
            <v>63</v>
          </cell>
          <cell r="AP915">
            <v>63</v>
          </cell>
          <cell r="AQ915">
            <v>62</v>
          </cell>
          <cell r="AR915">
            <v>62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 t="str">
            <v>Ambulatorio</v>
          </cell>
          <cell r="BA915" t="str">
            <v>Ambulatorio</v>
          </cell>
          <cell r="BB915" t="str">
            <v>Ambulatorio</v>
          </cell>
          <cell r="BC915" t="str">
            <v>Ambulatorio</v>
          </cell>
          <cell r="BD915" t="str">
            <v>Ambulatorio</v>
          </cell>
          <cell r="BE915" t="str">
            <v>Ambulatorio</v>
          </cell>
          <cell r="BF915" t="str">
            <v>Ambulatorio</v>
          </cell>
          <cell r="BG915" t="str">
            <v>Ambulatorio</v>
          </cell>
          <cell r="BH915" t="str">
            <v>Ambulatorio</v>
          </cell>
          <cell r="BI915" t="str">
            <v>Ambulatorio</v>
          </cell>
          <cell r="BJ915" t="str">
            <v>Ambulatorio</v>
          </cell>
          <cell r="BK915" t="str">
            <v>Ambulatorio</v>
          </cell>
          <cell r="BL915" t="str">
            <v>Ambulatorio</v>
          </cell>
        </row>
        <row r="916">
          <cell r="D916">
            <v>1131743</v>
          </cell>
          <cell r="E916" t="str">
            <v>PIE - 24 HORAS LO ESPEJO</v>
          </cell>
          <cell r="F916" t="str">
            <v>DEPRODE</v>
          </cell>
          <cell r="G916">
            <v>20032</v>
          </cell>
          <cell r="H916" t="str">
            <v>P - PROGRAMAS</v>
          </cell>
          <cell r="I916" t="str">
            <v>PIE</v>
          </cell>
          <cell r="J916" t="str">
            <v>LO ESPEJO</v>
          </cell>
          <cell r="K916" t="str">
            <v>MEMO 113</v>
          </cell>
          <cell r="L916">
            <v>43522</v>
          </cell>
          <cell r="M916">
            <v>42583</v>
          </cell>
          <cell r="N916">
            <v>43588</v>
          </cell>
          <cell r="O916">
            <v>50</v>
          </cell>
          <cell r="P916">
            <v>50</v>
          </cell>
          <cell r="Q916">
            <v>50</v>
          </cell>
          <cell r="R916">
            <v>50</v>
          </cell>
          <cell r="S916">
            <v>50</v>
          </cell>
          <cell r="T916">
            <v>50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50</v>
          </cell>
          <cell r="AC916">
            <v>51</v>
          </cell>
          <cell r="AD916">
            <v>49</v>
          </cell>
          <cell r="AE916">
            <v>50</v>
          </cell>
          <cell r="AF916">
            <v>52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50</v>
          </cell>
          <cell r="AO916">
            <v>50</v>
          </cell>
          <cell r="AP916">
            <v>50</v>
          </cell>
          <cell r="AQ916">
            <v>50</v>
          </cell>
          <cell r="AR916">
            <v>50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 t="str">
            <v>Ambulatorio</v>
          </cell>
          <cell r="BA916" t="str">
            <v>Ambulatorio</v>
          </cell>
          <cell r="BB916" t="str">
            <v>Ambulatorio</v>
          </cell>
          <cell r="BC916" t="str">
            <v>Ambulatorio</v>
          </cell>
          <cell r="BD916" t="str">
            <v>Ambulatorio</v>
          </cell>
          <cell r="BE916" t="str">
            <v>Ambulatorio</v>
          </cell>
          <cell r="BF916" t="str">
            <v>Ambulatorio</v>
          </cell>
          <cell r="BG916" t="str">
            <v>Ambulatorio</v>
          </cell>
          <cell r="BH916" t="str">
            <v>Ambulatorio</v>
          </cell>
          <cell r="BI916" t="str">
            <v>Ambulatorio</v>
          </cell>
          <cell r="BJ916" t="str">
            <v>Ambulatorio</v>
          </cell>
          <cell r="BK916" t="str">
            <v>Ambulatorio</v>
          </cell>
          <cell r="BL916" t="str">
            <v>Ambulatorio</v>
          </cell>
        </row>
        <row r="917">
          <cell r="D917">
            <v>1131744</v>
          </cell>
          <cell r="E917" t="str">
            <v>PIE - 24 HORAS PEÑALOLEN</v>
          </cell>
          <cell r="F917" t="str">
            <v>DEPRODE</v>
          </cell>
          <cell r="G917">
            <v>20032</v>
          </cell>
          <cell r="H917" t="str">
            <v>P - PROGRAMAS</v>
          </cell>
          <cell r="I917" t="str">
            <v>PIE</v>
          </cell>
          <cell r="J917" t="str">
            <v>PEÑALOLEN</v>
          </cell>
          <cell r="K917" t="str">
            <v>MEMO 113</v>
          </cell>
          <cell r="L917">
            <v>43522</v>
          </cell>
          <cell r="M917">
            <v>42583</v>
          </cell>
          <cell r="N917">
            <v>43588</v>
          </cell>
          <cell r="O917">
            <v>50</v>
          </cell>
          <cell r="P917">
            <v>50</v>
          </cell>
          <cell r="Q917">
            <v>50</v>
          </cell>
          <cell r="R917">
            <v>50</v>
          </cell>
          <cell r="S917">
            <v>50</v>
          </cell>
          <cell r="T917">
            <v>50</v>
          </cell>
          <cell r="U917">
            <v>50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51</v>
          </cell>
          <cell r="AC917">
            <v>50</v>
          </cell>
          <cell r="AD917">
            <v>50</v>
          </cell>
          <cell r="AE917">
            <v>53</v>
          </cell>
          <cell r="AF917">
            <v>51</v>
          </cell>
          <cell r="AG917">
            <v>1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49</v>
          </cell>
          <cell r="AO917">
            <v>50</v>
          </cell>
          <cell r="AP917">
            <v>52</v>
          </cell>
          <cell r="AQ917">
            <v>51</v>
          </cell>
          <cell r="AR917">
            <v>42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 t="str">
            <v>Ambulatorio</v>
          </cell>
          <cell r="BA917" t="str">
            <v>Ambulatorio</v>
          </cell>
          <cell r="BB917" t="str">
            <v>Ambulatorio</v>
          </cell>
          <cell r="BC917" t="str">
            <v>Ambulatorio</v>
          </cell>
          <cell r="BD917" t="str">
            <v>Ambulatorio</v>
          </cell>
          <cell r="BE917" t="str">
            <v>Ambulatorio</v>
          </cell>
          <cell r="BF917" t="str">
            <v>Ambulatorio</v>
          </cell>
          <cell r="BG917" t="str">
            <v>Ambulatorio</v>
          </cell>
          <cell r="BH917" t="str">
            <v>Ambulatorio</v>
          </cell>
          <cell r="BI917" t="str">
            <v>Ambulatorio</v>
          </cell>
          <cell r="BJ917" t="str">
            <v>Ambulatorio</v>
          </cell>
          <cell r="BK917" t="str">
            <v>Ambulatorio</v>
          </cell>
          <cell r="BL917" t="str">
            <v>Ambulatorio</v>
          </cell>
        </row>
        <row r="918">
          <cell r="D918">
            <v>1131745</v>
          </cell>
          <cell r="E918" t="str">
            <v>PIE - 24 HORAS SANTA ANA</v>
          </cell>
          <cell r="F918" t="str">
            <v>DEPRODE</v>
          </cell>
          <cell r="G918">
            <v>20032</v>
          </cell>
          <cell r="H918" t="str">
            <v>P - PROGRAMAS</v>
          </cell>
          <cell r="I918" t="str">
            <v>PIE</v>
          </cell>
          <cell r="J918" t="str">
            <v>PUDAHUEL</v>
          </cell>
          <cell r="K918" t="str">
            <v>MEMO 113</v>
          </cell>
          <cell r="L918">
            <v>43522</v>
          </cell>
          <cell r="M918">
            <v>42583</v>
          </cell>
          <cell r="N918">
            <v>43588</v>
          </cell>
          <cell r="O918">
            <v>50</v>
          </cell>
          <cell r="P918">
            <v>50</v>
          </cell>
          <cell r="Q918">
            <v>50</v>
          </cell>
          <cell r="R918">
            <v>50</v>
          </cell>
          <cell r="S918">
            <v>50</v>
          </cell>
          <cell r="T918">
            <v>50</v>
          </cell>
          <cell r="U918">
            <v>50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51</v>
          </cell>
          <cell r="AC918">
            <v>52</v>
          </cell>
          <cell r="AD918">
            <v>51</v>
          </cell>
          <cell r="AE918">
            <v>54</v>
          </cell>
          <cell r="AF918">
            <v>52</v>
          </cell>
          <cell r="AG918">
            <v>2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50</v>
          </cell>
          <cell r="AO918">
            <v>50</v>
          </cell>
          <cell r="AP918">
            <v>50</v>
          </cell>
          <cell r="AQ918">
            <v>50</v>
          </cell>
          <cell r="AR918">
            <v>50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 t="str">
            <v>Ambulatorio</v>
          </cell>
          <cell r="BA918" t="str">
            <v>Ambulatorio</v>
          </cell>
          <cell r="BB918" t="str">
            <v>Ambulatorio</v>
          </cell>
          <cell r="BC918" t="str">
            <v>Ambulatorio</v>
          </cell>
          <cell r="BD918" t="str">
            <v>Ambulatorio</v>
          </cell>
          <cell r="BE918" t="str">
            <v>Ambulatorio</v>
          </cell>
          <cell r="BF918" t="str">
            <v>Ambulatorio</v>
          </cell>
          <cell r="BG918" t="str">
            <v>Ambulatorio</v>
          </cell>
          <cell r="BH918" t="str">
            <v>Ambulatorio</v>
          </cell>
          <cell r="BI918" t="str">
            <v>Ambulatorio</v>
          </cell>
          <cell r="BJ918" t="str">
            <v>Ambulatorio</v>
          </cell>
          <cell r="BK918" t="str">
            <v>Ambulatorio</v>
          </cell>
          <cell r="BL918" t="str">
            <v>Ambulatorio</v>
          </cell>
        </row>
        <row r="919">
          <cell r="D919">
            <v>1131849</v>
          </cell>
          <cell r="E919" t="str">
            <v>PIE - CREANDO VINCULOS</v>
          </cell>
          <cell r="F919" t="str">
            <v>DEPRODE</v>
          </cell>
          <cell r="G919">
            <v>20032</v>
          </cell>
          <cell r="H919" t="str">
            <v>P - PROGRAMAS</v>
          </cell>
          <cell r="I919" t="str">
            <v>PIE</v>
          </cell>
          <cell r="J919" t="str">
            <v>BUIN</v>
          </cell>
          <cell r="K919">
            <v>2114</v>
          </cell>
          <cell r="L919">
            <v>43637</v>
          </cell>
          <cell r="M919">
            <v>42860</v>
          </cell>
          <cell r="N919">
            <v>44323</v>
          </cell>
          <cell r="O919">
            <v>60</v>
          </cell>
          <cell r="P919">
            <v>60</v>
          </cell>
          <cell r="Q919">
            <v>60</v>
          </cell>
          <cell r="R919">
            <v>60</v>
          </cell>
          <cell r="S919">
            <v>60</v>
          </cell>
          <cell r="T919">
            <v>60</v>
          </cell>
          <cell r="U919">
            <v>60</v>
          </cell>
          <cell r="V919">
            <v>60</v>
          </cell>
          <cell r="W919">
            <v>60</v>
          </cell>
          <cell r="X919">
            <v>60</v>
          </cell>
          <cell r="Y919">
            <v>60</v>
          </cell>
          <cell r="Z919">
            <v>60</v>
          </cell>
          <cell r="AA919">
            <v>60</v>
          </cell>
          <cell r="AB919">
            <v>94</v>
          </cell>
          <cell r="AC919">
            <v>100</v>
          </cell>
          <cell r="AD919">
            <v>102</v>
          </cell>
          <cell r="AE919">
            <v>98</v>
          </cell>
          <cell r="AF919">
            <v>97</v>
          </cell>
          <cell r="AG919">
            <v>94</v>
          </cell>
          <cell r="AH919">
            <v>91</v>
          </cell>
          <cell r="AI919">
            <v>91</v>
          </cell>
          <cell r="AJ919">
            <v>95</v>
          </cell>
          <cell r="AK919">
            <v>93</v>
          </cell>
          <cell r="AL919">
            <v>93</v>
          </cell>
          <cell r="AM919">
            <v>90</v>
          </cell>
          <cell r="AN919">
            <v>89</v>
          </cell>
          <cell r="AO919">
            <v>100</v>
          </cell>
          <cell r="AP919">
            <v>96</v>
          </cell>
          <cell r="AQ919">
            <v>98</v>
          </cell>
          <cell r="AR919">
            <v>94</v>
          </cell>
          <cell r="AS919">
            <v>95</v>
          </cell>
          <cell r="AT919">
            <v>89</v>
          </cell>
          <cell r="AU919">
            <v>91</v>
          </cell>
          <cell r="AV919">
            <v>93</v>
          </cell>
          <cell r="AW919">
            <v>93</v>
          </cell>
          <cell r="AX919">
            <v>92</v>
          </cell>
          <cell r="AY919">
            <v>89</v>
          </cell>
          <cell r="AZ919" t="str">
            <v>Ambulatorio</v>
          </cell>
          <cell r="BA919" t="str">
            <v>Ambulatorio</v>
          </cell>
          <cell r="BB919" t="str">
            <v>Ambulatorio</v>
          </cell>
          <cell r="BC919" t="str">
            <v>Ambulatorio</v>
          </cell>
          <cell r="BD919" t="str">
            <v>Ambulatorio</v>
          </cell>
          <cell r="BE919" t="str">
            <v>Ambulatorio</v>
          </cell>
          <cell r="BF919" t="str">
            <v>Ambulatorio</v>
          </cell>
          <cell r="BG919" t="str">
            <v>Ambulatorio</v>
          </cell>
          <cell r="BH919" t="str">
            <v>Ambulatorio</v>
          </cell>
          <cell r="BI919" t="str">
            <v>Ambulatorio</v>
          </cell>
          <cell r="BJ919" t="str">
            <v>Ambulatorio</v>
          </cell>
          <cell r="BK919" t="str">
            <v>Ambulatorio</v>
          </cell>
          <cell r="BL919" t="str">
            <v>Ambulatorio</v>
          </cell>
        </row>
        <row r="920">
          <cell r="D920">
            <v>1131859</v>
          </cell>
          <cell r="E920" t="str">
            <v>PIE - CIUDAD DEL NIÑO TALAGANTE</v>
          </cell>
          <cell r="F920" t="str">
            <v>DEPRODE</v>
          </cell>
          <cell r="G920">
            <v>20032</v>
          </cell>
          <cell r="H920" t="str">
            <v>P - PROGRAMAS</v>
          </cell>
          <cell r="I920" t="str">
            <v>PIE</v>
          </cell>
          <cell r="J920" t="str">
            <v>TALAGANTE</v>
          </cell>
          <cell r="K920">
            <v>2078</v>
          </cell>
          <cell r="L920">
            <v>43635</v>
          </cell>
          <cell r="M920">
            <v>42860</v>
          </cell>
          <cell r="N920">
            <v>44322</v>
          </cell>
          <cell r="O920">
            <v>60</v>
          </cell>
          <cell r="P920">
            <v>60</v>
          </cell>
          <cell r="Q920">
            <v>60</v>
          </cell>
          <cell r="R920">
            <v>60</v>
          </cell>
          <cell r="S920">
            <v>60</v>
          </cell>
          <cell r="T920">
            <v>60</v>
          </cell>
          <cell r="U920">
            <v>60</v>
          </cell>
          <cell r="V920">
            <v>60</v>
          </cell>
          <cell r="W920">
            <v>60</v>
          </cell>
          <cell r="X920">
            <v>60</v>
          </cell>
          <cell r="Y920">
            <v>60</v>
          </cell>
          <cell r="Z920">
            <v>60</v>
          </cell>
          <cell r="AA920">
            <v>60</v>
          </cell>
          <cell r="AB920">
            <v>106</v>
          </cell>
          <cell r="AC920">
            <v>101</v>
          </cell>
          <cell r="AD920">
            <v>105</v>
          </cell>
          <cell r="AE920">
            <v>101</v>
          </cell>
          <cell r="AF920">
            <v>100</v>
          </cell>
          <cell r="AG920">
            <v>102</v>
          </cell>
          <cell r="AH920">
            <v>102</v>
          </cell>
          <cell r="AI920">
            <v>100</v>
          </cell>
          <cell r="AJ920">
            <v>99</v>
          </cell>
          <cell r="AK920">
            <v>100</v>
          </cell>
          <cell r="AL920">
            <v>101</v>
          </cell>
          <cell r="AM920">
            <v>92</v>
          </cell>
          <cell r="AN920">
            <v>103</v>
          </cell>
          <cell r="AO920">
            <v>101</v>
          </cell>
          <cell r="AP920">
            <v>100</v>
          </cell>
          <cell r="AQ920">
            <v>101</v>
          </cell>
          <cell r="AR920">
            <v>100</v>
          </cell>
          <cell r="AS920">
            <v>100</v>
          </cell>
          <cell r="AT920">
            <v>100</v>
          </cell>
          <cell r="AU920">
            <v>100</v>
          </cell>
          <cell r="AV920">
            <v>99</v>
          </cell>
          <cell r="AW920">
            <v>100</v>
          </cell>
          <cell r="AX920">
            <v>101</v>
          </cell>
          <cell r="AY920">
            <v>91</v>
          </cell>
          <cell r="AZ920" t="str">
            <v>Ambulatorio</v>
          </cell>
          <cell r="BA920" t="str">
            <v>Ambulatorio</v>
          </cell>
          <cell r="BB920" t="str">
            <v>Ambulatorio</v>
          </cell>
          <cell r="BC920" t="str">
            <v>Ambulatorio</v>
          </cell>
          <cell r="BD920" t="str">
            <v>Ambulatorio</v>
          </cell>
          <cell r="BE920" t="str">
            <v>Ambulatorio</v>
          </cell>
          <cell r="BF920" t="str">
            <v>Ambulatorio</v>
          </cell>
          <cell r="BG920" t="str">
            <v>Ambulatorio</v>
          </cell>
          <cell r="BH920" t="str">
            <v>Ambulatorio</v>
          </cell>
          <cell r="BI920" t="str">
            <v>Ambulatorio</v>
          </cell>
          <cell r="BJ920" t="str">
            <v>Ambulatorio</v>
          </cell>
          <cell r="BK920" t="str">
            <v>Ambulatorio</v>
          </cell>
          <cell r="BL920" t="str">
            <v>Ambulatorio</v>
          </cell>
        </row>
        <row r="921">
          <cell r="D921">
            <v>1131876</v>
          </cell>
          <cell r="E921" t="str">
            <v>PIE - 24 HORAS SECTOR 2 PUENTE ALTO</v>
          </cell>
          <cell r="F921" t="str">
            <v>DEPRODE</v>
          </cell>
          <cell r="G921">
            <v>20032</v>
          </cell>
          <cell r="H921" t="str">
            <v>P - PROGRAMAS</v>
          </cell>
          <cell r="I921" t="str">
            <v>PIE</v>
          </cell>
          <cell r="J921" t="str">
            <v>PUENTE ALTO</v>
          </cell>
          <cell r="K921">
            <v>2072</v>
          </cell>
          <cell r="L921">
            <v>42901</v>
          </cell>
          <cell r="M921">
            <v>42901</v>
          </cell>
          <cell r="N921">
            <v>43814</v>
          </cell>
          <cell r="O921">
            <v>50</v>
          </cell>
          <cell r="P921">
            <v>50</v>
          </cell>
          <cell r="Q921">
            <v>50</v>
          </cell>
          <cell r="R921">
            <v>50</v>
          </cell>
          <cell r="S921">
            <v>50</v>
          </cell>
          <cell r="T921">
            <v>50</v>
          </cell>
          <cell r="U921">
            <v>50</v>
          </cell>
          <cell r="V921">
            <v>50</v>
          </cell>
          <cell r="W921">
            <v>50</v>
          </cell>
          <cell r="X921">
            <v>50</v>
          </cell>
          <cell r="Y921">
            <v>50</v>
          </cell>
          <cell r="Z921">
            <v>50</v>
          </cell>
          <cell r="AA921">
            <v>50</v>
          </cell>
          <cell r="AB921">
            <v>52</v>
          </cell>
          <cell r="AC921">
            <v>50</v>
          </cell>
          <cell r="AD921">
            <v>50</v>
          </cell>
          <cell r="AE921">
            <v>49</v>
          </cell>
          <cell r="AF921">
            <v>50</v>
          </cell>
          <cell r="AG921">
            <v>53</v>
          </cell>
          <cell r="AH921">
            <v>50</v>
          </cell>
          <cell r="AI921">
            <v>50</v>
          </cell>
          <cell r="AJ921">
            <v>50</v>
          </cell>
          <cell r="AK921">
            <v>51</v>
          </cell>
          <cell r="AL921">
            <v>50</v>
          </cell>
          <cell r="AM921">
            <v>50</v>
          </cell>
          <cell r="AN921">
            <v>52</v>
          </cell>
          <cell r="AO921">
            <v>50</v>
          </cell>
          <cell r="AP921">
            <v>50</v>
          </cell>
          <cell r="AQ921">
            <v>50</v>
          </cell>
          <cell r="AR921">
            <v>50</v>
          </cell>
          <cell r="AS921">
            <v>50</v>
          </cell>
          <cell r="AT921">
            <v>48</v>
          </cell>
          <cell r="AU921">
            <v>50</v>
          </cell>
          <cell r="AV921">
            <v>48</v>
          </cell>
          <cell r="AW921">
            <v>49</v>
          </cell>
          <cell r="AX921">
            <v>49</v>
          </cell>
          <cell r="AY921">
            <v>49</v>
          </cell>
          <cell r="AZ921" t="str">
            <v>Ambulatorio</v>
          </cell>
          <cell r="BA921" t="str">
            <v>Ambulatorio</v>
          </cell>
          <cell r="BB921" t="str">
            <v>Ambulatorio</v>
          </cell>
          <cell r="BC921" t="str">
            <v>Ambulatorio</v>
          </cell>
          <cell r="BD921" t="str">
            <v>Ambulatorio</v>
          </cell>
          <cell r="BE921" t="str">
            <v>Ambulatorio</v>
          </cell>
          <cell r="BF921" t="str">
            <v>Ambulatorio</v>
          </cell>
          <cell r="BG921" t="str">
            <v>Ambulatorio</v>
          </cell>
          <cell r="BH921" t="str">
            <v>Ambulatorio</v>
          </cell>
          <cell r="BI921" t="str">
            <v>Ambulatorio</v>
          </cell>
          <cell r="BJ921" t="str">
            <v>Ambulatorio</v>
          </cell>
          <cell r="BK921" t="str">
            <v>Ambulatorio</v>
          </cell>
          <cell r="BL921" t="str">
            <v>Ambulatorio</v>
          </cell>
        </row>
        <row r="922">
          <cell r="D922">
            <v>1131881</v>
          </cell>
          <cell r="E922" t="str">
            <v>PIE - CREANDO VINCULOS ESTACION CENTRAL</v>
          </cell>
          <cell r="F922" t="str">
            <v>DEPRODE</v>
          </cell>
          <cell r="G922">
            <v>20032</v>
          </cell>
          <cell r="H922" t="str">
            <v>P - PROGRAMAS</v>
          </cell>
          <cell r="I922" t="str">
            <v>PIE</v>
          </cell>
          <cell r="J922" t="str">
            <v>ESTACIÓN CENTRAL</v>
          </cell>
          <cell r="K922">
            <v>2225</v>
          </cell>
          <cell r="L922">
            <v>42921</v>
          </cell>
          <cell r="M922">
            <v>42916</v>
          </cell>
          <cell r="N922">
            <v>43829</v>
          </cell>
          <cell r="O922">
            <v>50</v>
          </cell>
          <cell r="P922">
            <v>50</v>
          </cell>
          <cell r="Q922">
            <v>50</v>
          </cell>
          <cell r="R922">
            <v>50</v>
          </cell>
          <cell r="S922">
            <v>50</v>
          </cell>
          <cell r="T922">
            <v>50</v>
          </cell>
          <cell r="U922">
            <v>50</v>
          </cell>
          <cell r="V922">
            <v>50</v>
          </cell>
          <cell r="W922">
            <v>50</v>
          </cell>
          <cell r="X922">
            <v>50</v>
          </cell>
          <cell r="Y922">
            <v>50</v>
          </cell>
          <cell r="Z922">
            <v>50</v>
          </cell>
          <cell r="AA922">
            <v>50</v>
          </cell>
          <cell r="AB922">
            <v>54</v>
          </cell>
          <cell r="AC922">
            <v>54</v>
          </cell>
          <cell r="AD922">
            <v>54</v>
          </cell>
          <cell r="AE922">
            <v>56</v>
          </cell>
          <cell r="AF922">
            <v>55</v>
          </cell>
          <cell r="AG922">
            <v>56</v>
          </cell>
          <cell r="AH922">
            <v>57</v>
          </cell>
          <cell r="AI922">
            <v>57</v>
          </cell>
          <cell r="AJ922">
            <v>57</v>
          </cell>
          <cell r="AK922">
            <v>56</v>
          </cell>
          <cell r="AL922">
            <v>56</v>
          </cell>
          <cell r="AM922">
            <v>55</v>
          </cell>
          <cell r="AN922">
            <v>53</v>
          </cell>
          <cell r="AO922">
            <v>53</v>
          </cell>
          <cell r="AP922">
            <v>53</v>
          </cell>
          <cell r="AQ922">
            <v>55</v>
          </cell>
          <cell r="AR922">
            <v>53</v>
          </cell>
          <cell r="AS922">
            <v>55</v>
          </cell>
          <cell r="AT922">
            <v>54</v>
          </cell>
          <cell r="AU922">
            <v>55</v>
          </cell>
          <cell r="AV922">
            <v>54</v>
          </cell>
          <cell r="AW922">
            <v>56</v>
          </cell>
          <cell r="AX922">
            <v>56</v>
          </cell>
          <cell r="AY922">
            <v>56</v>
          </cell>
          <cell r="AZ922" t="str">
            <v>Ambulatorio</v>
          </cell>
          <cell r="BA922" t="str">
            <v>Ambulatorio</v>
          </cell>
          <cell r="BB922" t="str">
            <v>Ambulatorio</v>
          </cell>
          <cell r="BC922" t="str">
            <v>Ambulatorio</v>
          </cell>
          <cell r="BD922" t="str">
            <v>Ambulatorio</v>
          </cell>
          <cell r="BE922" t="str">
            <v>Ambulatorio</v>
          </cell>
          <cell r="BF922" t="str">
            <v>Ambulatorio</v>
          </cell>
          <cell r="BG922" t="str">
            <v>Ambulatorio</v>
          </cell>
          <cell r="BH922" t="str">
            <v>Ambulatorio</v>
          </cell>
          <cell r="BI922" t="str">
            <v>Ambulatorio</v>
          </cell>
          <cell r="BJ922" t="str">
            <v>Ambulatorio</v>
          </cell>
          <cell r="BK922" t="str">
            <v>Ambulatorio</v>
          </cell>
          <cell r="BL922" t="str">
            <v>Ambulatorio</v>
          </cell>
        </row>
        <row r="923">
          <cell r="D923">
            <v>1131882</v>
          </cell>
          <cell r="E923" t="str">
            <v>PIE - CREANDO VINCULOS PAC</v>
          </cell>
          <cell r="F923" t="str">
            <v>DEPRODE</v>
          </cell>
          <cell r="G923">
            <v>20032</v>
          </cell>
          <cell r="H923" t="str">
            <v>P - PROGRAMAS</v>
          </cell>
          <cell r="I923" t="str">
            <v>PIE</v>
          </cell>
          <cell r="J923" t="str">
            <v>PEDRO AGUIRRE CERDA</v>
          </cell>
          <cell r="K923">
            <v>2226</v>
          </cell>
          <cell r="L923">
            <v>42921</v>
          </cell>
          <cell r="M923">
            <v>42916</v>
          </cell>
          <cell r="N923">
            <v>43829</v>
          </cell>
          <cell r="O923">
            <v>50</v>
          </cell>
          <cell r="P923">
            <v>50</v>
          </cell>
          <cell r="Q923">
            <v>50</v>
          </cell>
          <cell r="R923">
            <v>50</v>
          </cell>
          <cell r="S923">
            <v>50</v>
          </cell>
          <cell r="T923">
            <v>50</v>
          </cell>
          <cell r="U923">
            <v>50</v>
          </cell>
          <cell r="V923">
            <v>50</v>
          </cell>
          <cell r="W923">
            <v>50</v>
          </cell>
          <cell r="X923">
            <v>50</v>
          </cell>
          <cell r="Y923">
            <v>50</v>
          </cell>
          <cell r="Z923">
            <v>50</v>
          </cell>
          <cell r="AA923">
            <v>50</v>
          </cell>
          <cell r="AB923">
            <v>55</v>
          </cell>
          <cell r="AC923">
            <v>58</v>
          </cell>
          <cell r="AD923">
            <v>53</v>
          </cell>
          <cell r="AE923">
            <v>52</v>
          </cell>
          <cell r="AF923">
            <v>52</v>
          </cell>
          <cell r="AG923">
            <v>52</v>
          </cell>
          <cell r="AH923">
            <v>52</v>
          </cell>
          <cell r="AI923">
            <v>52</v>
          </cell>
          <cell r="AJ923">
            <v>53</v>
          </cell>
          <cell r="AK923">
            <v>53</v>
          </cell>
          <cell r="AL923">
            <v>53</v>
          </cell>
          <cell r="AM923">
            <v>53</v>
          </cell>
          <cell r="AN923">
            <v>53</v>
          </cell>
          <cell r="AO923">
            <v>53</v>
          </cell>
          <cell r="AP923">
            <v>53</v>
          </cell>
          <cell r="AQ923">
            <v>52</v>
          </cell>
          <cell r="AR923">
            <v>52</v>
          </cell>
          <cell r="AS923">
            <v>52</v>
          </cell>
          <cell r="AT923">
            <v>52</v>
          </cell>
          <cell r="AU923">
            <v>52</v>
          </cell>
          <cell r="AV923">
            <v>53</v>
          </cell>
          <cell r="AW923">
            <v>53</v>
          </cell>
          <cell r="AX923">
            <v>53</v>
          </cell>
          <cell r="AY923">
            <v>53</v>
          </cell>
          <cell r="AZ923" t="str">
            <v>Ambulatorio</v>
          </cell>
          <cell r="BA923" t="str">
            <v>Ambulatorio</v>
          </cell>
          <cell r="BB923" t="str">
            <v>Ambulatorio</v>
          </cell>
          <cell r="BC923" t="str">
            <v>Ambulatorio</v>
          </cell>
          <cell r="BD923" t="str">
            <v>Ambulatorio</v>
          </cell>
          <cell r="BE923" t="str">
            <v>Ambulatorio</v>
          </cell>
          <cell r="BF923" t="str">
            <v>Ambulatorio</v>
          </cell>
          <cell r="BG923" t="str">
            <v>Ambulatorio</v>
          </cell>
          <cell r="BH923" t="str">
            <v>Ambulatorio</v>
          </cell>
          <cell r="BI923" t="str">
            <v>Ambulatorio</v>
          </cell>
          <cell r="BJ923" t="str">
            <v>Ambulatorio</v>
          </cell>
          <cell r="BK923" t="str">
            <v>Ambulatorio</v>
          </cell>
          <cell r="BL923" t="str">
            <v>Ambulatorio</v>
          </cell>
        </row>
        <row r="924">
          <cell r="D924">
            <v>1131883</v>
          </cell>
          <cell r="E924" t="str">
            <v>PIE - CREANDO VINCULOS RENCA</v>
          </cell>
          <cell r="F924" t="str">
            <v>DEPRODE</v>
          </cell>
          <cell r="G924">
            <v>20032</v>
          </cell>
          <cell r="H924" t="str">
            <v>P - PROGRAMAS</v>
          </cell>
          <cell r="I924" t="str">
            <v>PIE</v>
          </cell>
          <cell r="J924" t="str">
            <v>RENCA</v>
          </cell>
          <cell r="K924">
            <v>1242</v>
          </cell>
          <cell r="L924">
            <v>43567</v>
          </cell>
          <cell r="M924">
            <v>42916</v>
          </cell>
          <cell r="N924">
            <v>43829</v>
          </cell>
          <cell r="O924">
            <v>50</v>
          </cell>
          <cell r="P924">
            <v>50</v>
          </cell>
          <cell r="Q924">
            <v>50</v>
          </cell>
          <cell r="R924">
            <v>50</v>
          </cell>
          <cell r="S924">
            <v>50</v>
          </cell>
          <cell r="T924">
            <v>50</v>
          </cell>
          <cell r="U924">
            <v>50</v>
          </cell>
          <cell r="V924">
            <v>50</v>
          </cell>
          <cell r="W924">
            <v>50</v>
          </cell>
          <cell r="X924">
            <v>50</v>
          </cell>
          <cell r="Y924">
            <v>50</v>
          </cell>
          <cell r="Z924">
            <v>50</v>
          </cell>
          <cell r="AA924">
            <v>50</v>
          </cell>
          <cell r="AB924">
            <v>66</v>
          </cell>
          <cell r="AC924">
            <v>67</v>
          </cell>
          <cell r="AD924">
            <v>63</v>
          </cell>
          <cell r="AE924">
            <v>65</v>
          </cell>
          <cell r="AF924">
            <v>67</v>
          </cell>
          <cell r="AG924">
            <v>70</v>
          </cell>
          <cell r="AH924">
            <v>68</v>
          </cell>
          <cell r="AI924">
            <v>71</v>
          </cell>
          <cell r="AJ924">
            <v>65</v>
          </cell>
          <cell r="AK924">
            <v>73</v>
          </cell>
          <cell r="AL924">
            <v>71</v>
          </cell>
          <cell r="AM924">
            <v>71</v>
          </cell>
          <cell r="AN924">
            <v>60</v>
          </cell>
          <cell r="AO924">
            <v>60</v>
          </cell>
          <cell r="AP924">
            <v>61</v>
          </cell>
          <cell r="AQ924">
            <v>62</v>
          </cell>
          <cell r="AR924">
            <v>63</v>
          </cell>
          <cell r="AS924">
            <v>61</v>
          </cell>
          <cell r="AT924">
            <v>63</v>
          </cell>
          <cell r="AU924">
            <v>60</v>
          </cell>
          <cell r="AV924">
            <v>63</v>
          </cell>
          <cell r="AW924">
            <v>67</v>
          </cell>
          <cell r="AX924">
            <v>69</v>
          </cell>
          <cell r="AY924">
            <v>69</v>
          </cell>
          <cell r="AZ924" t="str">
            <v>Ambulatorio</v>
          </cell>
          <cell r="BA924" t="str">
            <v>Ambulatorio</v>
          </cell>
          <cell r="BB924" t="str">
            <v>Ambulatorio</v>
          </cell>
          <cell r="BC924" t="str">
            <v>Ambulatorio</v>
          </cell>
          <cell r="BD924" t="str">
            <v>Ambulatorio</v>
          </cell>
          <cell r="BE924" t="str">
            <v>Ambulatorio</v>
          </cell>
          <cell r="BF924" t="str">
            <v>Ambulatorio</v>
          </cell>
          <cell r="BG924" t="str">
            <v>Ambulatorio</v>
          </cell>
          <cell r="BH924" t="str">
            <v>Ambulatorio</v>
          </cell>
          <cell r="BI924" t="str">
            <v>Ambulatorio</v>
          </cell>
          <cell r="BJ924" t="str">
            <v>Ambulatorio</v>
          </cell>
          <cell r="BK924" t="str">
            <v>Ambulatorio</v>
          </cell>
          <cell r="BL924" t="str">
            <v>Ambulatorio</v>
          </cell>
        </row>
        <row r="925">
          <cell r="D925">
            <v>1131885</v>
          </cell>
          <cell r="E925" t="str">
            <v>PIE - CREANDO VINCULOS CERRO NAVIA</v>
          </cell>
          <cell r="F925" t="str">
            <v>DEPRODE</v>
          </cell>
          <cell r="G925">
            <v>20032</v>
          </cell>
          <cell r="H925" t="str">
            <v>P - PROGRAMAS</v>
          </cell>
          <cell r="I925" t="str">
            <v>PIE</v>
          </cell>
          <cell r="J925" t="str">
            <v>CERRO NAVIA</v>
          </cell>
          <cell r="K925">
            <v>1243</v>
          </cell>
          <cell r="L925">
            <v>43567</v>
          </cell>
          <cell r="M925">
            <v>42916</v>
          </cell>
          <cell r="N925">
            <v>43829</v>
          </cell>
          <cell r="O925">
            <v>50</v>
          </cell>
          <cell r="P925">
            <v>50</v>
          </cell>
          <cell r="Q925">
            <v>50</v>
          </cell>
          <cell r="R925">
            <v>50</v>
          </cell>
          <cell r="S925">
            <v>50</v>
          </cell>
          <cell r="T925">
            <v>50</v>
          </cell>
          <cell r="U925">
            <v>50</v>
          </cell>
          <cell r="V925">
            <v>50</v>
          </cell>
          <cell r="W925">
            <v>50</v>
          </cell>
          <cell r="X925">
            <v>50</v>
          </cell>
          <cell r="Y925">
            <v>50</v>
          </cell>
          <cell r="Z925">
            <v>50</v>
          </cell>
          <cell r="AA925">
            <v>50</v>
          </cell>
          <cell r="AB925">
            <v>56</v>
          </cell>
          <cell r="AC925">
            <v>57</v>
          </cell>
          <cell r="AD925">
            <v>60</v>
          </cell>
          <cell r="AE925">
            <v>57</v>
          </cell>
          <cell r="AF925">
            <v>57</v>
          </cell>
          <cell r="AG925">
            <v>61</v>
          </cell>
          <cell r="AH925">
            <v>63</v>
          </cell>
          <cell r="AI925">
            <v>64</v>
          </cell>
          <cell r="AJ925">
            <v>62</v>
          </cell>
          <cell r="AK925">
            <v>59</v>
          </cell>
          <cell r="AL925">
            <v>58</v>
          </cell>
          <cell r="AM925">
            <v>58</v>
          </cell>
          <cell r="AN925">
            <v>56</v>
          </cell>
          <cell r="AO925">
            <v>57</v>
          </cell>
          <cell r="AP925">
            <v>57</v>
          </cell>
          <cell r="AQ925">
            <v>57</v>
          </cell>
          <cell r="AR925">
            <v>57</v>
          </cell>
          <cell r="AS925">
            <v>58</v>
          </cell>
          <cell r="AT925">
            <v>58</v>
          </cell>
          <cell r="AU925">
            <v>58</v>
          </cell>
          <cell r="AV925">
            <v>59</v>
          </cell>
          <cell r="AW925">
            <v>59</v>
          </cell>
          <cell r="AX925">
            <v>58</v>
          </cell>
          <cell r="AY925">
            <v>58</v>
          </cell>
          <cell r="AZ925" t="str">
            <v>Ambulatorio</v>
          </cell>
          <cell r="BA925" t="str">
            <v>Ambulatorio</v>
          </cell>
          <cell r="BB925" t="str">
            <v>Ambulatorio</v>
          </cell>
          <cell r="BC925" t="str">
            <v>Ambulatorio</v>
          </cell>
          <cell r="BD925" t="str">
            <v>Ambulatorio</v>
          </cell>
          <cell r="BE925" t="str">
            <v>Ambulatorio</v>
          </cell>
          <cell r="BF925" t="str">
            <v>Ambulatorio</v>
          </cell>
          <cell r="BG925" t="str">
            <v>Ambulatorio</v>
          </cell>
          <cell r="BH925" t="str">
            <v>Ambulatorio</v>
          </cell>
          <cell r="BI925" t="str">
            <v>Ambulatorio</v>
          </cell>
          <cell r="BJ925" t="str">
            <v>Ambulatorio</v>
          </cell>
          <cell r="BK925" t="str">
            <v>Ambulatorio</v>
          </cell>
          <cell r="BL925" t="str">
            <v>Ambulatorio</v>
          </cell>
        </row>
        <row r="926">
          <cell r="D926">
            <v>1131886</v>
          </cell>
          <cell r="E926" t="str">
            <v>PIE - 24 HORAS PAC PIERRE DUBOIS HELLEN KELLER</v>
          </cell>
          <cell r="F926" t="str">
            <v>DEPRODE</v>
          </cell>
          <cell r="G926">
            <v>20032</v>
          </cell>
          <cell r="H926" t="str">
            <v>P - PROGRAMAS</v>
          </cell>
          <cell r="I926" t="str">
            <v>PIE</v>
          </cell>
          <cell r="J926" t="str">
            <v>PEDRO AGUIRRE CERDA</v>
          </cell>
          <cell r="K926">
            <v>2235</v>
          </cell>
          <cell r="L926">
            <v>42922</v>
          </cell>
          <cell r="M926">
            <v>42916</v>
          </cell>
          <cell r="N926">
            <v>43829</v>
          </cell>
          <cell r="O926">
            <v>50</v>
          </cell>
          <cell r="P926">
            <v>50</v>
          </cell>
          <cell r="Q926">
            <v>50</v>
          </cell>
          <cell r="R926">
            <v>50</v>
          </cell>
          <cell r="S926">
            <v>50</v>
          </cell>
          <cell r="T926">
            <v>50</v>
          </cell>
          <cell r="U926">
            <v>50</v>
          </cell>
          <cell r="V926">
            <v>50</v>
          </cell>
          <cell r="W926">
            <v>50</v>
          </cell>
          <cell r="X926">
            <v>50</v>
          </cell>
          <cell r="Y926">
            <v>50</v>
          </cell>
          <cell r="Z926">
            <v>50</v>
          </cell>
          <cell r="AA926">
            <v>50</v>
          </cell>
          <cell r="AB926">
            <v>53</v>
          </cell>
          <cell r="AC926">
            <v>53</v>
          </cell>
          <cell r="AD926">
            <v>53</v>
          </cell>
          <cell r="AE926">
            <v>52</v>
          </cell>
          <cell r="AF926">
            <v>53</v>
          </cell>
          <cell r="AG926">
            <v>53</v>
          </cell>
          <cell r="AH926">
            <v>51</v>
          </cell>
          <cell r="AI926">
            <v>52</v>
          </cell>
          <cell r="AJ926">
            <v>51</v>
          </cell>
          <cell r="AK926">
            <v>51</v>
          </cell>
          <cell r="AL926">
            <v>53</v>
          </cell>
          <cell r="AM926">
            <v>50</v>
          </cell>
          <cell r="AN926">
            <v>50</v>
          </cell>
          <cell r="AO926">
            <v>50</v>
          </cell>
          <cell r="AP926">
            <v>50</v>
          </cell>
          <cell r="AQ926">
            <v>50</v>
          </cell>
          <cell r="AR926">
            <v>50</v>
          </cell>
          <cell r="AS926">
            <v>50</v>
          </cell>
          <cell r="AT926">
            <v>50</v>
          </cell>
          <cell r="AU926">
            <v>50</v>
          </cell>
          <cell r="AV926">
            <v>50</v>
          </cell>
          <cell r="AW926">
            <v>50</v>
          </cell>
          <cell r="AX926">
            <v>50</v>
          </cell>
          <cell r="AY926">
            <v>50</v>
          </cell>
          <cell r="AZ926" t="str">
            <v>Ambulatorio</v>
          </cell>
          <cell r="BA926" t="str">
            <v>Ambulatorio</v>
          </cell>
          <cell r="BB926" t="str">
            <v>Ambulatorio</v>
          </cell>
          <cell r="BC926" t="str">
            <v>Ambulatorio</v>
          </cell>
          <cell r="BD926" t="str">
            <v>Ambulatorio</v>
          </cell>
          <cell r="BE926" t="str">
            <v>Ambulatorio</v>
          </cell>
          <cell r="BF926" t="str">
            <v>Ambulatorio</v>
          </cell>
          <cell r="BG926" t="str">
            <v>Ambulatorio</v>
          </cell>
          <cell r="BH926" t="str">
            <v>Ambulatorio</v>
          </cell>
          <cell r="BI926" t="str">
            <v>Ambulatorio</v>
          </cell>
          <cell r="BJ926" t="str">
            <v>Ambulatorio</v>
          </cell>
          <cell r="BK926" t="str">
            <v>Ambulatorio</v>
          </cell>
          <cell r="BL926" t="str">
            <v>Ambulatorio</v>
          </cell>
        </row>
        <row r="927">
          <cell r="D927">
            <v>1131887</v>
          </cell>
          <cell r="E927" t="str">
            <v>PIE - RENCA CRESERES</v>
          </cell>
          <cell r="F927" t="str">
            <v>DEPRODE</v>
          </cell>
          <cell r="G927">
            <v>20032</v>
          </cell>
          <cell r="H927" t="str">
            <v>P - PROGRAMAS</v>
          </cell>
          <cell r="I927" t="str">
            <v>PIE</v>
          </cell>
          <cell r="J927" t="str">
            <v>RENCA</v>
          </cell>
          <cell r="K927">
            <v>2248</v>
          </cell>
          <cell r="L927">
            <v>42923</v>
          </cell>
          <cell r="M927">
            <v>42916</v>
          </cell>
          <cell r="N927">
            <v>43829</v>
          </cell>
          <cell r="O927">
            <v>50</v>
          </cell>
          <cell r="P927">
            <v>50</v>
          </cell>
          <cell r="Q927">
            <v>50</v>
          </cell>
          <cell r="R927">
            <v>50</v>
          </cell>
          <cell r="S927">
            <v>50</v>
          </cell>
          <cell r="T927">
            <v>50</v>
          </cell>
          <cell r="U927">
            <v>50</v>
          </cell>
          <cell r="V927">
            <v>50</v>
          </cell>
          <cell r="W927">
            <v>50</v>
          </cell>
          <cell r="X927">
            <v>50</v>
          </cell>
          <cell r="Y927">
            <v>50</v>
          </cell>
          <cell r="Z927">
            <v>50</v>
          </cell>
          <cell r="AA927">
            <v>50</v>
          </cell>
          <cell r="AB927">
            <v>56</v>
          </cell>
          <cell r="AC927">
            <v>55</v>
          </cell>
          <cell r="AD927">
            <v>56</v>
          </cell>
          <cell r="AE927">
            <v>57</v>
          </cell>
          <cell r="AF927">
            <v>57</v>
          </cell>
          <cell r="AG927">
            <v>58</v>
          </cell>
          <cell r="AH927">
            <v>58</v>
          </cell>
          <cell r="AI927">
            <v>57</v>
          </cell>
          <cell r="AJ927">
            <v>59</v>
          </cell>
          <cell r="AK927">
            <v>59</v>
          </cell>
          <cell r="AL927">
            <v>61</v>
          </cell>
          <cell r="AM927">
            <v>61</v>
          </cell>
          <cell r="AN927">
            <v>45</v>
          </cell>
          <cell r="AO927">
            <v>50</v>
          </cell>
          <cell r="AP927">
            <v>55</v>
          </cell>
          <cell r="AQ927">
            <v>52</v>
          </cell>
          <cell r="AR927">
            <v>53</v>
          </cell>
          <cell r="AS927">
            <v>55</v>
          </cell>
          <cell r="AT927">
            <v>54</v>
          </cell>
          <cell r="AU927">
            <v>52</v>
          </cell>
          <cell r="AV927">
            <v>54</v>
          </cell>
          <cell r="AW927">
            <v>52</v>
          </cell>
          <cell r="AX927">
            <v>55</v>
          </cell>
          <cell r="AY927">
            <v>58</v>
          </cell>
          <cell r="AZ927" t="str">
            <v>Ambulatorio</v>
          </cell>
          <cell r="BA927" t="str">
            <v>Ambulatorio</v>
          </cell>
          <cell r="BB927" t="str">
            <v>Ambulatorio</v>
          </cell>
          <cell r="BC927" t="str">
            <v>Ambulatorio</v>
          </cell>
          <cell r="BD927" t="str">
            <v>Ambulatorio</v>
          </cell>
          <cell r="BE927" t="str">
            <v>Ambulatorio</v>
          </cell>
          <cell r="BF927" t="str">
            <v>Ambulatorio</v>
          </cell>
          <cell r="BG927" t="str">
            <v>Ambulatorio</v>
          </cell>
          <cell r="BH927" t="str">
            <v>Ambulatorio</v>
          </cell>
          <cell r="BI927" t="str">
            <v>Ambulatorio</v>
          </cell>
          <cell r="BJ927" t="str">
            <v>Ambulatorio</v>
          </cell>
          <cell r="BK927" t="str">
            <v>Ambulatorio</v>
          </cell>
          <cell r="BL927" t="str">
            <v>Ambulatorio</v>
          </cell>
        </row>
        <row r="928">
          <cell r="D928">
            <v>1131894</v>
          </cell>
          <cell r="E928" t="str">
            <v>PIE - 24 HORAS ESTACION CENTRAL</v>
          </cell>
          <cell r="F928" t="str">
            <v>DEPRODE</v>
          </cell>
          <cell r="G928">
            <v>20032</v>
          </cell>
          <cell r="H928" t="str">
            <v>P - PROGRAMAS</v>
          </cell>
          <cell r="I928" t="str">
            <v>PIE</v>
          </cell>
          <cell r="J928" t="str">
            <v>ESTACIÓN CENTRAL</v>
          </cell>
          <cell r="K928">
            <v>3514</v>
          </cell>
          <cell r="L928">
            <v>43403</v>
          </cell>
          <cell r="M928">
            <v>42916</v>
          </cell>
          <cell r="N928">
            <v>43829</v>
          </cell>
          <cell r="O928">
            <v>50</v>
          </cell>
          <cell r="P928">
            <v>50</v>
          </cell>
          <cell r="Q928">
            <v>50</v>
          </cell>
          <cell r="R928">
            <v>50</v>
          </cell>
          <cell r="S928">
            <v>50</v>
          </cell>
          <cell r="T928">
            <v>50</v>
          </cell>
          <cell r="U928">
            <v>50</v>
          </cell>
          <cell r="V928">
            <v>50</v>
          </cell>
          <cell r="W928">
            <v>50</v>
          </cell>
          <cell r="X928">
            <v>50</v>
          </cell>
          <cell r="Y928">
            <v>50</v>
          </cell>
          <cell r="Z928">
            <v>50</v>
          </cell>
          <cell r="AA928">
            <v>50</v>
          </cell>
          <cell r="AB928">
            <v>57</v>
          </cell>
          <cell r="AC928">
            <v>52</v>
          </cell>
          <cell r="AD928">
            <v>53</v>
          </cell>
          <cell r="AE928">
            <v>55</v>
          </cell>
          <cell r="AF928">
            <v>56</v>
          </cell>
          <cell r="AG928">
            <v>53</v>
          </cell>
          <cell r="AH928">
            <v>59</v>
          </cell>
          <cell r="AI928">
            <v>53</v>
          </cell>
          <cell r="AJ928">
            <v>53</v>
          </cell>
          <cell r="AK928">
            <v>52</v>
          </cell>
          <cell r="AL928">
            <v>51</v>
          </cell>
          <cell r="AM928">
            <v>54</v>
          </cell>
          <cell r="AN928">
            <v>51</v>
          </cell>
          <cell r="AO928">
            <v>51</v>
          </cell>
          <cell r="AP928">
            <v>51</v>
          </cell>
          <cell r="AQ928">
            <v>51</v>
          </cell>
          <cell r="AR928">
            <v>51</v>
          </cell>
          <cell r="AS928">
            <v>51</v>
          </cell>
          <cell r="AT928">
            <v>51</v>
          </cell>
          <cell r="AU928">
            <v>52</v>
          </cell>
          <cell r="AV928">
            <v>51</v>
          </cell>
          <cell r="AW928">
            <v>51</v>
          </cell>
          <cell r="AX928">
            <v>51</v>
          </cell>
          <cell r="AY928">
            <v>50</v>
          </cell>
          <cell r="AZ928" t="str">
            <v>Ambulatorio</v>
          </cell>
          <cell r="BA928" t="str">
            <v>Ambulatorio</v>
          </cell>
          <cell r="BB928" t="str">
            <v>Ambulatorio</v>
          </cell>
          <cell r="BC928" t="str">
            <v>Ambulatorio</v>
          </cell>
          <cell r="BD928" t="str">
            <v>Ambulatorio</v>
          </cell>
          <cell r="BE928" t="str">
            <v>Ambulatorio</v>
          </cell>
          <cell r="BF928" t="str">
            <v>Ambulatorio</v>
          </cell>
          <cell r="BG928" t="str">
            <v>Ambulatorio</v>
          </cell>
          <cell r="BH928" t="str">
            <v>Ambulatorio</v>
          </cell>
          <cell r="BI928" t="str">
            <v>Ambulatorio</v>
          </cell>
          <cell r="BJ928" t="str">
            <v>Ambulatorio</v>
          </cell>
          <cell r="BK928" t="str">
            <v>Ambulatorio</v>
          </cell>
          <cell r="BL928" t="str">
            <v>Ambulatorio</v>
          </cell>
        </row>
        <row r="929">
          <cell r="D929">
            <v>1131981</v>
          </cell>
          <cell r="E929" t="str">
            <v>PIE - CREANDO VINCULOS CERRO NAVIA RENCA</v>
          </cell>
          <cell r="F929" t="str">
            <v>DEPRODE</v>
          </cell>
          <cell r="G929">
            <v>20032</v>
          </cell>
          <cell r="H929" t="str">
            <v>P - PROGRAMAS</v>
          </cell>
          <cell r="I929" t="str">
            <v>PIE</v>
          </cell>
          <cell r="J929" t="str">
            <v>CERRO NAVIA</v>
          </cell>
          <cell r="K929" t="str">
            <v>Correo</v>
          </cell>
          <cell r="L929">
            <v>43686</v>
          </cell>
          <cell r="M929">
            <v>43313</v>
          </cell>
          <cell r="N929">
            <v>43800</v>
          </cell>
          <cell r="O929">
            <v>50</v>
          </cell>
          <cell r="P929">
            <v>50</v>
          </cell>
          <cell r="Q929">
            <v>50</v>
          </cell>
          <cell r="R929">
            <v>50</v>
          </cell>
          <cell r="S929">
            <v>50</v>
          </cell>
          <cell r="T929">
            <v>50</v>
          </cell>
          <cell r="U929">
            <v>50</v>
          </cell>
          <cell r="V929">
            <v>50</v>
          </cell>
          <cell r="W929">
            <v>50</v>
          </cell>
          <cell r="X929">
            <v>50</v>
          </cell>
          <cell r="Y929">
            <v>50</v>
          </cell>
          <cell r="Z929">
            <v>50</v>
          </cell>
          <cell r="AA929">
            <v>50</v>
          </cell>
          <cell r="AB929">
            <v>51</v>
          </cell>
          <cell r="AC929">
            <v>51</v>
          </cell>
          <cell r="AD929">
            <v>54</v>
          </cell>
          <cell r="AE929">
            <v>51</v>
          </cell>
          <cell r="AF929">
            <v>50</v>
          </cell>
          <cell r="AG929">
            <v>50</v>
          </cell>
          <cell r="AH929">
            <v>50</v>
          </cell>
          <cell r="AI929">
            <v>50</v>
          </cell>
          <cell r="AJ929">
            <v>50</v>
          </cell>
          <cell r="AK929">
            <v>50</v>
          </cell>
          <cell r="AL929">
            <v>50</v>
          </cell>
          <cell r="AM929">
            <v>50</v>
          </cell>
          <cell r="AN929">
            <v>51</v>
          </cell>
          <cell r="AO929">
            <v>51</v>
          </cell>
          <cell r="AP929">
            <v>52</v>
          </cell>
          <cell r="AQ929">
            <v>50</v>
          </cell>
          <cell r="AR929">
            <v>50</v>
          </cell>
          <cell r="AS929">
            <v>50</v>
          </cell>
          <cell r="AT929">
            <v>50</v>
          </cell>
          <cell r="AU929">
            <v>50</v>
          </cell>
          <cell r="AV929">
            <v>50</v>
          </cell>
          <cell r="AW929">
            <v>50</v>
          </cell>
          <cell r="AX929">
            <v>52</v>
          </cell>
          <cell r="AY929">
            <v>50</v>
          </cell>
          <cell r="AZ929" t="str">
            <v>Ambulatorio</v>
          </cell>
          <cell r="BA929" t="str">
            <v>Ambulatorio</v>
          </cell>
          <cell r="BB929" t="str">
            <v>Ambulatorio</v>
          </cell>
          <cell r="BC929" t="str">
            <v>Ambulatorio</v>
          </cell>
          <cell r="BD929" t="str">
            <v>Ambulatorio</v>
          </cell>
          <cell r="BE929" t="str">
            <v>Ambulatorio</v>
          </cell>
          <cell r="BF929" t="str">
            <v>Ambulatorio</v>
          </cell>
          <cell r="BG929" t="str">
            <v>Ambulatorio</v>
          </cell>
          <cell r="BH929" t="str">
            <v>Ambulatorio</v>
          </cell>
          <cell r="BI929" t="str">
            <v>Ambulatorio</v>
          </cell>
          <cell r="BJ929" t="str">
            <v>Ambulatorio</v>
          </cell>
          <cell r="BK929" t="str">
            <v>Ambulatorio</v>
          </cell>
          <cell r="BL929" t="str">
            <v>Ambulatorio</v>
          </cell>
        </row>
        <row r="930">
          <cell r="D930">
            <v>1131985</v>
          </cell>
          <cell r="E930" t="str">
            <v>PIE - CREANDO VINCULOS MELIPILLA</v>
          </cell>
          <cell r="F930" t="str">
            <v>DEPRODE</v>
          </cell>
          <cell r="G930">
            <v>20032</v>
          </cell>
          <cell r="H930" t="str">
            <v>P - PROGRAMAS</v>
          </cell>
          <cell r="I930" t="str">
            <v>PIE</v>
          </cell>
          <cell r="J930" t="str">
            <v>MELIPILLA</v>
          </cell>
          <cell r="K930" t="str">
            <v>Correo</v>
          </cell>
          <cell r="L930">
            <v>43686</v>
          </cell>
          <cell r="M930">
            <v>43313</v>
          </cell>
          <cell r="N930">
            <v>43800</v>
          </cell>
          <cell r="O930">
            <v>50</v>
          </cell>
          <cell r="P930">
            <v>50</v>
          </cell>
          <cell r="Q930">
            <v>50</v>
          </cell>
          <cell r="R930">
            <v>50</v>
          </cell>
          <cell r="S930">
            <v>50</v>
          </cell>
          <cell r="T930">
            <v>50</v>
          </cell>
          <cell r="U930">
            <v>50</v>
          </cell>
          <cell r="V930">
            <v>50</v>
          </cell>
          <cell r="W930">
            <v>50</v>
          </cell>
          <cell r="X930">
            <v>50</v>
          </cell>
          <cell r="Y930">
            <v>50</v>
          </cell>
          <cell r="Z930">
            <v>50</v>
          </cell>
          <cell r="AA930">
            <v>50</v>
          </cell>
          <cell r="AB930">
            <v>51</v>
          </cell>
          <cell r="AC930">
            <v>51</v>
          </cell>
          <cell r="AD930">
            <v>51</v>
          </cell>
          <cell r="AE930">
            <v>52</v>
          </cell>
          <cell r="AF930">
            <v>54</v>
          </cell>
          <cell r="AG930">
            <v>57</v>
          </cell>
          <cell r="AH930">
            <v>59</v>
          </cell>
          <cell r="AI930">
            <v>56</v>
          </cell>
          <cell r="AJ930">
            <v>60</v>
          </cell>
          <cell r="AK930">
            <v>66</v>
          </cell>
          <cell r="AL930">
            <v>60</v>
          </cell>
          <cell r="AM930">
            <v>59</v>
          </cell>
          <cell r="AN930">
            <v>50</v>
          </cell>
          <cell r="AO930">
            <v>50</v>
          </cell>
          <cell r="AP930">
            <v>50</v>
          </cell>
          <cell r="AQ930">
            <v>52</v>
          </cell>
          <cell r="AR930">
            <v>52</v>
          </cell>
          <cell r="AS930">
            <v>54</v>
          </cell>
          <cell r="AT930">
            <v>55</v>
          </cell>
          <cell r="AU930">
            <v>55</v>
          </cell>
          <cell r="AV930">
            <v>57</v>
          </cell>
          <cell r="AW930">
            <v>58</v>
          </cell>
          <cell r="AX930">
            <v>57</v>
          </cell>
          <cell r="AY930">
            <v>58</v>
          </cell>
          <cell r="AZ930" t="str">
            <v>Ambulatorio</v>
          </cell>
          <cell r="BA930" t="str">
            <v>Ambulatorio</v>
          </cell>
          <cell r="BB930" t="str">
            <v>Ambulatorio</v>
          </cell>
          <cell r="BC930" t="str">
            <v>Ambulatorio</v>
          </cell>
          <cell r="BD930" t="str">
            <v>Ambulatorio</v>
          </cell>
          <cell r="BE930" t="str">
            <v>Ambulatorio</v>
          </cell>
          <cell r="BF930" t="str">
            <v>Ambulatorio</v>
          </cell>
          <cell r="BG930" t="str">
            <v>Ambulatorio</v>
          </cell>
          <cell r="BH930" t="str">
            <v>Ambulatorio</v>
          </cell>
          <cell r="BI930" t="str">
            <v>Ambulatorio</v>
          </cell>
          <cell r="BJ930" t="str">
            <v>Ambulatorio</v>
          </cell>
          <cell r="BK930" t="str">
            <v>Ambulatorio</v>
          </cell>
          <cell r="BL930" t="str">
            <v>Ambulatorio</v>
          </cell>
        </row>
        <row r="931">
          <cell r="D931">
            <v>1132065</v>
          </cell>
          <cell r="E931" t="str">
            <v>PIE - LA CASONA QUILICURA LAFKENMAPU</v>
          </cell>
          <cell r="F931" t="str">
            <v>DEPRODE</v>
          </cell>
          <cell r="G931">
            <v>20032</v>
          </cell>
          <cell r="H931" t="str">
            <v>P - PROGRAMAS</v>
          </cell>
          <cell r="I931" t="str">
            <v>PIE</v>
          </cell>
          <cell r="J931" t="str">
            <v>QUILICURA</v>
          </cell>
          <cell r="K931">
            <v>1679</v>
          </cell>
          <cell r="L931">
            <v>43608</v>
          </cell>
          <cell r="M931">
            <v>43588</v>
          </cell>
          <cell r="N931">
            <v>44319</v>
          </cell>
          <cell r="O931">
            <v>50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50</v>
          </cell>
          <cell r="X931">
            <v>50</v>
          </cell>
          <cell r="Y931">
            <v>50</v>
          </cell>
          <cell r="Z931">
            <v>50</v>
          </cell>
          <cell r="AA931">
            <v>50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20</v>
          </cell>
          <cell r="AJ931">
            <v>24</v>
          </cell>
          <cell r="AK931">
            <v>31</v>
          </cell>
          <cell r="AL931">
            <v>37</v>
          </cell>
          <cell r="AM931">
            <v>37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20</v>
          </cell>
          <cell r="AV931">
            <v>25</v>
          </cell>
          <cell r="AW931">
            <v>30</v>
          </cell>
          <cell r="AX931">
            <v>37</v>
          </cell>
          <cell r="AY931">
            <v>37</v>
          </cell>
          <cell r="AZ931" t="str">
            <v>Ambulatorio</v>
          </cell>
          <cell r="BA931" t="str">
            <v>Ambulatorio</v>
          </cell>
          <cell r="BB931" t="str">
            <v>Ambulatorio</v>
          </cell>
          <cell r="BC931" t="str">
            <v>Ambulatorio</v>
          </cell>
          <cell r="BD931" t="str">
            <v>Ambulatorio</v>
          </cell>
          <cell r="BE931" t="str">
            <v>Ambulatorio</v>
          </cell>
          <cell r="BF931" t="str">
            <v>Ambulatorio</v>
          </cell>
          <cell r="BG931" t="str">
            <v>Ambulatorio</v>
          </cell>
          <cell r="BH931" t="str">
            <v>Ambulatorio</v>
          </cell>
          <cell r="BI931" t="str">
            <v>Ambulatorio</v>
          </cell>
          <cell r="BJ931" t="str">
            <v>Ambulatorio</v>
          </cell>
          <cell r="BK931" t="str">
            <v>Ambulatorio</v>
          </cell>
          <cell r="BL931" t="str">
            <v>Ambulatorio</v>
          </cell>
        </row>
        <row r="932">
          <cell r="D932">
            <v>1132066</v>
          </cell>
          <cell r="E932" t="str">
            <v>PIE - LA CASONA MAIPU LAFKENMAPU</v>
          </cell>
          <cell r="F932" t="str">
            <v>DEPRODE</v>
          </cell>
          <cell r="G932">
            <v>20032</v>
          </cell>
          <cell r="H932" t="str">
            <v>P - PROGRAMAS</v>
          </cell>
          <cell r="I932" t="str">
            <v>PIE</v>
          </cell>
          <cell r="J932" t="str">
            <v>MAIPÚ</v>
          </cell>
          <cell r="K932">
            <v>1678</v>
          </cell>
          <cell r="L932">
            <v>43608</v>
          </cell>
          <cell r="M932">
            <v>43588</v>
          </cell>
          <cell r="N932">
            <v>44319</v>
          </cell>
          <cell r="O932">
            <v>50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50</v>
          </cell>
          <cell r="V932">
            <v>50</v>
          </cell>
          <cell r="W932">
            <v>50</v>
          </cell>
          <cell r="X932">
            <v>50</v>
          </cell>
          <cell r="Y932">
            <v>50</v>
          </cell>
          <cell r="Z932">
            <v>50</v>
          </cell>
          <cell r="AA932">
            <v>50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35</v>
          </cell>
          <cell r="AH932">
            <v>52</v>
          </cell>
          <cell r="AI932">
            <v>53</v>
          </cell>
          <cell r="AJ932">
            <v>54</v>
          </cell>
          <cell r="AK932">
            <v>54</v>
          </cell>
          <cell r="AL932">
            <v>53</v>
          </cell>
          <cell r="AM932">
            <v>48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52</v>
          </cell>
          <cell r="AV932">
            <v>50</v>
          </cell>
          <cell r="AW932">
            <v>53</v>
          </cell>
          <cell r="AX932">
            <v>50</v>
          </cell>
          <cell r="AY932">
            <v>50</v>
          </cell>
          <cell r="AZ932" t="str">
            <v>Ambulatorio</v>
          </cell>
          <cell r="BA932" t="str">
            <v>Ambulatorio</v>
          </cell>
          <cell r="BB932" t="str">
            <v>Ambulatorio</v>
          </cell>
          <cell r="BC932" t="str">
            <v>Ambulatorio</v>
          </cell>
          <cell r="BD932" t="str">
            <v>Ambulatorio</v>
          </cell>
          <cell r="BE932" t="str">
            <v>Ambulatorio</v>
          </cell>
          <cell r="BF932" t="str">
            <v>Ambulatorio</v>
          </cell>
          <cell r="BG932" t="str">
            <v>Ambulatorio</v>
          </cell>
          <cell r="BH932" t="str">
            <v>Ambulatorio</v>
          </cell>
          <cell r="BI932" t="str">
            <v>Ambulatorio</v>
          </cell>
          <cell r="BJ932" t="str">
            <v>Ambulatorio</v>
          </cell>
          <cell r="BK932" t="str">
            <v>Ambulatorio</v>
          </cell>
          <cell r="BL932" t="str">
            <v>Ambulatorio</v>
          </cell>
        </row>
        <row r="933">
          <cell r="D933">
            <v>1132067</v>
          </cell>
          <cell r="E933" t="str">
            <v>PIE - LA CASONA PUELMAPU LA FLORIDA</v>
          </cell>
          <cell r="F933" t="str">
            <v>DEPRODE</v>
          </cell>
          <cell r="G933">
            <v>20032</v>
          </cell>
          <cell r="H933" t="str">
            <v>P - PROGRAMAS</v>
          </cell>
          <cell r="I933" t="str">
            <v>PIE</v>
          </cell>
          <cell r="J933" t="str">
            <v>LA FLORIDA</v>
          </cell>
          <cell r="K933">
            <v>1677</v>
          </cell>
          <cell r="L933">
            <v>43608</v>
          </cell>
          <cell r="M933">
            <v>43588</v>
          </cell>
          <cell r="N933">
            <v>44319</v>
          </cell>
          <cell r="O933">
            <v>50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50</v>
          </cell>
          <cell r="V933">
            <v>50</v>
          </cell>
          <cell r="W933">
            <v>50</v>
          </cell>
          <cell r="X933">
            <v>50</v>
          </cell>
          <cell r="Y933">
            <v>50</v>
          </cell>
          <cell r="Z933">
            <v>50</v>
          </cell>
          <cell r="AA933">
            <v>50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27</v>
          </cell>
          <cell r="AH933">
            <v>36</v>
          </cell>
          <cell r="AI933">
            <v>58</v>
          </cell>
          <cell r="AJ933">
            <v>57</v>
          </cell>
          <cell r="AK933">
            <v>55</v>
          </cell>
          <cell r="AL933">
            <v>49</v>
          </cell>
          <cell r="AM933">
            <v>49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61</v>
          </cell>
          <cell r="AV933">
            <v>50</v>
          </cell>
          <cell r="AW933">
            <v>51</v>
          </cell>
          <cell r="AX933">
            <v>46</v>
          </cell>
          <cell r="AY933">
            <v>50</v>
          </cell>
          <cell r="AZ933" t="str">
            <v>Ambulatorio</v>
          </cell>
          <cell r="BA933" t="str">
            <v>Ambulatorio</v>
          </cell>
          <cell r="BB933" t="str">
            <v>Ambulatorio</v>
          </cell>
          <cell r="BC933" t="str">
            <v>Ambulatorio</v>
          </cell>
          <cell r="BD933" t="str">
            <v>Ambulatorio</v>
          </cell>
          <cell r="BE933" t="str">
            <v>Ambulatorio</v>
          </cell>
          <cell r="BF933" t="str">
            <v>Ambulatorio</v>
          </cell>
          <cell r="BG933" t="str">
            <v>Ambulatorio</v>
          </cell>
          <cell r="BH933" t="str">
            <v>Ambulatorio</v>
          </cell>
          <cell r="BI933" t="str">
            <v>Ambulatorio</v>
          </cell>
          <cell r="BJ933" t="str">
            <v>Ambulatorio</v>
          </cell>
          <cell r="BK933" t="str">
            <v>Ambulatorio</v>
          </cell>
          <cell r="BL933" t="str">
            <v>Ambulatorio</v>
          </cell>
        </row>
        <row r="934">
          <cell r="D934">
            <v>1132068</v>
          </cell>
          <cell r="E934" t="str">
            <v>PIE - LA CASONA MAIPU PUELMAPU</v>
          </cell>
          <cell r="F934" t="str">
            <v>DEPRODE</v>
          </cell>
          <cell r="G934">
            <v>20032</v>
          </cell>
          <cell r="H934" t="str">
            <v>P - PROGRAMAS</v>
          </cell>
          <cell r="I934" t="str">
            <v>PIE</v>
          </cell>
          <cell r="J934" t="str">
            <v>MAIPÚ</v>
          </cell>
          <cell r="K934">
            <v>3484</v>
          </cell>
          <cell r="L934">
            <v>43763</v>
          </cell>
          <cell r="M934">
            <v>43588</v>
          </cell>
          <cell r="N934">
            <v>44319</v>
          </cell>
          <cell r="O934">
            <v>50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50</v>
          </cell>
          <cell r="V934">
            <v>50</v>
          </cell>
          <cell r="W934">
            <v>50</v>
          </cell>
          <cell r="X934">
            <v>50</v>
          </cell>
          <cell r="Y934">
            <v>50</v>
          </cell>
          <cell r="Z934">
            <v>50</v>
          </cell>
          <cell r="AA934">
            <v>50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34</v>
          </cell>
          <cell r="AH934">
            <v>51</v>
          </cell>
          <cell r="AI934">
            <v>53</v>
          </cell>
          <cell r="AJ934">
            <v>51</v>
          </cell>
          <cell r="AK934">
            <v>49</v>
          </cell>
          <cell r="AL934">
            <v>50</v>
          </cell>
          <cell r="AM934">
            <v>50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53</v>
          </cell>
          <cell r="AV934">
            <v>50</v>
          </cell>
          <cell r="AW934">
            <v>50</v>
          </cell>
          <cell r="AX934">
            <v>50</v>
          </cell>
          <cell r="AY934">
            <v>50</v>
          </cell>
          <cell r="AZ934" t="str">
            <v>Ambulatorio</v>
          </cell>
          <cell r="BA934" t="str">
            <v>Ambulatorio</v>
          </cell>
          <cell r="BB934" t="str">
            <v>Ambulatorio</v>
          </cell>
          <cell r="BC934" t="str">
            <v>Ambulatorio</v>
          </cell>
          <cell r="BD934" t="str">
            <v>Ambulatorio</v>
          </cell>
          <cell r="BE934" t="str">
            <v>Ambulatorio</v>
          </cell>
          <cell r="BF934" t="str">
            <v>Ambulatorio</v>
          </cell>
          <cell r="BG934" t="str">
            <v>Ambulatorio</v>
          </cell>
          <cell r="BH934" t="str">
            <v>Ambulatorio</v>
          </cell>
          <cell r="BI934" t="str">
            <v>Ambulatorio</v>
          </cell>
          <cell r="BJ934" t="str">
            <v>Ambulatorio</v>
          </cell>
          <cell r="BK934" t="str">
            <v>Ambulatorio</v>
          </cell>
          <cell r="BL934" t="str">
            <v>Ambulatorio</v>
          </cell>
        </row>
        <row r="935">
          <cell r="D935">
            <v>1132069</v>
          </cell>
          <cell r="E935" t="str">
            <v>PIE - LA CASONA QUILICURA PUELMAPU</v>
          </cell>
          <cell r="F935" t="str">
            <v>DEPRODE</v>
          </cell>
          <cell r="G935">
            <v>20032</v>
          </cell>
          <cell r="H935" t="str">
            <v>P - PROGRAMAS</v>
          </cell>
          <cell r="I935" t="str">
            <v>PIE</v>
          </cell>
          <cell r="J935" t="str">
            <v>QUILICURA</v>
          </cell>
          <cell r="K935">
            <v>1675</v>
          </cell>
          <cell r="L935">
            <v>43608</v>
          </cell>
          <cell r="M935">
            <v>43588</v>
          </cell>
          <cell r="N935">
            <v>44319</v>
          </cell>
          <cell r="O935">
            <v>50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50</v>
          </cell>
          <cell r="X935">
            <v>50</v>
          </cell>
          <cell r="Y935">
            <v>50</v>
          </cell>
          <cell r="Z935">
            <v>50</v>
          </cell>
          <cell r="AA935">
            <v>50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24</v>
          </cell>
          <cell r="AJ935">
            <v>20</v>
          </cell>
          <cell r="AK935">
            <v>23</v>
          </cell>
          <cell r="AL935">
            <v>23</v>
          </cell>
          <cell r="AM935">
            <v>31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24</v>
          </cell>
          <cell r="AV935">
            <v>23</v>
          </cell>
          <cell r="AW935">
            <v>22</v>
          </cell>
          <cell r="AX935">
            <v>25</v>
          </cell>
          <cell r="AY935">
            <v>29</v>
          </cell>
          <cell r="AZ935" t="str">
            <v>Ambulatorio</v>
          </cell>
          <cell r="BA935" t="str">
            <v>Ambulatorio</v>
          </cell>
          <cell r="BB935" t="str">
            <v>Ambulatorio</v>
          </cell>
          <cell r="BC935" t="str">
            <v>Ambulatorio</v>
          </cell>
          <cell r="BD935" t="str">
            <v>Ambulatorio</v>
          </cell>
          <cell r="BE935" t="str">
            <v>Ambulatorio</v>
          </cell>
          <cell r="BF935" t="str">
            <v>Ambulatorio</v>
          </cell>
          <cell r="BG935" t="str">
            <v>Ambulatorio</v>
          </cell>
          <cell r="BH935" t="str">
            <v>Ambulatorio</v>
          </cell>
          <cell r="BI935" t="str">
            <v>Ambulatorio</v>
          </cell>
          <cell r="BJ935" t="str">
            <v>Ambulatorio</v>
          </cell>
          <cell r="BK935" t="str">
            <v>Ambulatorio</v>
          </cell>
          <cell r="BL935" t="str">
            <v>Ambulatorio</v>
          </cell>
        </row>
        <row r="936">
          <cell r="D936">
            <v>1132075</v>
          </cell>
          <cell r="E936" t="str">
            <v>PIE - 24 HORAS CREANDO VINCULOS LO PRADO</v>
          </cell>
          <cell r="F936" t="str">
            <v>DEPRODE</v>
          </cell>
          <cell r="G936">
            <v>20032</v>
          </cell>
          <cell r="H936" t="str">
            <v>P - PROGRAMAS</v>
          </cell>
          <cell r="I936" t="str">
            <v>PIE</v>
          </cell>
          <cell r="J936" t="str">
            <v>LO PRADO</v>
          </cell>
          <cell r="K936">
            <v>1723</v>
          </cell>
          <cell r="L936">
            <v>43614</v>
          </cell>
          <cell r="M936">
            <v>43588</v>
          </cell>
          <cell r="N936">
            <v>44319</v>
          </cell>
          <cell r="O936">
            <v>60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60</v>
          </cell>
          <cell r="V936">
            <v>60</v>
          </cell>
          <cell r="W936">
            <v>60</v>
          </cell>
          <cell r="X936">
            <v>60</v>
          </cell>
          <cell r="Y936">
            <v>60</v>
          </cell>
          <cell r="Z936">
            <v>60</v>
          </cell>
          <cell r="AA936">
            <v>60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74</v>
          </cell>
          <cell r="AH936">
            <v>78</v>
          </cell>
          <cell r="AI936">
            <v>79</v>
          </cell>
          <cell r="AJ936">
            <v>76</v>
          </cell>
          <cell r="AK936">
            <v>80</v>
          </cell>
          <cell r="AL936">
            <v>77</v>
          </cell>
          <cell r="AM936">
            <v>76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4</v>
          </cell>
          <cell r="AU936">
            <v>76</v>
          </cell>
          <cell r="AV936">
            <v>76</v>
          </cell>
          <cell r="AW936">
            <v>75</v>
          </cell>
          <cell r="AX936">
            <v>76</v>
          </cell>
          <cell r="AY936">
            <v>75</v>
          </cell>
          <cell r="AZ936" t="str">
            <v>Ambulatorio</v>
          </cell>
          <cell r="BA936" t="str">
            <v>Ambulatorio</v>
          </cell>
          <cell r="BB936" t="str">
            <v>Ambulatorio</v>
          </cell>
          <cell r="BC936" t="str">
            <v>Ambulatorio</v>
          </cell>
          <cell r="BD936" t="str">
            <v>Ambulatorio</v>
          </cell>
          <cell r="BE936" t="str">
            <v>Ambulatorio</v>
          </cell>
          <cell r="BF936" t="str">
            <v>Ambulatorio</v>
          </cell>
          <cell r="BG936" t="str">
            <v>Ambulatorio</v>
          </cell>
          <cell r="BH936" t="str">
            <v>Ambulatorio</v>
          </cell>
          <cell r="BI936" t="str">
            <v>Ambulatorio</v>
          </cell>
          <cell r="BJ936" t="str">
            <v>Ambulatorio</v>
          </cell>
          <cell r="BK936" t="str">
            <v>Ambulatorio</v>
          </cell>
          <cell r="BL936" t="str">
            <v>Ambulatorio</v>
          </cell>
        </row>
        <row r="937">
          <cell r="D937">
            <v>1132076</v>
          </cell>
          <cell r="E937" t="str">
            <v>PIE - 24 HORAS MACUL HELLEN KELLER</v>
          </cell>
          <cell r="F937" t="str">
            <v>DEPRODE</v>
          </cell>
          <cell r="G937">
            <v>20032</v>
          </cell>
          <cell r="H937" t="str">
            <v>P - PROGRAMAS</v>
          </cell>
          <cell r="I937" t="str">
            <v>PIE</v>
          </cell>
          <cell r="J937" t="str">
            <v>MACUL</v>
          </cell>
          <cell r="K937">
            <v>1721</v>
          </cell>
          <cell r="L937">
            <v>43614</v>
          </cell>
          <cell r="M937">
            <v>43588</v>
          </cell>
          <cell r="N937">
            <v>44319</v>
          </cell>
          <cell r="O937">
            <v>60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60</v>
          </cell>
          <cell r="V937">
            <v>60</v>
          </cell>
          <cell r="W937">
            <v>60</v>
          </cell>
          <cell r="X937">
            <v>60</v>
          </cell>
          <cell r="Y937">
            <v>60</v>
          </cell>
          <cell r="Z937">
            <v>60</v>
          </cell>
          <cell r="AA937">
            <v>60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61</v>
          </cell>
          <cell r="AH937">
            <v>61</v>
          </cell>
          <cell r="AI937">
            <v>61</v>
          </cell>
          <cell r="AJ937">
            <v>66</v>
          </cell>
          <cell r="AK937">
            <v>66</v>
          </cell>
          <cell r="AL937">
            <v>65</v>
          </cell>
          <cell r="AM937">
            <v>62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61</v>
          </cell>
          <cell r="AV937">
            <v>61</v>
          </cell>
          <cell r="AW937">
            <v>62</v>
          </cell>
          <cell r="AX937">
            <v>62</v>
          </cell>
          <cell r="AY937">
            <v>62</v>
          </cell>
          <cell r="AZ937" t="str">
            <v>Ambulatorio</v>
          </cell>
          <cell r="BA937" t="str">
            <v>Ambulatorio</v>
          </cell>
          <cell r="BB937" t="str">
            <v>Ambulatorio</v>
          </cell>
          <cell r="BC937" t="str">
            <v>Ambulatorio</v>
          </cell>
          <cell r="BD937" t="str">
            <v>Ambulatorio</v>
          </cell>
          <cell r="BE937" t="str">
            <v>Ambulatorio</v>
          </cell>
          <cell r="BF937" t="str">
            <v>Ambulatorio</v>
          </cell>
          <cell r="BG937" t="str">
            <v>Ambulatorio</v>
          </cell>
          <cell r="BH937" t="str">
            <v>Ambulatorio</v>
          </cell>
          <cell r="BI937" t="str">
            <v>Ambulatorio</v>
          </cell>
          <cell r="BJ937" t="str">
            <v>Ambulatorio</v>
          </cell>
          <cell r="BK937" t="str">
            <v>Ambulatorio</v>
          </cell>
          <cell r="BL937" t="str">
            <v>Ambulatorio</v>
          </cell>
        </row>
        <row r="938">
          <cell r="D938">
            <v>1132077</v>
          </cell>
          <cell r="E938" t="str">
            <v>PIE - 24 HORAS CREANDO VINCULOS CONCHALI</v>
          </cell>
          <cell r="F938" t="str">
            <v>DEPRODE</v>
          </cell>
          <cell r="G938">
            <v>20032</v>
          </cell>
          <cell r="H938" t="str">
            <v>P - PROGRAMAS</v>
          </cell>
          <cell r="I938" t="str">
            <v>PIE</v>
          </cell>
          <cell r="J938" t="str">
            <v>CONCHALÍ</v>
          </cell>
          <cell r="K938">
            <v>2908</v>
          </cell>
          <cell r="L938">
            <v>43699</v>
          </cell>
          <cell r="M938">
            <v>43588</v>
          </cell>
          <cell r="N938">
            <v>44319</v>
          </cell>
          <cell r="O938">
            <v>60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60</v>
          </cell>
          <cell r="V938">
            <v>60</v>
          </cell>
          <cell r="W938">
            <v>60</v>
          </cell>
          <cell r="X938">
            <v>60</v>
          </cell>
          <cell r="Y938">
            <v>60</v>
          </cell>
          <cell r="Z938">
            <v>60</v>
          </cell>
          <cell r="AA938">
            <v>60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65</v>
          </cell>
          <cell r="AH938">
            <v>68</v>
          </cell>
          <cell r="AI938">
            <v>68</v>
          </cell>
          <cell r="AJ938">
            <v>70</v>
          </cell>
          <cell r="AK938">
            <v>72</v>
          </cell>
          <cell r="AL938">
            <v>68</v>
          </cell>
          <cell r="AM938">
            <v>71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51</v>
          </cell>
          <cell r="AV938">
            <v>71</v>
          </cell>
          <cell r="AW938">
            <v>68</v>
          </cell>
          <cell r="AX938">
            <v>65</v>
          </cell>
          <cell r="AY938">
            <v>67</v>
          </cell>
          <cell r="AZ938" t="str">
            <v>Ambulatorio</v>
          </cell>
          <cell r="BA938" t="str">
            <v>Ambulatorio</v>
          </cell>
          <cell r="BB938" t="str">
            <v>Ambulatorio</v>
          </cell>
          <cell r="BC938" t="str">
            <v>Ambulatorio</v>
          </cell>
          <cell r="BD938" t="str">
            <v>Ambulatorio</v>
          </cell>
          <cell r="BE938" t="str">
            <v>Ambulatorio</v>
          </cell>
          <cell r="BF938" t="str">
            <v>Ambulatorio</v>
          </cell>
          <cell r="BG938" t="str">
            <v>Ambulatorio</v>
          </cell>
          <cell r="BH938" t="str">
            <v>Ambulatorio</v>
          </cell>
          <cell r="BI938" t="str">
            <v>Ambulatorio</v>
          </cell>
          <cell r="BJ938" t="str">
            <v>Ambulatorio</v>
          </cell>
          <cell r="BK938" t="str">
            <v>Ambulatorio</v>
          </cell>
          <cell r="BL938" t="str">
            <v>Ambulatorio</v>
          </cell>
        </row>
        <row r="939">
          <cell r="D939">
            <v>1132078</v>
          </cell>
          <cell r="E939" t="str">
            <v>PIE - ARAWI</v>
          </cell>
          <cell r="F939" t="str">
            <v>DEPRODE</v>
          </cell>
          <cell r="G939">
            <v>20032</v>
          </cell>
          <cell r="H939" t="str">
            <v>P - PROGRAMAS</v>
          </cell>
          <cell r="I939" t="str">
            <v>PIE</v>
          </cell>
          <cell r="J939" t="str">
            <v>LA FLORIDA</v>
          </cell>
          <cell r="K939">
            <v>1751</v>
          </cell>
          <cell r="L939">
            <v>43615</v>
          </cell>
          <cell r="M939">
            <v>43588</v>
          </cell>
          <cell r="N939">
            <v>44319</v>
          </cell>
          <cell r="O939">
            <v>50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50</v>
          </cell>
          <cell r="V939">
            <v>50</v>
          </cell>
          <cell r="W939">
            <v>50</v>
          </cell>
          <cell r="X939">
            <v>50</v>
          </cell>
          <cell r="Y939">
            <v>50</v>
          </cell>
          <cell r="Z939">
            <v>50</v>
          </cell>
          <cell r="AA939">
            <v>50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50</v>
          </cell>
          <cell r="AH939">
            <v>53</v>
          </cell>
          <cell r="AI939">
            <v>50</v>
          </cell>
          <cell r="AJ939">
            <v>54</v>
          </cell>
          <cell r="AK939">
            <v>50</v>
          </cell>
          <cell r="AL939">
            <v>51</v>
          </cell>
          <cell r="AM939">
            <v>52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57</v>
          </cell>
          <cell r="AV939">
            <v>55</v>
          </cell>
          <cell r="AW939">
            <v>53</v>
          </cell>
          <cell r="AX939">
            <v>53</v>
          </cell>
          <cell r="AY939">
            <v>52</v>
          </cell>
          <cell r="AZ939" t="str">
            <v>Ambulatorio</v>
          </cell>
          <cell r="BA939" t="str">
            <v>Ambulatorio</v>
          </cell>
          <cell r="BB939" t="str">
            <v>Ambulatorio</v>
          </cell>
          <cell r="BC939" t="str">
            <v>Ambulatorio</v>
          </cell>
          <cell r="BD939" t="str">
            <v>Ambulatorio</v>
          </cell>
          <cell r="BE939" t="str">
            <v>Ambulatorio</v>
          </cell>
          <cell r="BF939" t="str">
            <v>Ambulatorio</v>
          </cell>
          <cell r="BG939" t="str">
            <v>Ambulatorio</v>
          </cell>
          <cell r="BH939" t="str">
            <v>Ambulatorio</v>
          </cell>
          <cell r="BI939" t="str">
            <v>Ambulatorio</v>
          </cell>
          <cell r="BJ939" t="str">
            <v>Ambulatorio</v>
          </cell>
          <cell r="BK939" t="str">
            <v>Ambulatorio</v>
          </cell>
          <cell r="BL939" t="str">
            <v>Ambulatorio</v>
          </cell>
        </row>
        <row r="940">
          <cell r="D940">
            <v>1132079</v>
          </cell>
          <cell r="E940" t="str">
            <v>PIE - LO ESPEJO 2 ONG SOCIAL CREATIVA</v>
          </cell>
          <cell r="F940" t="str">
            <v>DEPRODE</v>
          </cell>
          <cell r="G940">
            <v>20032</v>
          </cell>
          <cell r="H940" t="str">
            <v>P - PROGRAMAS</v>
          </cell>
          <cell r="I940" t="str">
            <v>PIE</v>
          </cell>
          <cell r="J940" t="str">
            <v>LO ESPEJO</v>
          </cell>
          <cell r="K940">
            <v>2692</v>
          </cell>
          <cell r="L940">
            <v>43683</v>
          </cell>
          <cell r="M940">
            <v>43588</v>
          </cell>
          <cell r="N940">
            <v>44319</v>
          </cell>
          <cell r="O940">
            <v>50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50</v>
          </cell>
          <cell r="V940">
            <v>50</v>
          </cell>
          <cell r="W940">
            <v>50</v>
          </cell>
          <cell r="X940">
            <v>50</v>
          </cell>
          <cell r="Y940">
            <v>50</v>
          </cell>
          <cell r="Z940">
            <v>50</v>
          </cell>
          <cell r="AA940">
            <v>50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48</v>
          </cell>
          <cell r="AH940">
            <v>48</v>
          </cell>
          <cell r="AI940">
            <v>50</v>
          </cell>
          <cell r="AJ940">
            <v>52</v>
          </cell>
          <cell r="AK940">
            <v>52</v>
          </cell>
          <cell r="AL940">
            <v>53</v>
          </cell>
          <cell r="AM940">
            <v>54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50</v>
          </cell>
          <cell r="AV940">
            <v>54</v>
          </cell>
          <cell r="AW940">
            <v>54</v>
          </cell>
          <cell r="AX940">
            <v>54</v>
          </cell>
          <cell r="AY940">
            <v>55</v>
          </cell>
          <cell r="AZ940" t="str">
            <v>Ambulatorio</v>
          </cell>
          <cell r="BA940" t="str">
            <v>Ambulatorio</v>
          </cell>
          <cell r="BB940" t="str">
            <v>Ambulatorio</v>
          </cell>
          <cell r="BC940" t="str">
            <v>Ambulatorio</v>
          </cell>
          <cell r="BD940" t="str">
            <v>Ambulatorio</v>
          </cell>
          <cell r="BE940" t="str">
            <v>Ambulatorio</v>
          </cell>
          <cell r="BF940" t="str">
            <v>Ambulatorio</v>
          </cell>
          <cell r="BG940" t="str">
            <v>Ambulatorio</v>
          </cell>
          <cell r="BH940" t="str">
            <v>Ambulatorio</v>
          </cell>
          <cell r="BI940" t="str">
            <v>Ambulatorio</v>
          </cell>
          <cell r="BJ940" t="str">
            <v>Ambulatorio</v>
          </cell>
          <cell r="BK940" t="str">
            <v>Ambulatorio</v>
          </cell>
          <cell r="BL940" t="str">
            <v>Ambulatorio</v>
          </cell>
        </row>
        <row r="941">
          <cell r="D941">
            <v>1132080</v>
          </cell>
          <cell r="E941" t="str">
            <v>PIE - PUENTE ALTO PONIENTE SOCIAL CREATIVA</v>
          </cell>
          <cell r="F941" t="str">
            <v>DEPRODE</v>
          </cell>
          <cell r="G941">
            <v>20032</v>
          </cell>
          <cell r="H941" t="str">
            <v>P - PROGRAMAS</v>
          </cell>
          <cell r="I941" t="str">
            <v>PIE</v>
          </cell>
          <cell r="J941" t="str">
            <v>PUENTE ALTO</v>
          </cell>
          <cell r="K941">
            <v>2900</v>
          </cell>
          <cell r="L941">
            <v>43699</v>
          </cell>
          <cell r="M941">
            <v>43588</v>
          </cell>
          <cell r="N941">
            <v>44319</v>
          </cell>
          <cell r="O941">
            <v>50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50</v>
          </cell>
          <cell r="V941">
            <v>50</v>
          </cell>
          <cell r="W941">
            <v>50</v>
          </cell>
          <cell r="X941">
            <v>50</v>
          </cell>
          <cell r="Y941">
            <v>50</v>
          </cell>
          <cell r="Z941">
            <v>50</v>
          </cell>
          <cell r="AA941">
            <v>50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50</v>
          </cell>
          <cell r="AH941">
            <v>50</v>
          </cell>
          <cell r="AI941">
            <v>51</v>
          </cell>
          <cell r="AJ941">
            <v>51</v>
          </cell>
          <cell r="AK941">
            <v>50</v>
          </cell>
          <cell r="AL941">
            <v>50</v>
          </cell>
          <cell r="AM941">
            <v>50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53</v>
          </cell>
          <cell r="AV941">
            <v>54</v>
          </cell>
          <cell r="AW941">
            <v>52</v>
          </cell>
          <cell r="AX941">
            <v>50</v>
          </cell>
          <cell r="AY941">
            <v>50</v>
          </cell>
          <cell r="AZ941" t="str">
            <v>Ambulatorio</v>
          </cell>
          <cell r="BA941" t="str">
            <v>Ambulatorio</v>
          </cell>
          <cell r="BB941" t="str">
            <v>Ambulatorio</v>
          </cell>
          <cell r="BC941" t="str">
            <v>Ambulatorio</v>
          </cell>
          <cell r="BD941" t="str">
            <v>Ambulatorio</v>
          </cell>
          <cell r="BE941" t="str">
            <v>Ambulatorio</v>
          </cell>
          <cell r="BF941" t="str">
            <v>Ambulatorio</v>
          </cell>
          <cell r="BG941" t="str">
            <v>Ambulatorio</v>
          </cell>
          <cell r="BH941" t="str">
            <v>Ambulatorio</v>
          </cell>
          <cell r="BI941" t="str">
            <v>Ambulatorio</v>
          </cell>
          <cell r="BJ941" t="str">
            <v>Ambulatorio</v>
          </cell>
          <cell r="BK941" t="str">
            <v>Ambulatorio</v>
          </cell>
          <cell r="BL941" t="str">
            <v>Ambulatorio</v>
          </cell>
        </row>
        <row r="942">
          <cell r="D942">
            <v>1132081</v>
          </cell>
          <cell r="E942" t="str">
            <v>PIE - LA GRANJA 2 SOCIAL CREATIVA</v>
          </cell>
          <cell r="F942" t="str">
            <v>DEPRODE</v>
          </cell>
          <cell r="G942">
            <v>20032</v>
          </cell>
          <cell r="H942" t="str">
            <v>P - PROGRAMAS</v>
          </cell>
          <cell r="I942" t="str">
            <v>PIE</v>
          </cell>
          <cell r="J942" t="str">
            <v>LA GRANJA</v>
          </cell>
          <cell r="K942">
            <v>1748</v>
          </cell>
          <cell r="L942">
            <v>43615</v>
          </cell>
          <cell r="M942">
            <v>43588</v>
          </cell>
          <cell r="N942">
            <v>44319</v>
          </cell>
          <cell r="O942">
            <v>50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50</v>
          </cell>
          <cell r="V942">
            <v>50</v>
          </cell>
          <cell r="W942">
            <v>50</v>
          </cell>
          <cell r="X942">
            <v>50</v>
          </cell>
          <cell r="Y942">
            <v>50</v>
          </cell>
          <cell r="Z942">
            <v>50</v>
          </cell>
          <cell r="AA942">
            <v>50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61</v>
          </cell>
          <cell r="AH942">
            <v>58</v>
          </cell>
          <cell r="AI942">
            <v>60</v>
          </cell>
          <cell r="AJ942">
            <v>61</v>
          </cell>
          <cell r="AK942">
            <v>62</v>
          </cell>
          <cell r="AL942">
            <v>62</v>
          </cell>
          <cell r="AM942">
            <v>60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6</v>
          </cell>
          <cell r="AU942">
            <v>68</v>
          </cell>
          <cell r="AV942">
            <v>63</v>
          </cell>
          <cell r="AW942">
            <v>61</v>
          </cell>
          <cell r="AX942">
            <v>62</v>
          </cell>
          <cell r="AY942">
            <v>61</v>
          </cell>
          <cell r="AZ942" t="str">
            <v>Ambulatorio</v>
          </cell>
          <cell r="BA942" t="str">
            <v>Ambulatorio</v>
          </cell>
          <cell r="BB942" t="str">
            <v>Ambulatorio</v>
          </cell>
          <cell r="BC942" t="str">
            <v>Ambulatorio</v>
          </cell>
          <cell r="BD942" t="str">
            <v>Ambulatorio</v>
          </cell>
          <cell r="BE942" t="str">
            <v>Ambulatorio</v>
          </cell>
          <cell r="BF942" t="str">
            <v>Ambulatorio</v>
          </cell>
          <cell r="BG942" t="str">
            <v>Ambulatorio</v>
          </cell>
          <cell r="BH942" t="str">
            <v>Ambulatorio</v>
          </cell>
          <cell r="BI942" t="str">
            <v>Ambulatorio</v>
          </cell>
          <cell r="BJ942" t="str">
            <v>Ambulatorio</v>
          </cell>
          <cell r="BK942" t="str">
            <v>Ambulatorio</v>
          </cell>
          <cell r="BL942" t="str">
            <v>Ambulatorio</v>
          </cell>
        </row>
        <row r="943">
          <cell r="D943">
            <v>1132082</v>
          </cell>
          <cell r="E943" t="str">
            <v>PIE - 24 HORAS PADRE HURTADO</v>
          </cell>
          <cell r="F943" t="str">
            <v>DEPRODE</v>
          </cell>
          <cell r="G943">
            <v>20032</v>
          </cell>
          <cell r="H943" t="str">
            <v>P - PROGRAMAS</v>
          </cell>
          <cell r="I943" t="str">
            <v>PIE</v>
          </cell>
          <cell r="J943" t="str">
            <v>LO ESPEJO</v>
          </cell>
          <cell r="K943">
            <v>1758</v>
          </cell>
          <cell r="L943">
            <v>43620</v>
          </cell>
          <cell r="M943">
            <v>43588</v>
          </cell>
          <cell r="N943">
            <v>44319</v>
          </cell>
          <cell r="O943">
            <v>59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59</v>
          </cell>
          <cell r="V943">
            <v>59</v>
          </cell>
          <cell r="W943">
            <v>59</v>
          </cell>
          <cell r="X943">
            <v>59</v>
          </cell>
          <cell r="Y943">
            <v>59</v>
          </cell>
          <cell r="Z943">
            <v>59</v>
          </cell>
          <cell r="AA943">
            <v>59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59</v>
          </cell>
          <cell r="AH943">
            <v>59</v>
          </cell>
          <cell r="AI943">
            <v>59</v>
          </cell>
          <cell r="AJ943">
            <v>60</v>
          </cell>
          <cell r="AK943">
            <v>59</v>
          </cell>
          <cell r="AL943">
            <v>60</v>
          </cell>
          <cell r="AM943">
            <v>59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56</v>
          </cell>
          <cell r="AV943">
            <v>56</v>
          </cell>
          <cell r="AW943">
            <v>58</v>
          </cell>
          <cell r="AX943">
            <v>57</v>
          </cell>
          <cell r="AY943">
            <v>59</v>
          </cell>
          <cell r="AZ943" t="str">
            <v>Ambulatorio</v>
          </cell>
          <cell r="BA943" t="str">
            <v>Ambulatorio</v>
          </cell>
          <cell r="BB943" t="str">
            <v>Ambulatorio</v>
          </cell>
          <cell r="BC943" t="str">
            <v>Ambulatorio</v>
          </cell>
          <cell r="BD943" t="str">
            <v>Ambulatorio</v>
          </cell>
          <cell r="BE943" t="str">
            <v>Ambulatorio</v>
          </cell>
          <cell r="BF943" t="str">
            <v>Ambulatorio</v>
          </cell>
          <cell r="BG943" t="str">
            <v>Ambulatorio</v>
          </cell>
          <cell r="BH943" t="str">
            <v>Ambulatorio</v>
          </cell>
          <cell r="BI943" t="str">
            <v>Ambulatorio</v>
          </cell>
          <cell r="BJ943" t="str">
            <v>Ambulatorio</v>
          </cell>
          <cell r="BK943" t="str">
            <v>Ambulatorio</v>
          </cell>
          <cell r="BL943" t="str">
            <v>Ambulatorio</v>
          </cell>
        </row>
        <row r="944">
          <cell r="D944">
            <v>1132083</v>
          </cell>
          <cell r="E944" t="str">
            <v>PIE - 24 HORAS EL SALTO</v>
          </cell>
          <cell r="F944" t="str">
            <v>DEPRODE</v>
          </cell>
          <cell r="G944">
            <v>20032</v>
          </cell>
          <cell r="H944" t="str">
            <v>P - PROGRAMAS</v>
          </cell>
          <cell r="I944" t="str">
            <v>PIE</v>
          </cell>
          <cell r="J944" t="str">
            <v>RECOLETA</v>
          </cell>
          <cell r="K944">
            <v>1759</v>
          </cell>
          <cell r="L944">
            <v>43620</v>
          </cell>
          <cell r="M944">
            <v>43588</v>
          </cell>
          <cell r="N944">
            <v>44319</v>
          </cell>
          <cell r="O944">
            <v>62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62</v>
          </cell>
          <cell r="V944">
            <v>62</v>
          </cell>
          <cell r="W944">
            <v>62</v>
          </cell>
          <cell r="X944">
            <v>62</v>
          </cell>
          <cell r="Y944">
            <v>62</v>
          </cell>
          <cell r="Z944">
            <v>62</v>
          </cell>
          <cell r="AA944">
            <v>62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64</v>
          </cell>
          <cell r="AH944">
            <v>66</v>
          </cell>
          <cell r="AI944">
            <v>65</v>
          </cell>
          <cell r="AJ944">
            <v>68</v>
          </cell>
          <cell r="AK944">
            <v>64</v>
          </cell>
          <cell r="AL944">
            <v>65</v>
          </cell>
          <cell r="AM944">
            <v>67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62</v>
          </cell>
          <cell r="AV944">
            <v>64</v>
          </cell>
          <cell r="AW944">
            <v>65</v>
          </cell>
          <cell r="AX944">
            <v>63</v>
          </cell>
          <cell r="AY944">
            <v>67</v>
          </cell>
          <cell r="AZ944" t="str">
            <v>Ambulatorio</v>
          </cell>
          <cell r="BA944" t="str">
            <v>Ambulatorio</v>
          </cell>
          <cell r="BB944" t="str">
            <v>Ambulatorio</v>
          </cell>
          <cell r="BC944" t="str">
            <v>Ambulatorio</v>
          </cell>
          <cell r="BD944" t="str">
            <v>Ambulatorio</v>
          </cell>
          <cell r="BE944" t="str">
            <v>Ambulatorio</v>
          </cell>
          <cell r="BF944" t="str">
            <v>Ambulatorio</v>
          </cell>
          <cell r="BG944" t="str">
            <v>Ambulatorio</v>
          </cell>
          <cell r="BH944" t="str">
            <v>Ambulatorio</v>
          </cell>
          <cell r="BI944" t="str">
            <v>Ambulatorio</v>
          </cell>
          <cell r="BJ944" t="str">
            <v>Ambulatorio</v>
          </cell>
          <cell r="BK944" t="str">
            <v>Ambulatorio</v>
          </cell>
          <cell r="BL944" t="str">
            <v>Ambulatorio</v>
          </cell>
        </row>
        <row r="945">
          <cell r="D945">
            <v>1132084</v>
          </cell>
          <cell r="E945" t="str">
            <v>PIE - 24 HORAS PEÑALOLEN</v>
          </cell>
          <cell r="F945" t="str">
            <v>DEPRODE</v>
          </cell>
          <cell r="G945">
            <v>20032</v>
          </cell>
          <cell r="H945" t="str">
            <v>P - PROGRAMAS</v>
          </cell>
          <cell r="I945" t="str">
            <v>PIE</v>
          </cell>
          <cell r="J945" t="str">
            <v>PEÑALOLEN</v>
          </cell>
          <cell r="K945">
            <v>1760</v>
          </cell>
          <cell r="L945">
            <v>43620</v>
          </cell>
          <cell r="M945">
            <v>43588</v>
          </cell>
          <cell r="N945">
            <v>44319</v>
          </cell>
          <cell r="O945">
            <v>50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50</v>
          </cell>
          <cell r="V945">
            <v>50</v>
          </cell>
          <cell r="W945">
            <v>50</v>
          </cell>
          <cell r="X945">
            <v>50</v>
          </cell>
          <cell r="Y945">
            <v>50</v>
          </cell>
          <cell r="Z945">
            <v>50</v>
          </cell>
          <cell r="AA945">
            <v>50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48</v>
          </cell>
          <cell r="AH945">
            <v>50</v>
          </cell>
          <cell r="AI945">
            <v>52</v>
          </cell>
          <cell r="AJ945">
            <v>50</v>
          </cell>
          <cell r="AK945">
            <v>51</v>
          </cell>
          <cell r="AL945">
            <v>52</v>
          </cell>
          <cell r="AM945">
            <v>51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53</v>
          </cell>
          <cell r="AV945">
            <v>56</v>
          </cell>
          <cell r="AW945">
            <v>59</v>
          </cell>
          <cell r="AX945">
            <v>60</v>
          </cell>
          <cell r="AY945">
            <v>59</v>
          </cell>
          <cell r="AZ945" t="str">
            <v>Ambulatorio</v>
          </cell>
          <cell r="BA945" t="str">
            <v>Ambulatorio</v>
          </cell>
          <cell r="BB945" t="str">
            <v>Ambulatorio</v>
          </cell>
          <cell r="BC945" t="str">
            <v>Ambulatorio</v>
          </cell>
          <cell r="BD945" t="str">
            <v>Ambulatorio</v>
          </cell>
          <cell r="BE945" t="str">
            <v>Ambulatorio</v>
          </cell>
          <cell r="BF945" t="str">
            <v>Ambulatorio</v>
          </cell>
          <cell r="BG945" t="str">
            <v>Ambulatorio</v>
          </cell>
          <cell r="BH945" t="str">
            <v>Ambulatorio</v>
          </cell>
          <cell r="BI945" t="str">
            <v>Ambulatorio</v>
          </cell>
          <cell r="BJ945" t="str">
            <v>Ambulatorio</v>
          </cell>
          <cell r="BK945" t="str">
            <v>Ambulatorio</v>
          </cell>
          <cell r="BL945" t="str">
            <v>Ambulatorio</v>
          </cell>
        </row>
        <row r="946">
          <cell r="D946">
            <v>1132085</v>
          </cell>
          <cell r="E946" t="str">
            <v>PIE - 24 HORAS DEM PUENTE ALTO SECTOR BAJOS DE MENA</v>
          </cell>
          <cell r="F946" t="str">
            <v>DEPRODE</v>
          </cell>
          <cell r="G946">
            <v>20032</v>
          </cell>
          <cell r="H946" t="str">
            <v>P - PROGRAMAS</v>
          </cell>
          <cell r="I946" t="str">
            <v>PIE</v>
          </cell>
          <cell r="J946" t="str">
            <v>PUENTE ALTO</v>
          </cell>
          <cell r="K946">
            <v>3786</v>
          </cell>
          <cell r="L946">
            <v>43795</v>
          </cell>
          <cell r="M946">
            <v>43588</v>
          </cell>
          <cell r="N946">
            <v>44319</v>
          </cell>
          <cell r="O946">
            <v>65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65</v>
          </cell>
          <cell r="V946">
            <v>65</v>
          </cell>
          <cell r="W946">
            <v>65</v>
          </cell>
          <cell r="X946">
            <v>65</v>
          </cell>
          <cell r="Y946">
            <v>65</v>
          </cell>
          <cell r="Z946">
            <v>65</v>
          </cell>
          <cell r="AA946">
            <v>65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22</v>
          </cell>
          <cell r="AH946">
            <v>35</v>
          </cell>
          <cell r="AI946">
            <v>49</v>
          </cell>
          <cell r="AJ946">
            <v>47</v>
          </cell>
          <cell r="AK946">
            <v>57</v>
          </cell>
          <cell r="AL946">
            <v>65</v>
          </cell>
          <cell r="AM946">
            <v>65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60</v>
          </cell>
          <cell r="AV946">
            <v>59</v>
          </cell>
          <cell r="AW946">
            <v>60</v>
          </cell>
          <cell r="AX946">
            <v>65</v>
          </cell>
          <cell r="AY946">
            <v>66</v>
          </cell>
          <cell r="AZ946" t="str">
            <v>Ambulatorio</v>
          </cell>
          <cell r="BA946" t="str">
            <v>Ambulatorio</v>
          </cell>
          <cell r="BB946" t="str">
            <v>Ambulatorio</v>
          </cell>
          <cell r="BC946" t="str">
            <v>Ambulatorio</v>
          </cell>
          <cell r="BD946" t="str">
            <v>Ambulatorio</v>
          </cell>
          <cell r="BE946" t="str">
            <v>Ambulatorio</v>
          </cell>
          <cell r="BF946" t="str">
            <v>Ambulatorio</v>
          </cell>
          <cell r="BG946" t="str">
            <v>Ambulatorio</v>
          </cell>
          <cell r="BH946" t="str">
            <v>Ambulatorio</v>
          </cell>
          <cell r="BI946" t="str">
            <v>Ambulatorio</v>
          </cell>
          <cell r="BJ946" t="str">
            <v>Ambulatorio</v>
          </cell>
          <cell r="BK946" t="str">
            <v>Ambulatorio</v>
          </cell>
          <cell r="BL946" t="str">
            <v>Ambulatorio</v>
          </cell>
        </row>
        <row r="947">
          <cell r="D947">
            <v>1132086</v>
          </cell>
          <cell r="E947" t="str">
            <v>PIE - 24 HORAS DEM SAN RAMON</v>
          </cell>
          <cell r="F947" t="str">
            <v>DEPRODE</v>
          </cell>
          <cell r="G947">
            <v>20032</v>
          </cell>
          <cell r="H947" t="str">
            <v>P - PROGRAMAS</v>
          </cell>
          <cell r="I947" t="str">
            <v>PIE</v>
          </cell>
          <cell r="J947" t="str">
            <v>SAN RAMÓN</v>
          </cell>
          <cell r="K947">
            <v>1762</v>
          </cell>
          <cell r="L947">
            <v>43620</v>
          </cell>
          <cell r="M947">
            <v>43588</v>
          </cell>
          <cell r="N947">
            <v>44319</v>
          </cell>
          <cell r="O947">
            <v>60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60</v>
          </cell>
          <cell r="V947">
            <v>60</v>
          </cell>
          <cell r="W947">
            <v>60</v>
          </cell>
          <cell r="X947">
            <v>60</v>
          </cell>
          <cell r="Y947">
            <v>60</v>
          </cell>
          <cell r="Z947">
            <v>60</v>
          </cell>
          <cell r="AA947">
            <v>60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55</v>
          </cell>
          <cell r="AH947">
            <v>60</v>
          </cell>
          <cell r="AI947">
            <v>60</v>
          </cell>
          <cell r="AJ947">
            <v>59</v>
          </cell>
          <cell r="AK947">
            <v>59</v>
          </cell>
          <cell r="AL947">
            <v>65</v>
          </cell>
          <cell r="AM947">
            <v>64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5</v>
          </cell>
          <cell r="AU947">
            <v>63</v>
          </cell>
          <cell r="AV947">
            <v>61</v>
          </cell>
          <cell r="AW947">
            <v>61</v>
          </cell>
          <cell r="AX947">
            <v>68</v>
          </cell>
          <cell r="AY947">
            <v>61</v>
          </cell>
          <cell r="AZ947" t="str">
            <v>Ambulatorio</v>
          </cell>
          <cell r="BA947" t="str">
            <v>Ambulatorio</v>
          </cell>
          <cell r="BB947" t="str">
            <v>Ambulatorio</v>
          </cell>
          <cell r="BC947" t="str">
            <v>Ambulatorio</v>
          </cell>
          <cell r="BD947" t="str">
            <v>Ambulatorio</v>
          </cell>
          <cell r="BE947" t="str">
            <v>Ambulatorio</v>
          </cell>
          <cell r="BF947" t="str">
            <v>Ambulatorio</v>
          </cell>
          <cell r="BG947" t="str">
            <v>Ambulatorio</v>
          </cell>
          <cell r="BH947" t="str">
            <v>Ambulatorio</v>
          </cell>
          <cell r="BI947" t="str">
            <v>Ambulatorio</v>
          </cell>
          <cell r="BJ947" t="str">
            <v>Ambulatorio</v>
          </cell>
          <cell r="BK947" t="str">
            <v>Ambulatorio</v>
          </cell>
          <cell r="BL947" t="str">
            <v>Ambulatorio</v>
          </cell>
        </row>
        <row r="948">
          <cell r="D948">
            <v>1132087</v>
          </cell>
          <cell r="E948" t="str">
            <v>PIE - 24 HORAS SANTA ANA</v>
          </cell>
          <cell r="F948" t="str">
            <v>DEPRODE</v>
          </cell>
          <cell r="G948">
            <v>20032</v>
          </cell>
          <cell r="H948" t="str">
            <v>P - PROGRAMAS</v>
          </cell>
          <cell r="I948" t="str">
            <v>PIE</v>
          </cell>
          <cell r="J948" t="str">
            <v>PUDAHUEL</v>
          </cell>
          <cell r="K948">
            <v>1763</v>
          </cell>
          <cell r="L948">
            <v>43620</v>
          </cell>
          <cell r="M948">
            <v>43588</v>
          </cell>
          <cell r="N948">
            <v>44319</v>
          </cell>
          <cell r="O948">
            <v>50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50</v>
          </cell>
          <cell r="V948">
            <v>50</v>
          </cell>
          <cell r="W948">
            <v>50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14</v>
          </cell>
          <cell r="AH948">
            <v>8</v>
          </cell>
          <cell r="AI948">
            <v>5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50</v>
          </cell>
          <cell r="AW948">
            <v>50</v>
          </cell>
          <cell r="AX948">
            <v>52</v>
          </cell>
          <cell r="AY948">
            <v>53</v>
          </cell>
          <cell r="AZ948" t="str">
            <v>Ambulatorio</v>
          </cell>
          <cell r="BA948" t="str">
            <v>Ambulatorio</v>
          </cell>
          <cell r="BB948" t="str">
            <v>Ambulatorio</v>
          </cell>
          <cell r="BC948" t="str">
            <v>Ambulatorio</v>
          </cell>
          <cell r="BD948" t="str">
            <v>Ambulatorio</v>
          </cell>
          <cell r="BE948" t="str">
            <v>Ambulatorio</v>
          </cell>
          <cell r="BF948" t="str">
            <v>Ambulatorio</v>
          </cell>
          <cell r="BG948" t="str">
            <v>Ambulatorio</v>
          </cell>
          <cell r="BH948" t="str">
            <v>Ambulatorio</v>
          </cell>
          <cell r="BI948" t="str">
            <v>Ambulatorio</v>
          </cell>
          <cell r="BJ948" t="str">
            <v>Ambulatorio</v>
          </cell>
          <cell r="BK948" t="str">
            <v>Ambulatorio</v>
          </cell>
          <cell r="BL948" t="str">
            <v>Ambulatorio</v>
          </cell>
        </row>
        <row r="949">
          <cell r="D949">
            <v>1132091</v>
          </cell>
          <cell r="E949" t="str">
            <v>PIE - PIE 24 HORASLA GRANJA</v>
          </cell>
          <cell r="F949" t="str">
            <v>DEPRODE</v>
          </cell>
          <cell r="G949">
            <v>20032</v>
          </cell>
          <cell r="H949" t="str">
            <v>P - PROGRAMAS</v>
          </cell>
          <cell r="I949" t="str">
            <v>PIE</v>
          </cell>
          <cell r="J949" t="str">
            <v>LA GRANJA</v>
          </cell>
          <cell r="K949">
            <v>2022</v>
          </cell>
          <cell r="L949">
            <v>43630</v>
          </cell>
          <cell r="M949">
            <v>43588</v>
          </cell>
          <cell r="N949">
            <v>44320</v>
          </cell>
          <cell r="O949">
            <v>50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50</v>
          </cell>
          <cell r="V949">
            <v>0</v>
          </cell>
          <cell r="W949">
            <v>50</v>
          </cell>
          <cell r="X949">
            <v>50</v>
          </cell>
          <cell r="Y949">
            <v>50</v>
          </cell>
          <cell r="Z949">
            <v>50</v>
          </cell>
          <cell r="AA949">
            <v>50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20</v>
          </cell>
          <cell r="AH949">
            <v>0</v>
          </cell>
          <cell r="AI949">
            <v>50</v>
          </cell>
          <cell r="AJ949">
            <v>51</v>
          </cell>
          <cell r="AK949">
            <v>51</v>
          </cell>
          <cell r="AL949">
            <v>50</v>
          </cell>
          <cell r="AM949">
            <v>52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45</v>
          </cell>
          <cell r="AV949">
            <v>50</v>
          </cell>
          <cell r="AW949">
            <v>50</v>
          </cell>
          <cell r="AX949">
            <v>50</v>
          </cell>
          <cell r="AY949">
            <v>50</v>
          </cell>
          <cell r="AZ949" t="str">
            <v>Ambulatorio</v>
          </cell>
          <cell r="BA949" t="str">
            <v>Ambulatorio</v>
          </cell>
          <cell r="BB949" t="str">
            <v>Ambulatorio</v>
          </cell>
          <cell r="BC949" t="str">
            <v>Ambulatorio</v>
          </cell>
          <cell r="BD949" t="str">
            <v>Ambulatorio</v>
          </cell>
          <cell r="BE949" t="str">
            <v>Ambulatorio</v>
          </cell>
          <cell r="BF949" t="str">
            <v>Ambulatorio</v>
          </cell>
          <cell r="BG949" t="str">
            <v>Ambulatorio</v>
          </cell>
          <cell r="BH949" t="str">
            <v>Ambulatorio</v>
          </cell>
          <cell r="BI949" t="str">
            <v>Ambulatorio</v>
          </cell>
          <cell r="BJ949" t="str">
            <v>Ambulatorio</v>
          </cell>
          <cell r="BK949" t="str">
            <v>Ambulatorio</v>
          </cell>
          <cell r="BL949" t="str">
            <v>Ambulatorio</v>
          </cell>
        </row>
        <row r="950">
          <cell r="D950">
            <v>1132092</v>
          </cell>
          <cell r="E950" t="str">
            <v>PIE - PIE 24 HORAS SAN BERNARDO</v>
          </cell>
          <cell r="F950" t="str">
            <v>DEPRODE</v>
          </cell>
          <cell r="G950">
            <v>20032</v>
          </cell>
          <cell r="H950" t="str">
            <v>P - PROGRAMAS</v>
          </cell>
          <cell r="I950" t="str">
            <v>PIE</v>
          </cell>
          <cell r="J950" t="str">
            <v>SAN BERNARDO</v>
          </cell>
          <cell r="K950">
            <v>2023</v>
          </cell>
          <cell r="L950">
            <v>43630</v>
          </cell>
          <cell r="M950">
            <v>43588</v>
          </cell>
          <cell r="N950">
            <v>44320</v>
          </cell>
          <cell r="O950">
            <v>50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50</v>
          </cell>
          <cell r="V950">
            <v>50</v>
          </cell>
          <cell r="W950">
            <v>50</v>
          </cell>
          <cell r="X950">
            <v>50</v>
          </cell>
          <cell r="Y950">
            <v>50</v>
          </cell>
          <cell r="Z950">
            <v>50</v>
          </cell>
          <cell r="AA950">
            <v>50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50</v>
          </cell>
          <cell r="AH950">
            <v>53</v>
          </cell>
          <cell r="AI950">
            <v>50</v>
          </cell>
          <cell r="AJ950">
            <v>50</v>
          </cell>
          <cell r="AK950">
            <v>51</v>
          </cell>
          <cell r="AL950">
            <v>50</v>
          </cell>
          <cell r="AM950">
            <v>50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50</v>
          </cell>
          <cell r="AV950">
            <v>50</v>
          </cell>
          <cell r="AW950">
            <v>50</v>
          </cell>
          <cell r="AX950">
            <v>50</v>
          </cell>
          <cell r="AY950">
            <v>50</v>
          </cell>
          <cell r="AZ950" t="str">
            <v>Ambulatorio</v>
          </cell>
          <cell r="BA950" t="str">
            <v>Ambulatorio</v>
          </cell>
          <cell r="BB950" t="str">
            <v>Ambulatorio</v>
          </cell>
          <cell r="BC950" t="str">
            <v>Ambulatorio</v>
          </cell>
          <cell r="BD950" t="str">
            <v>Ambulatorio</v>
          </cell>
          <cell r="BE950" t="str">
            <v>Ambulatorio</v>
          </cell>
          <cell r="BF950" t="str">
            <v>Ambulatorio</v>
          </cell>
          <cell r="BG950" t="str">
            <v>Ambulatorio</v>
          </cell>
          <cell r="BH950" t="str">
            <v>Ambulatorio</v>
          </cell>
          <cell r="BI950" t="str">
            <v>Ambulatorio</v>
          </cell>
          <cell r="BJ950" t="str">
            <v>Ambulatorio</v>
          </cell>
          <cell r="BK950" t="str">
            <v>Ambulatorio</v>
          </cell>
          <cell r="BL950" t="str">
            <v>Ambulatorio</v>
          </cell>
        </row>
        <row r="951">
          <cell r="D951">
            <v>1132093</v>
          </cell>
          <cell r="E951" t="str">
            <v>PIE - PIE 24 HORAS EL BOSQUE</v>
          </cell>
          <cell r="F951" t="str">
            <v>DEPRODE</v>
          </cell>
          <cell r="G951">
            <v>20032</v>
          </cell>
          <cell r="H951" t="str">
            <v>P - PROGRAMAS</v>
          </cell>
          <cell r="I951" t="str">
            <v>PIE</v>
          </cell>
          <cell r="J951" t="str">
            <v>EL BOSQUE</v>
          </cell>
          <cell r="K951">
            <v>2025</v>
          </cell>
          <cell r="L951">
            <v>43630</v>
          </cell>
          <cell r="M951">
            <v>43588</v>
          </cell>
          <cell r="N951">
            <v>44320</v>
          </cell>
          <cell r="O951">
            <v>50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50</v>
          </cell>
          <cell r="V951">
            <v>50</v>
          </cell>
          <cell r="W951">
            <v>50</v>
          </cell>
          <cell r="X951">
            <v>50</v>
          </cell>
          <cell r="Y951">
            <v>50</v>
          </cell>
          <cell r="Z951">
            <v>50</v>
          </cell>
          <cell r="AA951">
            <v>50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56</v>
          </cell>
          <cell r="AH951">
            <v>52</v>
          </cell>
          <cell r="AI951">
            <v>52</v>
          </cell>
          <cell r="AJ951">
            <v>50</v>
          </cell>
          <cell r="AK951">
            <v>54</v>
          </cell>
          <cell r="AL951">
            <v>50</v>
          </cell>
          <cell r="AM951">
            <v>52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50</v>
          </cell>
          <cell r="AV951">
            <v>50</v>
          </cell>
          <cell r="AW951">
            <v>50</v>
          </cell>
          <cell r="AX951">
            <v>50</v>
          </cell>
          <cell r="AY951">
            <v>50</v>
          </cell>
          <cell r="AZ951" t="str">
            <v>Ambulatorio</v>
          </cell>
          <cell r="BA951" t="str">
            <v>Ambulatorio</v>
          </cell>
          <cell r="BB951" t="str">
            <v>Ambulatorio</v>
          </cell>
          <cell r="BC951" t="str">
            <v>Ambulatorio</v>
          </cell>
          <cell r="BD951" t="str">
            <v>Ambulatorio</v>
          </cell>
          <cell r="BE951" t="str">
            <v>Ambulatorio</v>
          </cell>
          <cell r="BF951" t="str">
            <v>Ambulatorio</v>
          </cell>
          <cell r="BG951" t="str">
            <v>Ambulatorio</v>
          </cell>
          <cell r="BH951" t="str">
            <v>Ambulatorio</v>
          </cell>
          <cell r="BI951" t="str">
            <v>Ambulatorio</v>
          </cell>
          <cell r="BJ951" t="str">
            <v>Ambulatorio</v>
          </cell>
          <cell r="BK951" t="str">
            <v>Ambulatorio</v>
          </cell>
          <cell r="BL951" t="str">
            <v>Ambulatorio</v>
          </cell>
        </row>
        <row r="952">
          <cell r="D952">
            <v>1132094</v>
          </cell>
          <cell r="E952" t="str">
            <v>PIE - PIE 24 HORAS SAN JOAQUIN</v>
          </cell>
          <cell r="F952" t="str">
            <v>DEPRODE</v>
          </cell>
          <cell r="G952">
            <v>20032</v>
          </cell>
          <cell r="H952" t="str">
            <v>P - PROGRAMAS</v>
          </cell>
          <cell r="I952" t="str">
            <v>PIE</v>
          </cell>
          <cell r="J952" t="str">
            <v>SAN JOAQUÍN</v>
          </cell>
          <cell r="K952">
            <v>2024</v>
          </cell>
          <cell r="L952">
            <v>43630</v>
          </cell>
          <cell r="M952">
            <v>43588</v>
          </cell>
          <cell r="N952">
            <v>44320</v>
          </cell>
          <cell r="O952">
            <v>50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50</v>
          </cell>
          <cell r="V952">
            <v>50</v>
          </cell>
          <cell r="W952">
            <v>50</v>
          </cell>
          <cell r="X952">
            <v>50</v>
          </cell>
          <cell r="Y952">
            <v>50</v>
          </cell>
          <cell r="Z952">
            <v>50</v>
          </cell>
          <cell r="AA952">
            <v>50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52</v>
          </cell>
          <cell r="AH952">
            <v>55</v>
          </cell>
          <cell r="AI952">
            <v>53</v>
          </cell>
          <cell r="AJ952">
            <v>53</v>
          </cell>
          <cell r="AK952">
            <v>52</v>
          </cell>
          <cell r="AL952">
            <v>52</v>
          </cell>
          <cell r="AM952">
            <v>51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51</v>
          </cell>
          <cell r="AV952">
            <v>51</v>
          </cell>
          <cell r="AW952">
            <v>51</v>
          </cell>
          <cell r="AX952">
            <v>51</v>
          </cell>
          <cell r="AY952">
            <v>50</v>
          </cell>
          <cell r="AZ952" t="str">
            <v>Ambulatorio</v>
          </cell>
          <cell r="BA952" t="str">
            <v>Ambulatorio</v>
          </cell>
          <cell r="BB952" t="str">
            <v>Ambulatorio</v>
          </cell>
          <cell r="BC952" t="str">
            <v>Ambulatorio</v>
          </cell>
          <cell r="BD952" t="str">
            <v>Ambulatorio</v>
          </cell>
          <cell r="BE952" t="str">
            <v>Ambulatorio</v>
          </cell>
          <cell r="BF952" t="str">
            <v>Ambulatorio</v>
          </cell>
          <cell r="BG952" t="str">
            <v>Ambulatorio</v>
          </cell>
          <cell r="BH952" t="str">
            <v>Ambulatorio</v>
          </cell>
          <cell r="BI952" t="str">
            <v>Ambulatorio</v>
          </cell>
          <cell r="BJ952" t="str">
            <v>Ambulatorio</v>
          </cell>
          <cell r="BK952" t="str">
            <v>Ambulatorio</v>
          </cell>
          <cell r="BL952" t="str">
            <v>Ambulatorio</v>
          </cell>
        </row>
        <row r="953">
          <cell r="D953">
            <v>1132095</v>
          </cell>
          <cell r="E953" t="str">
            <v>PIE - PIE 24 HORAS MAIPO</v>
          </cell>
          <cell r="F953" t="str">
            <v>DEPRODE</v>
          </cell>
          <cell r="G953">
            <v>20032</v>
          </cell>
          <cell r="H953" t="str">
            <v>P - PROGRAMAS</v>
          </cell>
          <cell r="I953" t="str">
            <v>PIE</v>
          </cell>
          <cell r="J953" t="str">
            <v>SAN BERNARDO</v>
          </cell>
          <cell r="K953">
            <v>2019</v>
          </cell>
          <cell r="L953">
            <v>43630</v>
          </cell>
          <cell r="M953">
            <v>43588</v>
          </cell>
          <cell r="N953">
            <v>44320</v>
          </cell>
          <cell r="O953">
            <v>50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50</v>
          </cell>
          <cell r="V953">
            <v>50</v>
          </cell>
          <cell r="W953">
            <v>50</v>
          </cell>
          <cell r="X953">
            <v>50</v>
          </cell>
          <cell r="Y953">
            <v>50</v>
          </cell>
          <cell r="Z953">
            <v>50</v>
          </cell>
          <cell r="AA953">
            <v>50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52</v>
          </cell>
          <cell r="AH953">
            <v>52</v>
          </cell>
          <cell r="AI953">
            <v>53</v>
          </cell>
          <cell r="AJ953">
            <v>57</v>
          </cell>
          <cell r="AK953">
            <v>53</v>
          </cell>
          <cell r="AL953">
            <v>52</v>
          </cell>
          <cell r="AM953">
            <v>52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50</v>
          </cell>
          <cell r="AV953">
            <v>50</v>
          </cell>
          <cell r="AW953">
            <v>50</v>
          </cell>
          <cell r="AX953">
            <v>50</v>
          </cell>
          <cell r="AY953">
            <v>50</v>
          </cell>
          <cell r="AZ953" t="str">
            <v>Ambulatorio</v>
          </cell>
          <cell r="BA953" t="str">
            <v>Ambulatorio</v>
          </cell>
          <cell r="BB953" t="str">
            <v>Ambulatorio</v>
          </cell>
          <cell r="BC953" t="str">
            <v>Ambulatorio</v>
          </cell>
          <cell r="BD953" t="str">
            <v>Ambulatorio</v>
          </cell>
          <cell r="BE953" t="str">
            <v>Ambulatorio</v>
          </cell>
          <cell r="BF953" t="str">
            <v>Ambulatorio</v>
          </cell>
          <cell r="BG953" t="str">
            <v>Ambulatorio</v>
          </cell>
          <cell r="BH953" t="str">
            <v>Ambulatorio</v>
          </cell>
          <cell r="BI953" t="str">
            <v>Ambulatorio</v>
          </cell>
          <cell r="BJ953" t="str">
            <v>Ambulatorio</v>
          </cell>
          <cell r="BK953" t="str">
            <v>Ambulatorio</v>
          </cell>
          <cell r="BL953" t="str">
            <v>Ambulatorio</v>
          </cell>
        </row>
        <row r="954">
          <cell r="D954">
            <v>1132096</v>
          </cell>
          <cell r="E954" t="str">
            <v>PIE - PIE 24 HORAS SANTA MARIA</v>
          </cell>
          <cell r="F954" t="str">
            <v>DEPRODE</v>
          </cell>
          <cell r="G954">
            <v>20032</v>
          </cell>
          <cell r="H954" t="str">
            <v>P - PROGRAMAS</v>
          </cell>
          <cell r="I954" t="str">
            <v>PIE</v>
          </cell>
          <cell r="J954" t="str">
            <v>SAN JOAQUÍN</v>
          </cell>
          <cell r="K954">
            <v>2021</v>
          </cell>
          <cell r="L954">
            <v>43630</v>
          </cell>
          <cell r="M954">
            <v>43588</v>
          </cell>
          <cell r="N954">
            <v>44320</v>
          </cell>
          <cell r="O954">
            <v>50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50</v>
          </cell>
          <cell r="V954">
            <v>50</v>
          </cell>
          <cell r="W954">
            <v>50</v>
          </cell>
          <cell r="X954">
            <v>50</v>
          </cell>
          <cell r="Y954">
            <v>50</v>
          </cell>
          <cell r="Z954">
            <v>50</v>
          </cell>
          <cell r="AA954">
            <v>50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49</v>
          </cell>
          <cell r="AH954">
            <v>49</v>
          </cell>
          <cell r="AI954">
            <v>50</v>
          </cell>
          <cell r="AJ954">
            <v>53</v>
          </cell>
          <cell r="AK954">
            <v>53</v>
          </cell>
          <cell r="AL954">
            <v>56</v>
          </cell>
          <cell r="AM954">
            <v>50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50</v>
          </cell>
          <cell r="AV954">
            <v>50</v>
          </cell>
          <cell r="AW954">
            <v>50</v>
          </cell>
          <cell r="AX954">
            <v>50</v>
          </cell>
          <cell r="AY954">
            <v>50</v>
          </cell>
          <cell r="AZ954" t="str">
            <v>Ambulatorio</v>
          </cell>
          <cell r="BA954" t="str">
            <v>Ambulatorio</v>
          </cell>
          <cell r="BB954" t="str">
            <v>Ambulatorio</v>
          </cell>
          <cell r="BC954" t="str">
            <v>Ambulatorio</v>
          </cell>
          <cell r="BD954" t="str">
            <v>Ambulatorio</v>
          </cell>
          <cell r="BE954" t="str">
            <v>Ambulatorio</v>
          </cell>
          <cell r="BF954" t="str">
            <v>Ambulatorio</v>
          </cell>
          <cell r="BG954" t="str">
            <v>Ambulatorio</v>
          </cell>
          <cell r="BH954" t="str">
            <v>Ambulatorio</v>
          </cell>
          <cell r="BI954" t="str">
            <v>Ambulatorio</v>
          </cell>
          <cell r="BJ954" t="str">
            <v>Ambulatorio</v>
          </cell>
          <cell r="BK954" t="str">
            <v>Ambulatorio</v>
          </cell>
          <cell r="BL954" t="str">
            <v>Ambulatorio</v>
          </cell>
        </row>
        <row r="955">
          <cell r="D955">
            <v>1132099</v>
          </cell>
          <cell r="E955" t="str">
            <v>PIE - PIE 24 HORAS PUENTE ALTO ORIENTE</v>
          </cell>
          <cell r="F955" t="str">
            <v>DEPRODE</v>
          </cell>
          <cell r="G955">
            <v>20032</v>
          </cell>
          <cell r="H955" t="str">
            <v>P - PROGRAMAS</v>
          </cell>
          <cell r="I955" t="str">
            <v>PIE</v>
          </cell>
          <cell r="J955" t="str">
            <v>PUENTE ALTO</v>
          </cell>
          <cell r="K955">
            <v>1937</v>
          </cell>
          <cell r="L955">
            <v>43627</v>
          </cell>
          <cell r="M955">
            <v>43588</v>
          </cell>
          <cell r="N955">
            <v>44320</v>
          </cell>
          <cell r="O955">
            <v>50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50</v>
          </cell>
          <cell r="Y955">
            <v>50</v>
          </cell>
          <cell r="Z955">
            <v>50</v>
          </cell>
          <cell r="AA955">
            <v>50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55</v>
          </cell>
          <cell r="AK955">
            <v>51</v>
          </cell>
          <cell r="AL955">
            <v>51</v>
          </cell>
          <cell r="AM955">
            <v>53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63</v>
          </cell>
          <cell r="AW955">
            <v>58</v>
          </cell>
          <cell r="AX955">
            <v>58</v>
          </cell>
          <cell r="AY955">
            <v>62</v>
          </cell>
          <cell r="AZ955" t="str">
            <v>Ambulatorio</v>
          </cell>
          <cell r="BA955" t="str">
            <v>Ambulatorio</v>
          </cell>
          <cell r="BB955" t="str">
            <v>Ambulatorio</v>
          </cell>
          <cell r="BC955" t="str">
            <v>Ambulatorio</v>
          </cell>
          <cell r="BD955" t="str">
            <v>Ambulatorio</v>
          </cell>
          <cell r="BE955" t="str">
            <v>Ambulatorio</v>
          </cell>
          <cell r="BF955" t="str">
            <v>Ambulatorio</v>
          </cell>
          <cell r="BG955" t="str">
            <v>Ambulatorio</v>
          </cell>
          <cell r="BH955" t="str">
            <v>Ambulatorio</v>
          </cell>
          <cell r="BI955" t="str">
            <v>Ambulatorio</v>
          </cell>
          <cell r="BJ955" t="str">
            <v>Ambulatorio</v>
          </cell>
          <cell r="BK955" t="str">
            <v>Ambulatorio</v>
          </cell>
          <cell r="BL955" t="str">
            <v>Ambulatorio</v>
          </cell>
        </row>
        <row r="956">
          <cell r="D956">
            <v>1132100</v>
          </cell>
          <cell r="E956" t="str">
            <v>PIE - PIE 24 HORAS RECOLETA</v>
          </cell>
          <cell r="F956" t="str">
            <v>DEPRODE</v>
          </cell>
          <cell r="G956">
            <v>20032</v>
          </cell>
          <cell r="H956" t="str">
            <v>P - PROGRAMAS</v>
          </cell>
          <cell r="I956" t="str">
            <v>PIE</v>
          </cell>
          <cell r="J956" t="str">
            <v>RECOLETA</v>
          </cell>
          <cell r="K956">
            <v>2004</v>
          </cell>
          <cell r="L956">
            <v>43628</v>
          </cell>
          <cell r="M956">
            <v>43588</v>
          </cell>
          <cell r="N956">
            <v>44320</v>
          </cell>
          <cell r="O956">
            <v>62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62</v>
          </cell>
          <cell r="V956">
            <v>62</v>
          </cell>
          <cell r="W956">
            <v>62</v>
          </cell>
          <cell r="X956">
            <v>62</v>
          </cell>
          <cell r="Y956">
            <v>62</v>
          </cell>
          <cell r="Z956">
            <v>62</v>
          </cell>
          <cell r="AA956">
            <v>62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69</v>
          </cell>
          <cell r="AH956">
            <v>80</v>
          </cell>
          <cell r="AI956">
            <v>82</v>
          </cell>
          <cell r="AJ956">
            <v>82</v>
          </cell>
          <cell r="AK956">
            <v>81</v>
          </cell>
          <cell r="AL956">
            <v>79</v>
          </cell>
          <cell r="AM956">
            <v>80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81</v>
          </cell>
          <cell r="AV956">
            <v>81</v>
          </cell>
          <cell r="AW956">
            <v>81</v>
          </cell>
          <cell r="AX956">
            <v>77</v>
          </cell>
          <cell r="AY956">
            <v>77</v>
          </cell>
          <cell r="AZ956" t="str">
            <v>Ambulatorio</v>
          </cell>
          <cell r="BA956" t="str">
            <v>Ambulatorio</v>
          </cell>
          <cell r="BB956" t="str">
            <v>Ambulatorio</v>
          </cell>
          <cell r="BC956" t="str">
            <v>Ambulatorio</v>
          </cell>
          <cell r="BD956" t="str">
            <v>Ambulatorio</v>
          </cell>
          <cell r="BE956" t="str">
            <v>Ambulatorio</v>
          </cell>
          <cell r="BF956" t="str">
            <v>Ambulatorio</v>
          </cell>
          <cell r="BG956" t="str">
            <v>Ambulatorio</v>
          </cell>
          <cell r="BH956" t="str">
            <v>Ambulatorio</v>
          </cell>
          <cell r="BI956" t="str">
            <v>Ambulatorio</v>
          </cell>
          <cell r="BJ956" t="str">
            <v>Ambulatorio</v>
          </cell>
          <cell r="BK956" t="str">
            <v>Ambulatorio</v>
          </cell>
          <cell r="BL956" t="str">
            <v>Ambulatorio</v>
          </cell>
        </row>
        <row r="957">
          <cell r="D957">
            <v>1132101</v>
          </cell>
          <cell r="E957" t="str">
            <v>PIE - PIE 24 HORAS PUDAHUEL</v>
          </cell>
          <cell r="F957" t="str">
            <v>DEPRODE</v>
          </cell>
          <cell r="G957">
            <v>20032</v>
          </cell>
          <cell r="H957" t="str">
            <v>P - PROGRAMAS</v>
          </cell>
          <cell r="I957" t="str">
            <v>PIE</v>
          </cell>
          <cell r="J957" t="str">
            <v>PUDAHUEL</v>
          </cell>
          <cell r="K957">
            <v>2003</v>
          </cell>
          <cell r="L957">
            <v>43628</v>
          </cell>
          <cell r="M957">
            <v>43588</v>
          </cell>
          <cell r="N957">
            <v>44320</v>
          </cell>
          <cell r="O957">
            <v>50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50</v>
          </cell>
          <cell r="V957">
            <v>50</v>
          </cell>
          <cell r="W957">
            <v>50</v>
          </cell>
          <cell r="X957">
            <v>50</v>
          </cell>
          <cell r="Y957">
            <v>50</v>
          </cell>
          <cell r="Z957">
            <v>50</v>
          </cell>
          <cell r="AA957">
            <v>50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51</v>
          </cell>
          <cell r="AH957">
            <v>51</v>
          </cell>
          <cell r="AI957">
            <v>55</v>
          </cell>
          <cell r="AJ957">
            <v>54</v>
          </cell>
          <cell r="AK957">
            <v>53</v>
          </cell>
          <cell r="AL957">
            <v>53</v>
          </cell>
          <cell r="AM957">
            <v>53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3</v>
          </cell>
          <cell r="AU957">
            <v>53</v>
          </cell>
          <cell r="AV957">
            <v>53</v>
          </cell>
          <cell r="AW957">
            <v>51</v>
          </cell>
          <cell r="AX957">
            <v>53</v>
          </cell>
          <cell r="AY957">
            <v>53</v>
          </cell>
          <cell r="AZ957" t="str">
            <v>Ambulatorio</v>
          </cell>
          <cell r="BA957" t="str">
            <v>Ambulatorio</v>
          </cell>
          <cell r="BB957" t="str">
            <v>Ambulatorio</v>
          </cell>
          <cell r="BC957" t="str">
            <v>Ambulatorio</v>
          </cell>
          <cell r="BD957" t="str">
            <v>Ambulatorio</v>
          </cell>
          <cell r="BE957" t="str">
            <v>Ambulatorio</v>
          </cell>
          <cell r="BF957" t="str">
            <v>Ambulatorio</v>
          </cell>
          <cell r="BG957" t="str">
            <v>Ambulatorio</v>
          </cell>
          <cell r="BH957" t="str">
            <v>Ambulatorio</v>
          </cell>
          <cell r="BI957" t="str">
            <v>Ambulatorio</v>
          </cell>
          <cell r="BJ957" t="str">
            <v>Ambulatorio</v>
          </cell>
          <cell r="BK957" t="str">
            <v>Ambulatorio</v>
          </cell>
          <cell r="BL957" t="str">
            <v>Ambulatorio</v>
          </cell>
        </row>
        <row r="958">
          <cell r="D958">
            <v>1132135</v>
          </cell>
          <cell r="E958" t="str">
            <v>PIE - EL CASTILLO</v>
          </cell>
          <cell r="F958" t="str">
            <v>DEPRODE</v>
          </cell>
          <cell r="G958">
            <v>20032</v>
          </cell>
          <cell r="H958" t="str">
            <v>P - PROGRAMAS</v>
          </cell>
          <cell r="I958" t="str">
            <v>PIE</v>
          </cell>
          <cell r="J958" t="str">
            <v>LA PINTANA</v>
          </cell>
          <cell r="K958">
            <v>2479</v>
          </cell>
          <cell r="L958">
            <v>43657</v>
          </cell>
          <cell r="M958">
            <v>43588</v>
          </cell>
          <cell r="N958">
            <v>44320</v>
          </cell>
          <cell r="O958">
            <v>50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50</v>
          </cell>
          <cell r="V958">
            <v>50</v>
          </cell>
          <cell r="W958">
            <v>50</v>
          </cell>
          <cell r="X958">
            <v>50</v>
          </cell>
          <cell r="Y958">
            <v>50</v>
          </cell>
          <cell r="Z958">
            <v>50</v>
          </cell>
          <cell r="AA958">
            <v>50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50</v>
          </cell>
          <cell r="AH958">
            <v>51</v>
          </cell>
          <cell r="AI958">
            <v>51</v>
          </cell>
          <cell r="AJ958">
            <v>54</v>
          </cell>
          <cell r="AK958">
            <v>51</v>
          </cell>
          <cell r="AL958">
            <v>50</v>
          </cell>
          <cell r="AM958">
            <v>50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57</v>
          </cell>
          <cell r="AW958">
            <v>55</v>
          </cell>
          <cell r="AX958">
            <v>50</v>
          </cell>
          <cell r="AY958">
            <v>55</v>
          </cell>
          <cell r="AZ958" t="str">
            <v>Ambulatorio</v>
          </cell>
          <cell r="BA958" t="str">
            <v>Ambulatorio</v>
          </cell>
          <cell r="BB958" t="str">
            <v>Ambulatorio</v>
          </cell>
          <cell r="BC958" t="str">
            <v>Ambulatorio</v>
          </cell>
          <cell r="BD958" t="str">
            <v>Ambulatorio</v>
          </cell>
          <cell r="BE958" t="str">
            <v>Ambulatorio</v>
          </cell>
          <cell r="BF958" t="str">
            <v>Ambulatorio</v>
          </cell>
          <cell r="BG958" t="str">
            <v>Ambulatorio</v>
          </cell>
          <cell r="BH958" t="str">
            <v>Ambulatorio</v>
          </cell>
          <cell r="BI958" t="str">
            <v>Ambulatorio</v>
          </cell>
          <cell r="BJ958" t="str">
            <v>Ambulatorio</v>
          </cell>
          <cell r="BK958" t="str">
            <v>Ambulatorio</v>
          </cell>
          <cell r="BL958" t="str">
            <v>Ambulatorio</v>
          </cell>
        </row>
        <row r="959">
          <cell r="D959">
            <v>1132136</v>
          </cell>
          <cell r="E959" t="str">
            <v>PIE - LA PINTANA SECTOR SANTO TOMÁS</v>
          </cell>
          <cell r="F959" t="str">
            <v>DEPRODE</v>
          </cell>
          <cell r="G959">
            <v>20032</v>
          </cell>
          <cell r="H959" t="str">
            <v>P - PROGRAMAS</v>
          </cell>
          <cell r="I959" t="str">
            <v>PIE</v>
          </cell>
          <cell r="J959" t="str">
            <v>LA PINTANA</v>
          </cell>
          <cell r="K959">
            <v>2480</v>
          </cell>
          <cell r="L959">
            <v>43657</v>
          </cell>
          <cell r="M959">
            <v>43588</v>
          </cell>
          <cell r="N959">
            <v>44320</v>
          </cell>
          <cell r="O959">
            <v>50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50</v>
          </cell>
          <cell r="V959">
            <v>50</v>
          </cell>
          <cell r="W959">
            <v>50</v>
          </cell>
          <cell r="X959">
            <v>50</v>
          </cell>
          <cell r="Y959">
            <v>50</v>
          </cell>
          <cell r="Z959">
            <v>50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49</v>
          </cell>
          <cell r="AH959">
            <v>48</v>
          </cell>
          <cell r="AI959">
            <v>41</v>
          </cell>
          <cell r="AJ959">
            <v>50</v>
          </cell>
          <cell r="AK959">
            <v>50</v>
          </cell>
          <cell r="AL959">
            <v>50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50</v>
          </cell>
          <cell r="AW959">
            <v>50</v>
          </cell>
          <cell r="AX959">
            <v>50</v>
          </cell>
          <cell r="AY959">
            <v>50</v>
          </cell>
          <cell r="AZ959" t="str">
            <v>Ambulatorio</v>
          </cell>
          <cell r="BA959" t="str">
            <v>Ambulatorio</v>
          </cell>
          <cell r="BB959" t="str">
            <v>Ambulatorio</v>
          </cell>
          <cell r="BC959" t="str">
            <v>Ambulatorio</v>
          </cell>
          <cell r="BD959" t="str">
            <v>Ambulatorio</v>
          </cell>
          <cell r="BE959" t="str">
            <v>Ambulatorio</v>
          </cell>
          <cell r="BF959" t="str">
            <v>Ambulatorio</v>
          </cell>
          <cell r="BG959" t="str">
            <v>Ambulatorio</v>
          </cell>
          <cell r="BH959" t="str">
            <v>Ambulatorio</v>
          </cell>
          <cell r="BI959" t="str">
            <v>Ambulatorio</v>
          </cell>
          <cell r="BJ959" t="str">
            <v>Ambulatorio</v>
          </cell>
          <cell r="BK959" t="str">
            <v>Ambulatorio</v>
          </cell>
          <cell r="BL959" t="str">
            <v>Ambulatorio</v>
          </cell>
        </row>
        <row r="960">
          <cell r="D960">
            <v>1132154</v>
          </cell>
          <cell r="E960" t="str">
            <v>PIE - PROGRAMA DE INTERVENCION INTEGRAL ESPECIALIZADA PIE CENTRO</v>
          </cell>
          <cell r="F960" t="str">
            <v>DEPRODE</v>
          </cell>
          <cell r="G960">
            <v>20032</v>
          </cell>
          <cell r="H960" t="str">
            <v>P - PROGRAMAS</v>
          </cell>
          <cell r="I960" t="str">
            <v>PIE</v>
          </cell>
          <cell r="J960" t="str">
            <v>LA PINTANA</v>
          </cell>
          <cell r="K960">
            <v>2620</v>
          </cell>
          <cell r="L960">
            <v>43676</v>
          </cell>
          <cell r="M960">
            <v>43588</v>
          </cell>
          <cell r="N960">
            <v>44320</v>
          </cell>
          <cell r="O960">
            <v>65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65</v>
          </cell>
          <cell r="V960">
            <v>65</v>
          </cell>
          <cell r="W960">
            <v>65</v>
          </cell>
          <cell r="X960">
            <v>65</v>
          </cell>
          <cell r="Y960">
            <v>65</v>
          </cell>
          <cell r="Z960">
            <v>65</v>
          </cell>
          <cell r="AA960">
            <v>65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67</v>
          </cell>
          <cell r="AH960">
            <v>69</v>
          </cell>
          <cell r="AI960">
            <v>69</v>
          </cell>
          <cell r="AJ960">
            <v>70</v>
          </cell>
          <cell r="AK960">
            <v>69</v>
          </cell>
          <cell r="AL960">
            <v>67</v>
          </cell>
          <cell r="AM960">
            <v>65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70</v>
          </cell>
          <cell r="AW960">
            <v>68</v>
          </cell>
          <cell r="AX960">
            <v>68</v>
          </cell>
          <cell r="AY960">
            <v>65</v>
          </cell>
          <cell r="AZ960" t="str">
            <v>Ambulatorio</v>
          </cell>
          <cell r="BA960" t="str">
            <v>Ambulatorio</v>
          </cell>
          <cell r="BB960" t="str">
            <v>Ambulatorio</v>
          </cell>
          <cell r="BC960" t="str">
            <v>Ambulatorio</v>
          </cell>
          <cell r="BD960" t="str">
            <v>Ambulatorio</v>
          </cell>
          <cell r="BE960" t="str">
            <v>Ambulatorio</v>
          </cell>
          <cell r="BF960" t="str">
            <v>Ambulatorio</v>
          </cell>
          <cell r="BG960" t="str">
            <v>Ambulatorio</v>
          </cell>
          <cell r="BH960" t="str">
            <v>Ambulatorio</v>
          </cell>
          <cell r="BI960" t="str">
            <v>Ambulatorio</v>
          </cell>
          <cell r="BJ960" t="str">
            <v>Ambulatorio</v>
          </cell>
          <cell r="BK960" t="str">
            <v>Ambulatorio</v>
          </cell>
          <cell r="BL960" t="str">
            <v>Ambulatorio</v>
          </cell>
        </row>
        <row r="961">
          <cell r="D961">
            <v>1140109</v>
          </cell>
          <cell r="E961" t="str">
            <v>PIE - CIUDAD DEL NIÑO REGION DE LOS RIOS</v>
          </cell>
          <cell r="F961" t="str">
            <v>DEPRODE</v>
          </cell>
          <cell r="G961">
            <v>20032</v>
          </cell>
          <cell r="H961" t="str">
            <v>P - PROGRAMAS</v>
          </cell>
          <cell r="I961" t="str">
            <v>PIE</v>
          </cell>
          <cell r="J961" t="str">
            <v>VALDIVIA</v>
          </cell>
          <cell r="K961" t="str">
            <v>Correo</v>
          </cell>
          <cell r="L961">
            <v>43686</v>
          </cell>
          <cell r="M961">
            <v>42509</v>
          </cell>
          <cell r="N961">
            <v>43800</v>
          </cell>
          <cell r="O961">
            <v>88</v>
          </cell>
          <cell r="P961">
            <v>88</v>
          </cell>
          <cell r="Q961">
            <v>88</v>
          </cell>
          <cell r="R961">
            <v>88</v>
          </cell>
          <cell r="S961">
            <v>88</v>
          </cell>
          <cell r="T961">
            <v>88</v>
          </cell>
          <cell r="U961">
            <v>88</v>
          </cell>
          <cell r="V961">
            <v>88</v>
          </cell>
          <cell r="W961">
            <v>88</v>
          </cell>
          <cell r="X961">
            <v>88</v>
          </cell>
          <cell r="Y961">
            <v>88</v>
          </cell>
          <cell r="Z961">
            <v>88</v>
          </cell>
          <cell r="AA961">
            <v>88</v>
          </cell>
          <cell r="AB961">
            <v>101</v>
          </cell>
          <cell r="AC961">
            <v>101</v>
          </cell>
          <cell r="AD961">
            <v>101</v>
          </cell>
          <cell r="AE961">
            <v>101</v>
          </cell>
          <cell r="AF961">
            <v>101</v>
          </cell>
          <cell r="AG961">
            <v>101</v>
          </cell>
          <cell r="AH961">
            <v>101</v>
          </cell>
          <cell r="AI961">
            <v>101</v>
          </cell>
          <cell r="AJ961">
            <v>101</v>
          </cell>
          <cell r="AK961">
            <v>102</v>
          </cell>
          <cell r="AL961">
            <v>101</v>
          </cell>
          <cell r="AM961">
            <v>101</v>
          </cell>
          <cell r="AN961">
            <v>101</v>
          </cell>
          <cell r="AO961">
            <v>101</v>
          </cell>
          <cell r="AP961">
            <v>101</v>
          </cell>
          <cell r="AQ961">
            <v>101</v>
          </cell>
          <cell r="AR961">
            <v>101</v>
          </cell>
          <cell r="AS961">
            <v>101</v>
          </cell>
          <cell r="AT961">
            <v>101</v>
          </cell>
          <cell r="AU961">
            <v>101</v>
          </cell>
          <cell r="AV961">
            <v>101</v>
          </cell>
          <cell r="AW961">
            <v>102</v>
          </cell>
          <cell r="AX961">
            <v>100</v>
          </cell>
          <cell r="AY961">
            <v>101</v>
          </cell>
          <cell r="AZ961" t="str">
            <v>Ambulatorio</v>
          </cell>
          <cell r="BA961" t="str">
            <v>Ambulatorio</v>
          </cell>
          <cell r="BB961" t="str">
            <v>Ambulatorio</v>
          </cell>
          <cell r="BC961" t="str">
            <v>Ambulatorio</v>
          </cell>
          <cell r="BD961" t="str">
            <v>Ambulatorio</v>
          </cell>
          <cell r="BE961" t="str">
            <v>Ambulatorio</v>
          </cell>
          <cell r="BF961" t="str">
            <v>Ambulatorio</v>
          </cell>
          <cell r="BG961" t="str">
            <v>Ambulatorio</v>
          </cell>
          <cell r="BH961" t="str">
            <v>Ambulatorio</v>
          </cell>
          <cell r="BI961" t="str">
            <v>Ambulatorio</v>
          </cell>
          <cell r="BJ961" t="str">
            <v>Ambulatorio</v>
          </cell>
          <cell r="BK961" t="str">
            <v>Ambulatorio</v>
          </cell>
          <cell r="BL961" t="str">
            <v>Ambulatorio</v>
          </cell>
        </row>
        <row r="962">
          <cell r="D962">
            <v>1150067</v>
          </cell>
          <cell r="E962" t="str">
            <v>PIE - CORFAL</v>
          </cell>
          <cell r="F962" t="str">
            <v>DEPRODE</v>
          </cell>
          <cell r="G962">
            <v>20032</v>
          </cell>
          <cell r="H962" t="str">
            <v>P - PROGRAMAS</v>
          </cell>
          <cell r="I962" t="str">
            <v>PIE</v>
          </cell>
          <cell r="J962" t="str">
            <v>ARICA</v>
          </cell>
          <cell r="K962" t="str">
            <v>MEMO 039</v>
          </cell>
          <cell r="L962">
            <v>43483</v>
          </cell>
          <cell r="M962">
            <v>42461</v>
          </cell>
          <cell r="N962">
            <v>43508</v>
          </cell>
          <cell r="O962">
            <v>80</v>
          </cell>
          <cell r="P962">
            <v>80</v>
          </cell>
          <cell r="Q962">
            <v>80</v>
          </cell>
          <cell r="R962">
            <v>80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111</v>
          </cell>
          <cell r="AC962">
            <v>119</v>
          </cell>
          <cell r="AD962">
            <v>106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104</v>
          </cell>
          <cell r="AO962">
            <v>105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 t="str">
            <v>Ambulatorio</v>
          </cell>
          <cell r="BA962" t="str">
            <v>Ambulatorio</v>
          </cell>
          <cell r="BB962" t="str">
            <v>Ambulatorio</v>
          </cell>
          <cell r="BC962" t="str">
            <v>Ambulatorio</v>
          </cell>
          <cell r="BD962" t="str">
            <v>Ambulatorio</v>
          </cell>
          <cell r="BE962" t="str">
            <v>Ambulatorio</v>
          </cell>
          <cell r="BF962" t="str">
            <v>Ambulatorio</v>
          </cell>
          <cell r="BG962" t="str">
            <v>Ambulatorio</v>
          </cell>
          <cell r="BH962" t="str">
            <v>Ambulatorio</v>
          </cell>
          <cell r="BI962" t="str">
            <v>Ambulatorio</v>
          </cell>
          <cell r="BJ962" t="str">
            <v>Ambulatorio</v>
          </cell>
          <cell r="BK962" t="str">
            <v>Ambulatorio</v>
          </cell>
          <cell r="BL962" t="str">
            <v>Ambulatorio</v>
          </cell>
        </row>
        <row r="963">
          <cell r="D963">
            <v>1150069</v>
          </cell>
          <cell r="E963" t="str">
            <v>PIE - AKAPACHA</v>
          </cell>
          <cell r="F963" t="str">
            <v>DEPRODE</v>
          </cell>
          <cell r="G963">
            <v>20032</v>
          </cell>
          <cell r="H963" t="str">
            <v>P - PROGRAMAS</v>
          </cell>
          <cell r="I963" t="str">
            <v>PIE</v>
          </cell>
          <cell r="J963" t="str">
            <v>ARICA</v>
          </cell>
          <cell r="K963" t="str">
            <v>MEMO 262</v>
          </cell>
          <cell r="L963">
            <v>43622</v>
          </cell>
          <cell r="M963">
            <v>42461</v>
          </cell>
          <cell r="N963">
            <v>43557</v>
          </cell>
          <cell r="O963">
            <v>52</v>
          </cell>
          <cell r="P963">
            <v>52</v>
          </cell>
          <cell r="Q963">
            <v>52</v>
          </cell>
          <cell r="R963">
            <v>52</v>
          </cell>
          <cell r="S963">
            <v>52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55</v>
          </cell>
          <cell r="AC963">
            <v>54</v>
          </cell>
          <cell r="AD963">
            <v>54</v>
          </cell>
          <cell r="AE963">
            <v>55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55</v>
          </cell>
          <cell r="AO963">
            <v>54</v>
          </cell>
          <cell r="AP963">
            <v>54</v>
          </cell>
          <cell r="AQ963">
            <v>55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 t="str">
            <v>Ambulatorio</v>
          </cell>
          <cell r="BA963" t="str">
            <v>Ambulatorio</v>
          </cell>
          <cell r="BB963" t="str">
            <v>Ambulatorio</v>
          </cell>
          <cell r="BC963" t="str">
            <v>Ambulatorio</v>
          </cell>
          <cell r="BD963" t="str">
            <v>Ambulatorio</v>
          </cell>
          <cell r="BE963" t="str">
            <v>Ambulatorio</v>
          </cell>
          <cell r="BF963" t="str">
            <v>Ambulatorio</v>
          </cell>
          <cell r="BG963" t="str">
            <v>Ambulatorio</v>
          </cell>
          <cell r="BH963" t="str">
            <v>Ambulatorio</v>
          </cell>
          <cell r="BI963" t="str">
            <v>Ambulatorio</v>
          </cell>
          <cell r="BJ963" t="str">
            <v>Ambulatorio</v>
          </cell>
          <cell r="BK963" t="str">
            <v>Ambulatorio</v>
          </cell>
          <cell r="BL963" t="str">
            <v>Ambulatorio</v>
          </cell>
        </row>
        <row r="964">
          <cell r="D964">
            <v>1150080</v>
          </cell>
          <cell r="E964" t="str">
            <v>PIE - ARICA 24 HORAS</v>
          </cell>
          <cell r="F964" t="str">
            <v>DEPRODE</v>
          </cell>
          <cell r="G964">
            <v>20032</v>
          </cell>
          <cell r="H964" t="str">
            <v>P - PROGRAMAS</v>
          </cell>
          <cell r="I964" t="str">
            <v>PIE</v>
          </cell>
          <cell r="J964" t="str">
            <v>ARICA</v>
          </cell>
          <cell r="K964">
            <v>157</v>
          </cell>
          <cell r="L964">
            <v>43691</v>
          </cell>
          <cell r="M964">
            <v>42926</v>
          </cell>
          <cell r="N964">
            <v>44388</v>
          </cell>
          <cell r="O964">
            <v>50</v>
          </cell>
          <cell r="P964">
            <v>50</v>
          </cell>
          <cell r="Q964">
            <v>50</v>
          </cell>
          <cell r="R964">
            <v>50</v>
          </cell>
          <cell r="S964">
            <v>50</v>
          </cell>
          <cell r="T964">
            <v>50</v>
          </cell>
          <cell r="U964">
            <v>50</v>
          </cell>
          <cell r="V964">
            <v>50</v>
          </cell>
          <cell r="W964">
            <v>50</v>
          </cell>
          <cell r="X964">
            <v>50</v>
          </cell>
          <cell r="Y964">
            <v>50</v>
          </cell>
          <cell r="Z964">
            <v>50</v>
          </cell>
          <cell r="AA964">
            <v>50</v>
          </cell>
          <cell r="AB964">
            <v>58</v>
          </cell>
          <cell r="AC964">
            <v>58</v>
          </cell>
          <cell r="AD964">
            <v>54</v>
          </cell>
          <cell r="AE964">
            <v>53</v>
          </cell>
          <cell r="AF964">
            <v>50</v>
          </cell>
          <cell r="AG964">
            <v>49</v>
          </cell>
          <cell r="AH964">
            <v>50</v>
          </cell>
          <cell r="AI964">
            <v>52</v>
          </cell>
          <cell r="AJ964">
            <v>47</v>
          </cell>
          <cell r="AK964">
            <v>49</v>
          </cell>
          <cell r="AL964">
            <v>51</v>
          </cell>
          <cell r="AM964">
            <v>53</v>
          </cell>
          <cell r="AN964">
            <v>54</v>
          </cell>
          <cell r="AO964">
            <v>53</v>
          </cell>
          <cell r="AP964">
            <v>49</v>
          </cell>
          <cell r="AQ964">
            <v>49</v>
          </cell>
          <cell r="AR964">
            <v>44</v>
          </cell>
          <cell r="AS964">
            <v>45</v>
          </cell>
          <cell r="AT964">
            <v>49</v>
          </cell>
          <cell r="AU964">
            <v>47</v>
          </cell>
          <cell r="AV964">
            <v>45</v>
          </cell>
          <cell r="AW964">
            <v>47</v>
          </cell>
          <cell r="AX964">
            <v>49</v>
          </cell>
          <cell r="AY964">
            <v>51</v>
          </cell>
          <cell r="AZ964" t="str">
            <v>Ambulatorio</v>
          </cell>
          <cell r="BA964" t="str">
            <v>Ambulatorio</v>
          </cell>
          <cell r="BB964" t="str">
            <v>Ambulatorio</v>
          </cell>
          <cell r="BC964" t="str">
            <v>Ambulatorio</v>
          </cell>
          <cell r="BD964" t="str">
            <v>Ambulatorio</v>
          </cell>
          <cell r="BE964" t="str">
            <v>Ambulatorio</v>
          </cell>
          <cell r="BF964" t="str">
            <v>Ambulatorio</v>
          </cell>
          <cell r="BG964" t="str">
            <v>Ambulatorio</v>
          </cell>
          <cell r="BH964" t="str">
            <v>Ambulatorio</v>
          </cell>
          <cell r="BI964" t="str">
            <v>Ambulatorio</v>
          </cell>
          <cell r="BJ964" t="str">
            <v>Ambulatorio</v>
          </cell>
          <cell r="BK964" t="str">
            <v>Ambulatorio</v>
          </cell>
          <cell r="BL964" t="str">
            <v>Ambulatorio</v>
          </cell>
        </row>
        <row r="965">
          <cell r="D965">
            <v>1150091</v>
          </cell>
          <cell r="E965" t="str">
            <v>PIE - AKAPACHA</v>
          </cell>
          <cell r="F965" t="str">
            <v>DEPRODE</v>
          </cell>
          <cell r="G965">
            <v>20032</v>
          </cell>
          <cell r="H965" t="str">
            <v>P - PROGRAMAS</v>
          </cell>
          <cell r="I965" t="str">
            <v>PIE</v>
          </cell>
          <cell r="J965" t="str">
            <v>ARICA</v>
          </cell>
          <cell r="K965">
            <v>35</v>
          </cell>
          <cell r="L965">
            <v>43518</v>
          </cell>
          <cell r="M965">
            <v>43557</v>
          </cell>
          <cell r="N965">
            <v>44106</v>
          </cell>
          <cell r="O965">
            <v>52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52</v>
          </cell>
          <cell r="U965">
            <v>52</v>
          </cell>
          <cell r="V965">
            <v>52</v>
          </cell>
          <cell r="W965">
            <v>52</v>
          </cell>
          <cell r="X965">
            <v>52</v>
          </cell>
          <cell r="Y965">
            <v>52</v>
          </cell>
          <cell r="Z965">
            <v>52</v>
          </cell>
          <cell r="AA965">
            <v>52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60</v>
          </cell>
          <cell r="AG965">
            <v>62</v>
          </cell>
          <cell r="AH965">
            <v>64</v>
          </cell>
          <cell r="AI965">
            <v>75</v>
          </cell>
          <cell r="AJ965">
            <v>75</v>
          </cell>
          <cell r="AK965">
            <v>75</v>
          </cell>
          <cell r="AL965">
            <v>75</v>
          </cell>
          <cell r="AM965">
            <v>75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74</v>
          </cell>
          <cell r="AV965">
            <v>74</v>
          </cell>
          <cell r="AW965">
            <v>75</v>
          </cell>
          <cell r="AX965">
            <v>75</v>
          </cell>
          <cell r="AY965">
            <v>75</v>
          </cell>
          <cell r="AZ965" t="str">
            <v>Ambulatorio</v>
          </cell>
          <cell r="BA965" t="str">
            <v>Ambulatorio</v>
          </cell>
          <cell r="BB965" t="str">
            <v>Ambulatorio</v>
          </cell>
          <cell r="BC965" t="str">
            <v>Ambulatorio</v>
          </cell>
          <cell r="BD965" t="str">
            <v>Ambulatorio</v>
          </cell>
          <cell r="BE965" t="str">
            <v>Ambulatorio</v>
          </cell>
          <cell r="BF965" t="str">
            <v>Ambulatorio</v>
          </cell>
          <cell r="BG965" t="str">
            <v>Ambulatorio</v>
          </cell>
          <cell r="BH965" t="str">
            <v>Ambulatorio</v>
          </cell>
          <cell r="BI965" t="str">
            <v>Ambulatorio</v>
          </cell>
          <cell r="BJ965" t="str">
            <v>Ambulatorio</v>
          </cell>
          <cell r="BK965" t="str">
            <v>Ambulatorio</v>
          </cell>
          <cell r="BL965" t="str">
            <v>Ambulatorio</v>
          </cell>
        </row>
        <row r="966">
          <cell r="D966">
            <v>1150094</v>
          </cell>
          <cell r="E966" t="str">
            <v>PIE - CORFAL</v>
          </cell>
          <cell r="F966" t="str">
            <v>DEPRODE</v>
          </cell>
          <cell r="G966">
            <v>20032</v>
          </cell>
          <cell r="H966" t="str">
            <v>P - PROGRAMAS</v>
          </cell>
          <cell r="I966" t="str">
            <v>PIE</v>
          </cell>
          <cell r="J966" t="str">
            <v>ARICA</v>
          </cell>
          <cell r="K966">
            <v>38</v>
          </cell>
          <cell r="L966">
            <v>43518</v>
          </cell>
          <cell r="M966">
            <v>43507</v>
          </cell>
          <cell r="N966">
            <v>43872</v>
          </cell>
          <cell r="O966">
            <v>80</v>
          </cell>
          <cell r="P966">
            <v>0</v>
          </cell>
          <cell r="Q966">
            <v>0</v>
          </cell>
          <cell r="R966">
            <v>80</v>
          </cell>
          <cell r="S966">
            <v>80</v>
          </cell>
          <cell r="T966">
            <v>80</v>
          </cell>
          <cell r="U966">
            <v>80</v>
          </cell>
          <cell r="V966">
            <v>80</v>
          </cell>
          <cell r="W966">
            <v>80</v>
          </cell>
          <cell r="X966">
            <v>80</v>
          </cell>
          <cell r="Y966">
            <v>80</v>
          </cell>
          <cell r="Z966">
            <v>80</v>
          </cell>
          <cell r="AA966">
            <v>80</v>
          </cell>
          <cell r="AB966">
            <v>0</v>
          </cell>
          <cell r="AC966">
            <v>0</v>
          </cell>
          <cell r="AD966">
            <v>108</v>
          </cell>
          <cell r="AE966">
            <v>117</v>
          </cell>
          <cell r="AF966">
            <v>109</v>
          </cell>
          <cell r="AG966">
            <v>115</v>
          </cell>
          <cell r="AH966">
            <v>114</v>
          </cell>
          <cell r="AI966">
            <v>108</v>
          </cell>
          <cell r="AJ966">
            <v>114</v>
          </cell>
          <cell r="AK966">
            <v>115</v>
          </cell>
          <cell r="AL966">
            <v>115</v>
          </cell>
          <cell r="AM966">
            <v>109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105</v>
          </cell>
          <cell r="AS966">
            <v>105</v>
          </cell>
          <cell r="AT966">
            <v>105</v>
          </cell>
          <cell r="AU966">
            <v>105</v>
          </cell>
          <cell r="AV966">
            <v>105</v>
          </cell>
          <cell r="AW966">
            <v>105</v>
          </cell>
          <cell r="AX966">
            <v>103</v>
          </cell>
          <cell r="AY966">
            <v>105</v>
          </cell>
          <cell r="AZ966" t="str">
            <v>Ambulatorio</v>
          </cell>
          <cell r="BA966" t="str">
            <v>Ambulatorio</v>
          </cell>
          <cell r="BB966" t="str">
            <v>Ambulatorio</v>
          </cell>
          <cell r="BC966" t="str">
            <v>Ambulatorio</v>
          </cell>
          <cell r="BD966" t="str">
            <v>Ambulatorio</v>
          </cell>
          <cell r="BE966" t="str">
            <v>Ambulatorio</v>
          </cell>
          <cell r="BF966" t="str">
            <v>Ambulatorio</v>
          </cell>
          <cell r="BG966" t="str">
            <v>Ambulatorio</v>
          </cell>
          <cell r="BH966" t="str">
            <v>Ambulatorio</v>
          </cell>
          <cell r="BI966" t="str">
            <v>Ambulatorio</v>
          </cell>
          <cell r="BJ966" t="str">
            <v>Ambulatorio</v>
          </cell>
          <cell r="BK966" t="str">
            <v>Ambulatorio</v>
          </cell>
          <cell r="BL966" t="str">
            <v>Ambulatorio</v>
          </cell>
        </row>
        <row r="967">
          <cell r="D967">
            <v>1080812</v>
          </cell>
          <cell r="E967" t="str">
            <v>PIE - CIUDAD DEL NIÑO CHILLAN</v>
          </cell>
          <cell r="F967" t="str">
            <v>DEPRODE</v>
          </cell>
          <cell r="G967">
            <v>20032</v>
          </cell>
          <cell r="H967" t="str">
            <v>P - PROGRAMAS</v>
          </cell>
          <cell r="I967" t="str">
            <v>PIE</v>
          </cell>
          <cell r="J967" t="str">
            <v>CHILLÁN</v>
          </cell>
          <cell r="K967" t="str">
            <v>225/A</v>
          </cell>
          <cell r="L967">
            <v>43220</v>
          </cell>
          <cell r="M967">
            <v>42471</v>
          </cell>
          <cell r="N967">
            <v>43932</v>
          </cell>
          <cell r="O967">
            <v>50</v>
          </cell>
          <cell r="P967">
            <v>50</v>
          </cell>
          <cell r="Q967">
            <v>50</v>
          </cell>
          <cell r="R967">
            <v>50</v>
          </cell>
          <cell r="S967">
            <v>50</v>
          </cell>
          <cell r="T967">
            <v>50</v>
          </cell>
          <cell r="U967">
            <v>50</v>
          </cell>
          <cell r="V967">
            <v>50</v>
          </cell>
          <cell r="W967">
            <v>50</v>
          </cell>
          <cell r="X967">
            <v>50</v>
          </cell>
          <cell r="Y967">
            <v>50</v>
          </cell>
          <cell r="Z967">
            <v>50</v>
          </cell>
          <cell r="AA967">
            <v>50</v>
          </cell>
          <cell r="AB967">
            <v>100</v>
          </cell>
          <cell r="AC967">
            <v>102</v>
          </cell>
          <cell r="AD967">
            <v>104</v>
          </cell>
          <cell r="AE967">
            <v>103</v>
          </cell>
          <cell r="AF967">
            <v>103</v>
          </cell>
          <cell r="AG967">
            <v>104</v>
          </cell>
          <cell r="AH967">
            <v>102</v>
          </cell>
          <cell r="AI967">
            <v>100</v>
          </cell>
          <cell r="AJ967">
            <v>101</v>
          </cell>
          <cell r="AK967">
            <v>99</v>
          </cell>
          <cell r="AL967">
            <v>101</v>
          </cell>
          <cell r="AM967">
            <v>99</v>
          </cell>
          <cell r="AN967">
            <v>90</v>
          </cell>
          <cell r="AO967">
            <v>94</v>
          </cell>
          <cell r="AP967">
            <v>97</v>
          </cell>
          <cell r="AQ967">
            <v>100</v>
          </cell>
          <cell r="AR967">
            <v>97</v>
          </cell>
          <cell r="AS967">
            <v>98</v>
          </cell>
          <cell r="AT967">
            <v>98</v>
          </cell>
          <cell r="AU967">
            <v>96</v>
          </cell>
          <cell r="AV967">
            <v>99</v>
          </cell>
          <cell r="AW967">
            <v>95</v>
          </cell>
          <cell r="AX967">
            <v>94</v>
          </cell>
          <cell r="AY967">
            <v>96</v>
          </cell>
          <cell r="AZ967" t="str">
            <v>Ambulatorio</v>
          </cell>
          <cell r="BA967" t="str">
            <v>Ambulatorio</v>
          </cell>
          <cell r="BB967" t="str">
            <v>Ambulatorio</v>
          </cell>
          <cell r="BC967" t="str">
            <v>Ambulatorio</v>
          </cell>
          <cell r="BD967" t="str">
            <v>Ambulatorio</v>
          </cell>
          <cell r="BE967" t="str">
            <v>Ambulatorio</v>
          </cell>
          <cell r="BF967" t="str">
            <v>Ambulatorio</v>
          </cell>
          <cell r="BG967" t="str">
            <v>Ambulatorio</v>
          </cell>
          <cell r="BH967" t="str">
            <v>Ambulatorio</v>
          </cell>
          <cell r="BI967" t="str">
            <v>Ambulatorio</v>
          </cell>
          <cell r="BJ967" t="str">
            <v>Ambulatorio</v>
          </cell>
          <cell r="BK967" t="str">
            <v>Ambulatorio</v>
          </cell>
          <cell r="BL967" t="str">
            <v>Ambulatorio</v>
          </cell>
        </row>
        <row r="968">
          <cell r="D968">
            <v>1080873</v>
          </cell>
          <cell r="E968" t="str">
            <v>PIE - SAN CARLOS</v>
          </cell>
          <cell r="F968" t="str">
            <v>DEPRODE</v>
          </cell>
          <cell r="G968">
            <v>20032</v>
          </cell>
          <cell r="H968" t="str">
            <v>P - PROGRAMAS</v>
          </cell>
          <cell r="I968" t="str">
            <v>PIE</v>
          </cell>
          <cell r="J968" t="str">
            <v>SAN CARLOS</v>
          </cell>
          <cell r="K968">
            <v>221</v>
          </cell>
          <cell r="L968">
            <v>43787</v>
          </cell>
          <cell r="M968">
            <v>42857</v>
          </cell>
          <cell r="N968">
            <v>44688</v>
          </cell>
          <cell r="O968">
            <v>40</v>
          </cell>
          <cell r="P968">
            <v>40</v>
          </cell>
          <cell r="Q968">
            <v>40</v>
          </cell>
          <cell r="R968">
            <v>40</v>
          </cell>
          <cell r="S968">
            <v>40</v>
          </cell>
          <cell r="T968">
            <v>40</v>
          </cell>
          <cell r="U968">
            <v>40</v>
          </cell>
          <cell r="V968">
            <v>40</v>
          </cell>
          <cell r="W968">
            <v>40</v>
          </cell>
          <cell r="X968">
            <v>40</v>
          </cell>
          <cell r="Y968">
            <v>40</v>
          </cell>
          <cell r="Z968">
            <v>40</v>
          </cell>
          <cell r="AA968">
            <v>40</v>
          </cell>
          <cell r="AB968">
            <v>50</v>
          </cell>
          <cell r="AC968">
            <v>49</v>
          </cell>
          <cell r="AD968">
            <v>50</v>
          </cell>
          <cell r="AE968">
            <v>51</v>
          </cell>
          <cell r="AF968">
            <v>50</v>
          </cell>
          <cell r="AG968">
            <v>50</v>
          </cell>
          <cell r="AH968">
            <v>48</v>
          </cell>
          <cell r="AI968">
            <v>50</v>
          </cell>
          <cell r="AJ968">
            <v>50</v>
          </cell>
          <cell r="AK968">
            <v>45</v>
          </cell>
          <cell r="AL968">
            <v>48</v>
          </cell>
          <cell r="AM968">
            <v>48</v>
          </cell>
          <cell r="AN968">
            <v>49</v>
          </cell>
          <cell r="AO968">
            <v>50</v>
          </cell>
          <cell r="AP968">
            <v>51</v>
          </cell>
          <cell r="AQ968">
            <v>47</v>
          </cell>
          <cell r="AR968">
            <v>48</v>
          </cell>
          <cell r="AS968">
            <v>46</v>
          </cell>
          <cell r="AT968">
            <v>46</v>
          </cell>
          <cell r="AU968">
            <v>46</v>
          </cell>
          <cell r="AV968">
            <v>44</v>
          </cell>
          <cell r="AW968">
            <v>44</v>
          </cell>
          <cell r="AX968">
            <v>46</v>
          </cell>
          <cell r="AY968">
            <v>44</v>
          </cell>
          <cell r="AZ968" t="str">
            <v>Ambulatorio</v>
          </cell>
          <cell r="BA968" t="str">
            <v>Ambulatorio</v>
          </cell>
          <cell r="BB968" t="str">
            <v>Ambulatorio</v>
          </cell>
          <cell r="BC968" t="str">
            <v>Ambulatorio</v>
          </cell>
          <cell r="BD968" t="str">
            <v>Ambulatorio</v>
          </cell>
          <cell r="BE968" t="str">
            <v>Ambulatorio</v>
          </cell>
          <cell r="BF968" t="str">
            <v>Ambulatorio</v>
          </cell>
          <cell r="BG968" t="str">
            <v>Ambulatorio</v>
          </cell>
          <cell r="BH968" t="str">
            <v>Ambulatorio</v>
          </cell>
          <cell r="BI968" t="str">
            <v>Ambulatorio</v>
          </cell>
          <cell r="BJ968" t="str">
            <v>Ambulatorio</v>
          </cell>
          <cell r="BK968" t="str">
            <v>Ambulatorio</v>
          </cell>
          <cell r="BL968" t="str">
            <v>Ambulatorio</v>
          </cell>
        </row>
        <row r="969">
          <cell r="D969">
            <v>1100543</v>
          </cell>
          <cell r="E969" t="str">
            <v>PPE - RESIDENCIA NUEVO HOGAR</v>
          </cell>
          <cell r="F969" t="str">
            <v>DEPRODE</v>
          </cell>
          <cell r="G969">
            <v>20032</v>
          </cell>
          <cell r="H969" t="str">
            <v>P - PROGRAMAS</v>
          </cell>
          <cell r="I969" t="str">
            <v>PPE</v>
          </cell>
          <cell r="J969" t="str">
            <v>OSORNO</v>
          </cell>
          <cell r="K969">
            <v>1589</v>
          </cell>
          <cell r="L969">
            <v>43249</v>
          </cell>
          <cell r="M969">
            <v>43052</v>
          </cell>
          <cell r="N969">
            <v>43782</v>
          </cell>
          <cell r="O969">
            <v>20</v>
          </cell>
          <cell r="P969">
            <v>20</v>
          </cell>
          <cell r="Q969">
            <v>20</v>
          </cell>
          <cell r="R969">
            <v>20</v>
          </cell>
          <cell r="S969">
            <v>20</v>
          </cell>
          <cell r="T969">
            <v>20</v>
          </cell>
          <cell r="U969">
            <v>20</v>
          </cell>
          <cell r="V969">
            <v>20</v>
          </cell>
          <cell r="W969">
            <v>20</v>
          </cell>
          <cell r="X969">
            <v>20</v>
          </cell>
          <cell r="Y969">
            <v>20</v>
          </cell>
          <cell r="Z969">
            <v>20</v>
          </cell>
          <cell r="AA969">
            <v>20</v>
          </cell>
          <cell r="AB969">
            <v>9</v>
          </cell>
          <cell r="AC969">
            <v>12</v>
          </cell>
          <cell r="AD969">
            <v>11</v>
          </cell>
          <cell r="AE969">
            <v>11</v>
          </cell>
          <cell r="AF969">
            <v>12</v>
          </cell>
          <cell r="AG969">
            <v>14</v>
          </cell>
          <cell r="AH969">
            <v>14</v>
          </cell>
          <cell r="AI969">
            <v>12</v>
          </cell>
          <cell r="AJ969">
            <v>12</v>
          </cell>
          <cell r="AK969">
            <v>13</v>
          </cell>
          <cell r="AL969">
            <v>10</v>
          </cell>
          <cell r="AM969">
            <v>9</v>
          </cell>
          <cell r="AN969" t="str">
            <v>Adosado</v>
          </cell>
          <cell r="AO969" t="str">
            <v>Adosado</v>
          </cell>
          <cell r="AP969" t="str">
            <v>Adosado</v>
          </cell>
          <cell r="AQ969" t="str">
            <v>Adosado</v>
          </cell>
          <cell r="AR969" t="str">
            <v>Adosado</v>
          </cell>
          <cell r="AS969" t="str">
            <v>Adosado</v>
          </cell>
          <cell r="AT969" t="str">
            <v>Adosado</v>
          </cell>
          <cell r="AU969" t="str">
            <v>Adosado</v>
          </cell>
          <cell r="AV969" t="str">
            <v>Adosado</v>
          </cell>
          <cell r="AW969" t="str">
            <v>Adosado</v>
          </cell>
          <cell r="AX969" t="str">
            <v>Adosado</v>
          </cell>
          <cell r="AY969" t="str">
            <v>Adosado</v>
          </cell>
          <cell r="AZ969" t="str">
            <v>Adosado</v>
          </cell>
          <cell r="BA969" t="str">
            <v>Adosado</v>
          </cell>
          <cell r="BB969" t="str">
            <v>Adosado</v>
          </cell>
          <cell r="BC969" t="str">
            <v>Adosado</v>
          </cell>
          <cell r="BD969" t="str">
            <v>Adosado</v>
          </cell>
          <cell r="BE969" t="str">
            <v>Adosado</v>
          </cell>
          <cell r="BF969" t="str">
            <v>Adosado</v>
          </cell>
          <cell r="BG969" t="str">
            <v>Adosado</v>
          </cell>
          <cell r="BH969" t="str">
            <v>Adosado</v>
          </cell>
          <cell r="BI969" t="str">
            <v>Adosado</v>
          </cell>
          <cell r="BJ969" t="str">
            <v>Adosado</v>
          </cell>
          <cell r="BK969" t="str">
            <v>Adosado</v>
          </cell>
          <cell r="BL969" t="str">
            <v>Adosado</v>
          </cell>
        </row>
        <row r="970">
          <cell r="D970">
            <v>1010149</v>
          </cell>
          <cell r="E970" t="str">
            <v>PPF - IQUIQUE</v>
          </cell>
          <cell r="F970" t="str">
            <v>DEPRODE</v>
          </cell>
          <cell r="G970">
            <v>20032</v>
          </cell>
          <cell r="H970" t="str">
            <v>P - PROGRAMAS</v>
          </cell>
          <cell r="I970" t="str">
            <v>PPF</v>
          </cell>
          <cell r="J970" t="str">
            <v>IQUIQUE</v>
          </cell>
          <cell r="K970" t="str">
            <v>CORREO-E</v>
          </cell>
          <cell r="L970">
            <v>43686</v>
          </cell>
          <cell r="M970">
            <v>41960</v>
          </cell>
          <cell r="N970">
            <v>43800</v>
          </cell>
          <cell r="O970">
            <v>80</v>
          </cell>
          <cell r="P970">
            <v>80</v>
          </cell>
          <cell r="Q970">
            <v>80</v>
          </cell>
          <cell r="R970">
            <v>80</v>
          </cell>
          <cell r="S970">
            <v>80</v>
          </cell>
          <cell r="T970">
            <v>80</v>
          </cell>
          <cell r="U970">
            <v>80</v>
          </cell>
          <cell r="V970">
            <v>80</v>
          </cell>
          <cell r="W970">
            <v>80</v>
          </cell>
          <cell r="X970">
            <v>80</v>
          </cell>
          <cell r="Y970">
            <v>80</v>
          </cell>
          <cell r="Z970">
            <v>80</v>
          </cell>
          <cell r="AA970">
            <v>80</v>
          </cell>
          <cell r="AB970">
            <v>112</v>
          </cell>
          <cell r="AC970">
            <v>112</v>
          </cell>
          <cell r="AD970">
            <v>100</v>
          </cell>
          <cell r="AE970">
            <v>99</v>
          </cell>
          <cell r="AF970">
            <v>110</v>
          </cell>
          <cell r="AG970">
            <v>110</v>
          </cell>
          <cell r="AH970">
            <v>108</v>
          </cell>
          <cell r="AI970">
            <v>107</v>
          </cell>
          <cell r="AJ970">
            <v>112</v>
          </cell>
          <cell r="AK970">
            <v>106</v>
          </cell>
          <cell r="AL970">
            <v>101</v>
          </cell>
          <cell r="AM970">
            <v>94</v>
          </cell>
          <cell r="AN970">
            <v>112</v>
          </cell>
          <cell r="AO970">
            <v>103</v>
          </cell>
          <cell r="AP970">
            <v>96</v>
          </cell>
          <cell r="AQ970">
            <v>93</v>
          </cell>
          <cell r="AR970">
            <v>108</v>
          </cell>
          <cell r="AS970">
            <v>107</v>
          </cell>
          <cell r="AT970">
            <v>103</v>
          </cell>
          <cell r="AU970">
            <v>107</v>
          </cell>
          <cell r="AV970">
            <v>109</v>
          </cell>
          <cell r="AW970">
            <v>101</v>
          </cell>
          <cell r="AX970">
            <v>97</v>
          </cell>
          <cell r="AY970">
            <v>94</v>
          </cell>
          <cell r="AZ970" t="str">
            <v>Ambulatorio</v>
          </cell>
          <cell r="BA970" t="str">
            <v>Ambulatorio</v>
          </cell>
          <cell r="BB970" t="str">
            <v>Ambulatorio</v>
          </cell>
          <cell r="BC970" t="str">
            <v>Ambulatorio</v>
          </cell>
          <cell r="BD970" t="str">
            <v>Ambulatorio</v>
          </cell>
          <cell r="BE970" t="str">
            <v>Ambulatorio</v>
          </cell>
          <cell r="BF970" t="str">
            <v>Ambulatorio</v>
          </cell>
          <cell r="BG970" t="str">
            <v>Ambulatorio</v>
          </cell>
          <cell r="BH970" t="str">
            <v>Ambulatorio</v>
          </cell>
          <cell r="BI970" t="str">
            <v>Ambulatorio</v>
          </cell>
          <cell r="BJ970" t="str">
            <v>Ambulatorio</v>
          </cell>
          <cell r="BK970" t="str">
            <v>Ambulatorio</v>
          </cell>
          <cell r="BL970" t="str">
            <v>Ambulatorio</v>
          </cell>
        </row>
        <row r="971">
          <cell r="D971">
            <v>1010163</v>
          </cell>
          <cell r="E971" t="str">
            <v>PPF - ALTO HOSPICIO</v>
          </cell>
          <cell r="F971" t="str">
            <v>DEPRODE</v>
          </cell>
          <cell r="G971">
            <v>20032</v>
          </cell>
          <cell r="H971" t="str">
            <v>P - PROGRAMAS</v>
          </cell>
          <cell r="I971" t="str">
            <v>PPF</v>
          </cell>
          <cell r="J971" t="str">
            <v>ALTO HOSPICIO</v>
          </cell>
          <cell r="K971" t="str">
            <v>CORREO-E</v>
          </cell>
          <cell r="L971">
            <v>43686</v>
          </cell>
          <cell r="M971">
            <v>42326</v>
          </cell>
          <cell r="N971">
            <v>43800</v>
          </cell>
          <cell r="O971">
            <v>90</v>
          </cell>
          <cell r="P971">
            <v>90</v>
          </cell>
          <cell r="Q971">
            <v>90</v>
          </cell>
          <cell r="R971">
            <v>90</v>
          </cell>
          <cell r="S971">
            <v>90</v>
          </cell>
          <cell r="T971">
            <v>90</v>
          </cell>
          <cell r="U971">
            <v>90</v>
          </cell>
          <cell r="V971">
            <v>90</v>
          </cell>
          <cell r="W971">
            <v>90</v>
          </cell>
          <cell r="X971">
            <v>90</v>
          </cell>
          <cell r="Y971">
            <v>90</v>
          </cell>
          <cell r="Z971">
            <v>90</v>
          </cell>
          <cell r="AA971">
            <v>90</v>
          </cell>
          <cell r="AB971">
            <v>160</v>
          </cell>
          <cell r="AC971">
            <v>162</v>
          </cell>
          <cell r="AD971">
            <v>161</v>
          </cell>
          <cell r="AE971">
            <v>161</v>
          </cell>
          <cell r="AF971">
            <v>160</v>
          </cell>
          <cell r="AG971">
            <v>158</v>
          </cell>
          <cell r="AH971">
            <v>162</v>
          </cell>
          <cell r="AI971">
            <v>167</v>
          </cell>
          <cell r="AJ971">
            <v>161</v>
          </cell>
          <cell r="AK971">
            <v>162</v>
          </cell>
          <cell r="AL971">
            <v>163</v>
          </cell>
          <cell r="AM971">
            <v>161</v>
          </cell>
          <cell r="AN971">
            <v>162</v>
          </cell>
          <cell r="AO971">
            <v>162</v>
          </cell>
          <cell r="AP971">
            <v>161</v>
          </cell>
          <cell r="AQ971">
            <v>161</v>
          </cell>
          <cell r="AR971">
            <v>162</v>
          </cell>
          <cell r="AS971">
            <v>156</v>
          </cell>
          <cell r="AT971">
            <v>163</v>
          </cell>
          <cell r="AU971">
            <v>163</v>
          </cell>
          <cell r="AV971">
            <v>163</v>
          </cell>
          <cell r="AW971">
            <v>160</v>
          </cell>
          <cell r="AX971">
            <v>163</v>
          </cell>
          <cell r="AY971">
            <v>163</v>
          </cell>
          <cell r="AZ971" t="str">
            <v>Ambulatorio</v>
          </cell>
          <cell r="BA971" t="str">
            <v>Ambulatorio</v>
          </cell>
          <cell r="BB971" t="str">
            <v>Ambulatorio</v>
          </cell>
          <cell r="BC971" t="str">
            <v>Ambulatorio</v>
          </cell>
          <cell r="BD971" t="str">
            <v>Ambulatorio</v>
          </cell>
          <cell r="BE971" t="str">
            <v>Ambulatorio</v>
          </cell>
          <cell r="BF971" t="str">
            <v>Ambulatorio</v>
          </cell>
          <cell r="BG971" t="str">
            <v>Ambulatorio</v>
          </cell>
          <cell r="BH971" t="str">
            <v>Ambulatorio</v>
          </cell>
          <cell r="BI971" t="str">
            <v>Ambulatorio</v>
          </cell>
          <cell r="BJ971" t="str">
            <v>Ambulatorio</v>
          </cell>
          <cell r="BK971" t="str">
            <v>Ambulatorio</v>
          </cell>
          <cell r="BL971" t="str">
            <v>Ambulatorio</v>
          </cell>
        </row>
        <row r="972">
          <cell r="D972">
            <v>1010167</v>
          </cell>
          <cell r="E972" t="str">
            <v>PPF - 24 HORAS RIGOBERTA MENCHU</v>
          </cell>
          <cell r="F972" t="str">
            <v>DEPRODE</v>
          </cell>
          <cell r="G972">
            <v>20032</v>
          </cell>
          <cell r="H972" t="str">
            <v>P - PROGRAMAS</v>
          </cell>
          <cell r="I972" t="str">
            <v>PPF</v>
          </cell>
          <cell r="J972" t="str">
            <v>ALTO HOSPICIO</v>
          </cell>
          <cell r="K972">
            <v>36</v>
          </cell>
          <cell r="L972">
            <v>43129</v>
          </cell>
          <cell r="M972">
            <v>42366</v>
          </cell>
          <cell r="N972">
            <v>43828</v>
          </cell>
          <cell r="O972">
            <v>100</v>
          </cell>
          <cell r="P972">
            <v>100</v>
          </cell>
          <cell r="Q972">
            <v>100</v>
          </cell>
          <cell r="R972">
            <v>100</v>
          </cell>
          <cell r="S972">
            <v>100</v>
          </cell>
          <cell r="T972">
            <v>100</v>
          </cell>
          <cell r="U972">
            <v>100</v>
          </cell>
          <cell r="V972">
            <v>100</v>
          </cell>
          <cell r="W972">
            <v>100</v>
          </cell>
          <cell r="X972">
            <v>100</v>
          </cell>
          <cell r="Y972">
            <v>100</v>
          </cell>
          <cell r="Z972">
            <v>100</v>
          </cell>
          <cell r="AA972">
            <v>100</v>
          </cell>
          <cell r="AB972">
            <v>173</v>
          </cell>
          <cell r="AC972">
            <v>173</v>
          </cell>
          <cell r="AD972">
            <v>179</v>
          </cell>
          <cell r="AE972">
            <v>167</v>
          </cell>
          <cell r="AF972">
            <v>175</v>
          </cell>
          <cell r="AG972">
            <v>178</v>
          </cell>
          <cell r="AH972">
            <v>174</v>
          </cell>
          <cell r="AI972">
            <v>164</v>
          </cell>
          <cell r="AJ972">
            <v>162</v>
          </cell>
          <cell r="AK972">
            <v>165</v>
          </cell>
          <cell r="AL972">
            <v>166</v>
          </cell>
          <cell r="AM972">
            <v>164</v>
          </cell>
          <cell r="AN972">
            <v>163</v>
          </cell>
          <cell r="AO972">
            <v>160</v>
          </cell>
          <cell r="AP972">
            <v>162</v>
          </cell>
          <cell r="AQ972">
            <v>159</v>
          </cell>
          <cell r="AR972">
            <v>169</v>
          </cell>
          <cell r="AS972">
            <v>163</v>
          </cell>
          <cell r="AT972">
            <v>152</v>
          </cell>
          <cell r="AU972">
            <v>160</v>
          </cell>
          <cell r="AV972">
            <v>160</v>
          </cell>
          <cell r="AW972">
            <v>160</v>
          </cell>
          <cell r="AX972">
            <v>152</v>
          </cell>
          <cell r="AY972">
            <v>159</v>
          </cell>
          <cell r="AZ972" t="str">
            <v>Ambulatorio</v>
          </cell>
          <cell r="BA972" t="str">
            <v>Ambulatorio</v>
          </cell>
          <cell r="BB972" t="str">
            <v>Ambulatorio</v>
          </cell>
          <cell r="BC972" t="str">
            <v>Ambulatorio</v>
          </cell>
          <cell r="BD972" t="str">
            <v>Ambulatorio</v>
          </cell>
          <cell r="BE972" t="str">
            <v>Ambulatorio</v>
          </cell>
          <cell r="BF972" t="str">
            <v>Ambulatorio</v>
          </cell>
          <cell r="BG972" t="str">
            <v>Ambulatorio</v>
          </cell>
          <cell r="BH972" t="str">
            <v>Ambulatorio</v>
          </cell>
          <cell r="BI972" t="str">
            <v>Ambulatorio</v>
          </cell>
          <cell r="BJ972" t="str">
            <v>Ambulatorio</v>
          </cell>
          <cell r="BK972" t="str">
            <v>Ambulatorio</v>
          </cell>
          <cell r="BL972" t="str">
            <v>Ambulatorio</v>
          </cell>
        </row>
        <row r="973">
          <cell r="D973">
            <v>1010180</v>
          </cell>
          <cell r="E973" t="str">
            <v>PPF - ALIZA IQUIQUE</v>
          </cell>
          <cell r="F973" t="str">
            <v>DEPRODE</v>
          </cell>
          <cell r="G973">
            <v>20032</v>
          </cell>
          <cell r="H973" t="str">
            <v>P - PROGRAMAS</v>
          </cell>
          <cell r="I973" t="str">
            <v>PPF</v>
          </cell>
          <cell r="J973" t="str">
            <v>IQUIQUE</v>
          </cell>
          <cell r="K973">
            <v>217</v>
          </cell>
          <cell r="L973">
            <v>43244</v>
          </cell>
          <cell r="M973">
            <v>42495</v>
          </cell>
          <cell r="N973">
            <v>43957</v>
          </cell>
          <cell r="O973">
            <v>80</v>
          </cell>
          <cell r="P973">
            <v>80</v>
          </cell>
          <cell r="Q973">
            <v>80</v>
          </cell>
          <cell r="R973">
            <v>80</v>
          </cell>
          <cell r="S973">
            <v>80</v>
          </cell>
          <cell r="T973">
            <v>80</v>
          </cell>
          <cell r="U973">
            <v>80</v>
          </cell>
          <cell r="V973">
            <v>80</v>
          </cell>
          <cell r="W973">
            <v>80</v>
          </cell>
          <cell r="X973">
            <v>80</v>
          </cell>
          <cell r="Y973">
            <v>80</v>
          </cell>
          <cell r="Z973">
            <v>80</v>
          </cell>
          <cell r="AA973">
            <v>80</v>
          </cell>
          <cell r="AB973">
            <v>113</v>
          </cell>
          <cell r="AC973">
            <v>110</v>
          </cell>
          <cell r="AD973">
            <v>110</v>
          </cell>
          <cell r="AE973">
            <v>101</v>
          </cell>
          <cell r="AF973">
            <v>101</v>
          </cell>
          <cell r="AG973">
            <v>118</v>
          </cell>
          <cell r="AH973">
            <v>120</v>
          </cell>
          <cell r="AI973">
            <v>112</v>
          </cell>
          <cell r="AJ973">
            <v>113</v>
          </cell>
          <cell r="AK973">
            <v>113</v>
          </cell>
          <cell r="AL973">
            <v>57</v>
          </cell>
          <cell r="AM973">
            <v>102</v>
          </cell>
          <cell r="AN973">
            <v>116</v>
          </cell>
          <cell r="AO973">
            <v>119</v>
          </cell>
          <cell r="AP973">
            <v>109</v>
          </cell>
          <cell r="AQ973">
            <v>107</v>
          </cell>
          <cell r="AR973">
            <v>102</v>
          </cell>
          <cell r="AS973">
            <v>112</v>
          </cell>
          <cell r="AT973">
            <v>106</v>
          </cell>
          <cell r="AU973">
            <v>112</v>
          </cell>
          <cell r="AV973">
            <v>111</v>
          </cell>
          <cell r="AW973">
            <v>104</v>
          </cell>
          <cell r="AX973">
            <v>103</v>
          </cell>
          <cell r="AY973">
            <v>100</v>
          </cell>
          <cell r="AZ973" t="str">
            <v>Ambulatorio</v>
          </cell>
          <cell r="BA973" t="str">
            <v>Ambulatorio</v>
          </cell>
          <cell r="BB973" t="str">
            <v>Ambulatorio</v>
          </cell>
          <cell r="BC973" t="str">
            <v>Ambulatorio</v>
          </cell>
          <cell r="BD973" t="str">
            <v>Ambulatorio</v>
          </cell>
          <cell r="BE973" t="str">
            <v>Ambulatorio</v>
          </cell>
          <cell r="BF973" t="str">
            <v>Ambulatorio</v>
          </cell>
          <cell r="BG973" t="str">
            <v>Ambulatorio</v>
          </cell>
          <cell r="BH973" t="str">
            <v>Ambulatorio</v>
          </cell>
          <cell r="BI973" t="str">
            <v>Ambulatorio</v>
          </cell>
          <cell r="BJ973" t="str">
            <v>Ambulatorio</v>
          </cell>
          <cell r="BK973" t="str">
            <v>Ambulatorio</v>
          </cell>
          <cell r="BL973" t="str">
            <v>Ambulatorio</v>
          </cell>
        </row>
        <row r="974">
          <cell r="D974">
            <v>1010191</v>
          </cell>
          <cell r="E974" t="str">
            <v>PPF - AMIGO TAMARUGAL</v>
          </cell>
          <cell r="F974" t="str">
            <v>DEPRODE</v>
          </cell>
          <cell r="G974">
            <v>20032</v>
          </cell>
          <cell r="H974" t="str">
            <v>P - PROGRAMAS</v>
          </cell>
          <cell r="I974" t="str">
            <v>PPF</v>
          </cell>
          <cell r="J974" t="str">
            <v>POZO ALMONTE</v>
          </cell>
          <cell r="K974">
            <v>481</v>
          </cell>
          <cell r="L974">
            <v>43768</v>
          </cell>
          <cell r="M974">
            <v>42856</v>
          </cell>
          <cell r="N974">
            <v>44684</v>
          </cell>
          <cell r="O974">
            <v>82</v>
          </cell>
          <cell r="P974">
            <v>82</v>
          </cell>
          <cell r="Q974">
            <v>82</v>
          </cell>
          <cell r="R974">
            <v>82</v>
          </cell>
          <cell r="S974">
            <v>82</v>
          </cell>
          <cell r="T974">
            <v>82</v>
          </cell>
          <cell r="U974">
            <v>82</v>
          </cell>
          <cell r="V974">
            <v>82</v>
          </cell>
          <cell r="W974">
            <v>82</v>
          </cell>
          <cell r="X974">
            <v>82</v>
          </cell>
          <cell r="Y974">
            <v>82</v>
          </cell>
          <cell r="Z974">
            <v>82</v>
          </cell>
          <cell r="AA974">
            <v>82</v>
          </cell>
          <cell r="AB974">
            <v>84</v>
          </cell>
          <cell r="AC974">
            <v>84</v>
          </cell>
          <cell r="AD974">
            <v>88</v>
          </cell>
          <cell r="AE974">
            <v>82</v>
          </cell>
          <cell r="AF974">
            <v>81</v>
          </cell>
          <cell r="AG974">
            <v>82</v>
          </cell>
          <cell r="AH974">
            <v>85</v>
          </cell>
          <cell r="AI974">
            <v>81</v>
          </cell>
          <cell r="AJ974">
            <v>82</v>
          </cell>
          <cell r="AK974">
            <v>85</v>
          </cell>
          <cell r="AL974">
            <v>84</v>
          </cell>
          <cell r="AM974">
            <v>84</v>
          </cell>
          <cell r="AN974">
            <v>77</v>
          </cell>
          <cell r="AO974">
            <v>81</v>
          </cell>
          <cell r="AP974">
            <v>80</v>
          </cell>
          <cell r="AQ974">
            <v>76</v>
          </cell>
          <cell r="AR974">
            <v>79</v>
          </cell>
          <cell r="AS974">
            <v>82</v>
          </cell>
          <cell r="AT974">
            <v>76</v>
          </cell>
          <cell r="AU974">
            <v>78</v>
          </cell>
          <cell r="AV974">
            <v>78</v>
          </cell>
          <cell r="AW974">
            <v>79</v>
          </cell>
          <cell r="AX974">
            <v>72</v>
          </cell>
          <cell r="AY974">
            <v>83</v>
          </cell>
          <cell r="AZ974" t="str">
            <v>Ambulatorio</v>
          </cell>
          <cell r="BA974" t="str">
            <v>Ambulatorio</v>
          </cell>
          <cell r="BB974" t="str">
            <v>Ambulatorio</v>
          </cell>
          <cell r="BC974" t="str">
            <v>Ambulatorio</v>
          </cell>
          <cell r="BD974" t="str">
            <v>Ambulatorio</v>
          </cell>
          <cell r="BE974" t="str">
            <v>Ambulatorio</v>
          </cell>
          <cell r="BF974" t="str">
            <v>Ambulatorio</v>
          </cell>
          <cell r="BG974" t="str">
            <v>Ambulatorio</v>
          </cell>
          <cell r="BH974" t="str">
            <v>Ambulatorio</v>
          </cell>
          <cell r="BI974" t="str">
            <v>Ambulatorio</v>
          </cell>
          <cell r="BJ974" t="str">
            <v>Ambulatorio</v>
          </cell>
          <cell r="BK974" t="str">
            <v>Ambulatorio</v>
          </cell>
          <cell r="BL974" t="str">
            <v>Ambulatorio</v>
          </cell>
        </row>
        <row r="975">
          <cell r="D975">
            <v>1020212</v>
          </cell>
          <cell r="E975" t="str">
            <v>PPF - ALFONSO BAEZA</v>
          </cell>
          <cell r="F975" t="str">
            <v>DEPRODE</v>
          </cell>
          <cell r="G975">
            <v>20032</v>
          </cell>
          <cell r="H975" t="str">
            <v>P - PROGRAMAS</v>
          </cell>
          <cell r="I975" t="str">
            <v>PPF</v>
          </cell>
          <cell r="J975" t="str">
            <v>MARÍA ELENA</v>
          </cell>
          <cell r="K975" t="str">
            <v>MEMO 946</v>
          </cell>
          <cell r="L975">
            <v>43802</v>
          </cell>
          <cell r="M975">
            <v>41663</v>
          </cell>
          <cell r="N975">
            <v>43508</v>
          </cell>
          <cell r="O975">
            <v>80</v>
          </cell>
          <cell r="P975">
            <v>80</v>
          </cell>
          <cell r="Q975">
            <v>80</v>
          </cell>
          <cell r="R975">
            <v>80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87</v>
          </cell>
          <cell r="AC975">
            <v>79</v>
          </cell>
          <cell r="AD975">
            <v>37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79</v>
          </cell>
          <cell r="AO975">
            <v>72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 t="str">
            <v>Ambulatorio</v>
          </cell>
          <cell r="BA975" t="str">
            <v>Ambulatorio</v>
          </cell>
          <cell r="BB975" t="str">
            <v>Ambulatorio</v>
          </cell>
          <cell r="BC975" t="str">
            <v>Ambulatorio</v>
          </cell>
          <cell r="BD975" t="str">
            <v>Ambulatorio</v>
          </cell>
          <cell r="BE975" t="str">
            <v>Ambulatorio</v>
          </cell>
          <cell r="BF975" t="str">
            <v>Ambulatorio</v>
          </cell>
          <cell r="BG975" t="str">
            <v>Ambulatorio</v>
          </cell>
          <cell r="BH975" t="str">
            <v>Ambulatorio</v>
          </cell>
          <cell r="BI975" t="str">
            <v>Ambulatorio</v>
          </cell>
          <cell r="BJ975" t="str">
            <v>Ambulatorio</v>
          </cell>
          <cell r="BK975" t="str">
            <v>Ambulatorio</v>
          </cell>
          <cell r="BL975" t="str">
            <v>Ambulatorio</v>
          </cell>
        </row>
        <row r="976">
          <cell r="D976">
            <v>1020213</v>
          </cell>
          <cell r="E976" t="str">
            <v>PPF - NELSON MANDELA</v>
          </cell>
          <cell r="F976" t="str">
            <v>DEPRODE</v>
          </cell>
          <cell r="G976">
            <v>20032</v>
          </cell>
          <cell r="H976" t="str">
            <v>P - PROGRAMAS</v>
          </cell>
          <cell r="I976" t="str">
            <v>PPF</v>
          </cell>
          <cell r="J976" t="str">
            <v>ANTOFAGASTA</v>
          </cell>
          <cell r="K976" t="str">
            <v>MEMO 053</v>
          </cell>
          <cell r="L976">
            <v>43490</v>
          </cell>
          <cell r="M976">
            <v>41663</v>
          </cell>
          <cell r="N976">
            <v>43508</v>
          </cell>
          <cell r="O976">
            <v>80</v>
          </cell>
          <cell r="P976">
            <v>80</v>
          </cell>
          <cell r="Q976">
            <v>80</v>
          </cell>
          <cell r="R976">
            <v>80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106</v>
          </cell>
          <cell r="AC976">
            <v>107</v>
          </cell>
          <cell r="AD976">
            <v>40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102</v>
          </cell>
          <cell r="AO976">
            <v>107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 t="str">
            <v>Ambulatorio</v>
          </cell>
          <cell r="BA976" t="str">
            <v>Ambulatorio</v>
          </cell>
          <cell r="BB976" t="str">
            <v>Ambulatorio</v>
          </cell>
          <cell r="BC976" t="str">
            <v>Ambulatorio</v>
          </cell>
          <cell r="BD976" t="str">
            <v>Ambulatorio</v>
          </cell>
          <cell r="BE976" t="str">
            <v>Ambulatorio</v>
          </cell>
          <cell r="BF976" t="str">
            <v>Ambulatorio</v>
          </cell>
          <cell r="BG976" t="str">
            <v>Ambulatorio</v>
          </cell>
          <cell r="BH976" t="str">
            <v>Ambulatorio</v>
          </cell>
          <cell r="BI976" t="str">
            <v>Ambulatorio</v>
          </cell>
          <cell r="BJ976" t="str">
            <v>Ambulatorio</v>
          </cell>
          <cell r="BK976" t="str">
            <v>Ambulatorio</v>
          </cell>
          <cell r="BL976" t="str">
            <v>Ambulatorio</v>
          </cell>
        </row>
        <row r="977">
          <cell r="D977">
            <v>1020214</v>
          </cell>
          <cell r="E977" t="str">
            <v>PPF - OSCAR ROMERO</v>
          </cell>
          <cell r="F977" t="str">
            <v>DEPRODE</v>
          </cell>
          <cell r="G977">
            <v>20032</v>
          </cell>
          <cell r="H977" t="str">
            <v>P - PROGRAMAS</v>
          </cell>
          <cell r="I977" t="str">
            <v>PPF</v>
          </cell>
          <cell r="J977" t="str">
            <v>TOCOPILLA</v>
          </cell>
          <cell r="K977" t="str">
            <v>MEMO 053</v>
          </cell>
          <cell r="L977">
            <v>43490</v>
          </cell>
          <cell r="M977">
            <v>41663</v>
          </cell>
          <cell r="N977">
            <v>43508</v>
          </cell>
          <cell r="O977">
            <v>80</v>
          </cell>
          <cell r="P977">
            <v>80</v>
          </cell>
          <cell r="Q977">
            <v>80</v>
          </cell>
          <cell r="R977">
            <v>80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80</v>
          </cell>
          <cell r="AC977">
            <v>88</v>
          </cell>
          <cell r="AD977">
            <v>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80</v>
          </cell>
          <cell r="AO977">
            <v>90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 t="str">
            <v>Ambulatorio</v>
          </cell>
          <cell r="BA977" t="str">
            <v>Ambulatorio</v>
          </cell>
          <cell r="BB977" t="str">
            <v>Ambulatorio</v>
          </cell>
          <cell r="BC977" t="str">
            <v>Ambulatorio</v>
          </cell>
          <cell r="BD977" t="str">
            <v>Ambulatorio</v>
          </cell>
          <cell r="BE977" t="str">
            <v>Ambulatorio</v>
          </cell>
          <cell r="BF977" t="str">
            <v>Ambulatorio</v>
          </cell>
          <cell r="BG977" t="str">
            <v>Ambulatorio</v>
          </cell>
          <cell r="BH977" t="str">
            <v>Ambulatorio</v>
          </cell>
          <cell r="BI977" t="str">
            <v>Ambulatorio</v>
          </cell>
          <cell r="BJ977" t="str">
            <v>Ambulatorio</v>
          </cell>
          <cell r="BK977" t="str">
            <v>Ambulatorio</v>
          </cell>
          <cell r="BL977" t="str">
            <v>Ambulatorio</v>
          </cell>
        </row>
        <row r="978">
          <cell r="D978">
            <v>1020219</v>
          </cell>
          <cell r="E978" t="str">
            <v>PPF - EL LOA</v>
          </cell>
          <cell r="F978" t="str">
            <v>DEPRODE</v>
          </cell>
          <cell r="G978">
            <v>20032</v>
          </cell>
          <cell r="H978" t="str">
            <v>P - PROGRAMAS</v>
          </cell>
          <cell r="I978" t="str">
            <v>PPF</v>
          </cell>
          <cell r="J978" t="str">
            <v>CALAMA</v>
          </cell>
          <cell r="K978" t="str">
            <v>MEMO 453</v>
          </cell>
          <cell r="L978">
            <v>43689</v>
          </cell>
          <cell r="M978">
            <v>41663</v>
          </cell>
          <cell r="N978">
            <v>43800</v>
          </cell>
          <cell r="O978">
            <v>80</v>
          </cell>
          <cell r="P978">
            <v>80</v>
          </cell>
          <cell r="Q978">
            <v>80</v>
          </cell>
          <cell r="R978">
            <v>80</v>
          </cell>
          <cell r="S978">
            <v>80</v>
          </cell>
          <cell r="T978">
            <v>80</v>
          </cell>
          <cell r="U978">
            <v>80</v>
          </cell>
          <cell r="V978">
            <v>80</v>
          </cell>
          <cell r="W978">
            <v>80</v>
          </cell>
          <cell r="X978">
            <v>80</v>
          </cell>
          <cell r="Y978">
            <v>80</v>
          </cell>
          <cell r="Z978">
            <v>80</v>
          </cell>
          <cell r="AA978">
            <v>80</v>
          </cell>
          <cell r="AB978">
            <v>89</v>
          </cell>
          <cell r="AC978">
            <v>86</v>
          </cell>
          <cell r="AD978">
            <v>92</v>
          </cell>
          <cell r="AE978">
            <v>91</v>
          </cell>
          <cell r="AF978">
            <v>88</v>
          </cell>
          <cell r="AG978">
            <v>85</v>
          </cell>
          <cell r="AH978">
            <v>87</v>
          </cell>
          <cell r="AI978">
            <v>89</v>
          </cell>
          <cell r="AJ978">
            <v>93</v>
          </cell>
          <cell r="AK978">
            <v>91</v>
          </cell>
          <cell r="AL978">
            <v>93</v>
          </cell>
          <cell r="AM978">
            <v>91</v>
          </cell>
          <cell r="AN978">
            <v>80</v>
          </cell>
          <cell r="AO978">
            <v>80</v>
          </cell>
          <cell r="AP978">
            <v>80</v>
          </cell>
          <cell r="AQ978">
            <v>80</v>
          </cell>
          <cell r="AR978">
            <v>80</v>
          </cell>
          <cell r="AS978">
            <v>80</v>
          </cell>
          <cell r="AT978">
            <v>80</v>
          </cell>
          <cell r="AU978">
            <v>80</v>
          </cell>
          <cell r="AV978">
            <v>90</v>
          </cell>
          <cell r="AW978">
            <v>91</v>
          </cell>
          <cell r="AX978">
            <v>90</v>
          </cell>
          <cell r="AY978">
            <v>90</v>
          </cell>
          <cell r="AZ978" t="str">
            <v>Ambulatorio</v>
          </cell>
          <cell r="BA978" t="str">
            <v>Ambulatorio</v>
          </cell>
          <cell r="BB978" t="str">
            <v>Ambulatorio</v>
          </cell>
          <cell r="BC978" t="str">
            <v>Ambulatorio</v>
          </cell>
          <cell r="BD978" t="str">
            <v>Ambulatorio</v>
          </cell>
          <cell r="BE978" t="str">
            <v>Ambulatorio</v>
          </cell>
          <cell r="BF978" t="str">
            <v>Ambulatorio</v>
          </cell>
          <cell r="BG978" t="str">
            <v>Ambulatorio</v>
          </cell>
          <cell r="BH978" t="str">
            <v>Ambulatorio</v>
          </cell>
          <cell r="BI978" t="str">
            <v>Ambulatorio</v>
          </cell>
          <cell r="BJ978" t="str">
            <v>Ambulatorio</v>
          </cell>
          <cell r="BK978" t="str">
            <v>Ambulatorio</v>
          </cell>
          <cell r="BL978" t="str">
            <v>Ambulatorio</v>
          </cell>
        </row>
        <row r="979">
          <cell r="D979">
            <v>1020255</v>
          </cell>
          <cell r="E979" t="str">
            <v>PPF - PIERRE DUBOIS</v>
          </cell>
          <cell r="F979" t="str">
            <v>DEPRODE</v>
          </cell>
          <cell r="G979">
            <v>20032</v>
          </cell>
          <cell r="H979" t="str">
            <v>P - PROGRAMAS</v>
          </cell>
          <cell r="I979" t="str">
            <v>PPF</v>
          </cell>
          <cell r="J979" t="str">
            <v>ANTOFAGASTA</v>
          </cell>
          <cell r="K979">
            <v>599</v>
          </cell>
          <cell r="L979">
            <v>43269</v>
          </cell>
          <cell r="M979">
            <v>42352</v>
          </cell>
          <cell r="N979">
            <v>44180</v>
          </cell>
          <cell r="O979">
            <v>104</v>
          </cell>
          <cell r="P979">
            <v>104</v>
          </cell>
          <cell r="Q979">
            <v>104</v>
          </cell>
          <cell r="R979">
            <v>104</v>
          </cell>
          <cell r="S979">
            <v>104</v>
          </cell>
          <cell r="T979">
            <v>104</v>
          </cell>
          <cell r="U979">
            <v>104</v>
          </cell>
          <cell r="V979">
            <v>104</v>
          </cell>
          <cell r="W979">
            <v>104</v>
          </cell>
          <cell r="X979">
            <v>104</v>
          </cell>
          <cell r="Y979">
            <v>104</v>
          </cell>
          <cell r="Z979">
            <v>104</v>
          </cell>
          <cell r="AA979">
            <v>104</v>
          </cell>
          <cell r="AB979">
            <v>121</v>
          </cell>
          <cell r="AC979">
            <v>124</v>
          </cell>
          <cell r="AD979">
            <v>127</v>
          </cell>
          <cell r="AE979">
            <v>129</v>
          </cell>
          <cell r="AF979">
            <v>130</v>
          </cell>
          <cell r="AG979">
            <v>128</v>
          </cell>
          <cell r="AH979">
            <v>131</v>
          </cell>
          <cell r="AI979">
            <v>139</v>
          </cell>
          <cell r="AJ979">
            <v>140</v>
          </cell>
          <cell r="AK979">
            <v>134</v>
          </cell>
          <cell r="AL979">
            <v>131</v>
          </cell>
          <cell r="AM979">
            <v>131</v>
          </cell>
          <cell r="AN979">
            <v>116</v>
          </cell>
          <cell r="AO979">
            <v>117</v>
          </cell>
          <cell r="AP979">
            <v>120</v>
          </cell>
          <cell r="AQ979">
            <v>120</v>
          </cell>
          <cell r="AR979">
            <v>122</v>
          </cell>
          <cell r="AS979">
            <v>120</v>
          </cell>
          <cell r="AT979">
            <v>124</v>
          </cell>
          <cell r="AU979">
            <v>129</v>
          </cell>
          <cell r="AV979">
            <v>126</v>
          </cell>
          <cell r="AW979">
            <v>130</v>
          </cell>
          <cell r="AX979">
            <v>130</v>
          </cell>
          <cell r="AY979">
            <v>127</v>
          </cell>
          <cell r="AZ979" t="str">
            <v>Ambulatorio</v>
          </cell>
          <cell r="BA979" t="str">
            <v>Ambulatorio</v>
          </cell>
          <cell r="BB979" t="str">
            <v>Ambulatorio</v>
          </cell>
          <cell r="BC979" t="str">
            <v>Ambulatorio</v>
          </cell>
          <cell r="BD979" t="str">
            <v>Ambulatorio</v>
          </cell>
          <cell r="BE979" t="str">
            <v>Ambulatorio</v>
          </cell>
          <cell r="BF979" t="str">
            <v>Ambulatorio</v>
          </cell>
          <cell r="BG979" t="str">
            <v>Ambulatorio</v>
          </cell>
          <cell r="BH979" t="str">
            <v>Ambulatorio</v>
          </cell>
          <cell r="BI979" t="str">
            <v>Ambulatorio</v>
          </cell>
          <cell r="BJ979" t="str">
            <v>Ambulatorio</v>
          </cell>
          <cell r="BK979" t="str">
            <v>Ambulatorio</v>
          </cell>
          <cell r="BL979" t="str">
            <v>Ambulatorio</v>
          </cell>
        </row>
        <row r="980">
          <cell r="D980">
            <v>1020256</v>
          </cell>
          <cell r="E980" t="str">
            <v>PPF - ELENA CAFFARENA</v>
          </cell>
          <cell r="F980" t="str">
            <v>DEPRODE</v>
          </cell>
          <cell r="G980">
            <v>20032</v>
          </cell>
          <cell r="H980" t="str">
            <v>P - PROGRAMAS</v>
          </cell>
          <cell r="I980" t="str">
            <v>PPF</v>
          </cell>
          <cell r="J980" t="str">
            <v>ANTOFAGASTA</v>
          </cell>
          <cell r="K980" t="str">
            <v>MEMO 453</v>
          </cell>
          <cell r="L980">
            <v>43689</v>
          </cell>
          <cell r="M980">
            <v>42382</v>
          </cell>
          <cell r="N980">
            <v>43800</v>
          </cell>
          <cell r="O980">
            <v>104</v>
          </cell>
          <cell r="P980">
            <v>104</v>
          </cell>
          <cell r="Q980">
            <v>104</v>
          </cell>
          <cell r="R980">
            <v>104</v>
          </cell>
          <cell r="S980">
            <v>104</v>
          </cell>
          <cell r="T980">
            <v>104</v>
          </cell>
          <cell r="U980">
            <v>104</v>
          </cell>
          <cell r="V980">
            <v>104</v>
          </cell>
          <cell r="W980">
            <v>104</v>
          </cell>
          <cell r="X980">
            <v>104</v>
          </cell>
          <cell r="Y980">
            <v>104</v>
          </cell>
          <cell r="Z980">
            <v>104</v>
          </cell>
          <cell r="AA980">
            <v>104</v>
          </cell>
          <cell r="AB980">
            <v>137</v>
          </cell>
          <cell r="AC980">
            <v>136</v>
          </cell>
          <cell r="AD980">
            <v>133</v>
          </cell>
          <cell r="AE980">
            <v>77</v>
          </cell>
          <cell r="AF980">
            <v>132</v>
          </cell>
          <cell r="AG980">
            <v>135</v>
          </cell>
          <cell r="AH980">
            <v>132</v>
          </cell>
          <cell r="AI980">
            <v>137</v>
          </cell>
          <cell r="AJ980">
            <v>139</v>
          </cell>
          <cell r="AK980">
            <v>152</v>
          </cell>
          <cell r="AL980">
            <v>156</v>
          </cell>
          <cell r="AM980">
            <v>146</v>
          </cell>
          <cell r="AN980">
            <v>137</v>
          </cell>
          <cell r="AO980">
            <v>135</v>
          </cell>
          <cell r="AP980">
            <v>121</v>
          </cell>
          <cell r="AQ980">
            <v>123</v>
          </cell>
          <cell r="AR980">
            <v>123</v>
          </cell>
          <cell r="AS980">
            <v>123</v>
          </cell>
          <cell r="AT980">
            <v>127</v>
          </cell>
          <cell r="AU980">
            <v>128</v>
          </cell>
          <cell r="AV980">
            <v>130</v>
          </cell>
          <cell r="AW980">
            <v>146</v>
          </cell>
          <cell r="AX980">
            <v>148</v>
          </cell>
          <cell r="AY980">
            <v>142</v>
          </cell>
          <cell r="AZ980" t="str">
            <v>Ambulatorio</v>
          </cell>
          <cell r="BA980" t="str">
            <v>Ambulatorio</v>
          </cell>
          <cell r="BB980" t="str">
            <v>Ambulatorio</v>
          </cell>
          <cell r="BC980" t="str">
            <v>Ambulatorio</v>
          </cell>
          <cell r="BD980" t="str">
            <v>Ambulatorio</v>
          </cell>
          <cell r="BE980" t="str">
            <v>Ambulatorio</v>
          </cell>
          <cell r="BF980" t="str">
            <v>Ambulatorio</v>
          </cell>
          <cell r="BG980" t="str">
            <v>Ambulatorio</v>
          </cell>
          <cell r="BH980" t="str">
            <v>Ambulatorio</v>
          </cell>
          <cell r="BI980" t="str">
            <v>Ambulatorio</v>
          </cell>
          <cell r="BJ980" t="str">
            <v>Ambulatorio</v>
          </cell>
          <cell r="BK980" t="str">
            <v>Ambulatorio</v>
          </cell>
          <cell r="BL980" t="str">
            <v>Ambulatorio</v>
          </cell>
        </row>
        <row r="981">
          <cell r="D981">
            <v>1020262</v>
          </cell>
          <cell r="E981" t="str">
            <v>PPF - TAL TAL</v>
          </cell>
          <cell r="F981" t="str">
            <v>DEPRODE</v>
          </cell>
          <cell r="G981">
            <v>20032</v>
          </cell>
          <cell r="H981" t="str">
            <v>P - PROGRAMAS</v>
          </cell>
          <cell r="I981" t="str">
            <v>PPF</v>
          </cell>
          <cell r="J981" t="str">
            <v>TALTAL</v>
          </cell>
          <cell r="K981">
            <v>67</v>
          </cell>
          <cell r="L981">
            <v>43104</v>
          </cell>
          <cell r="M981">
            <v>42393</v>
          </cell>
          <cell r="N981">
            <v>43855</v>
          </cell>
          <cell r="O981">
            <v>80</v>
          </cell>
          <cell r="P981">
            <v>80</v>
          </cell>
          <cell r="Q981">
            <v>80</v>
          </cell>
          <cell r="R981">
            <v>80</v>
          </cell>
          <cell r="S981">
            <v>80</v>
          </cell>
          <cell r="T981">
            <v>80</v>
          </cell>
          <cell r="U981">
            <v>80</v>
          </cell>
          <cell r="V981">
            <v>80</v>
          </cell>
          <cell r="W981">
            <v>80</v>
          </cell>
          <cell r="X981">
            <v>80</v>
          </cell>
          <cell r="Y981">
            <v>80</v>
          </cell>
          <cell r="Z981">
            <v>80</v>
          </cell>
          <cell r="AA981">
            <v>80</v>
          </cell>
          <cell r="AB981">
            <v>93</v>
          </cell>
          <cell r="AC981">
            <v>93</v>
          </cell>
          <cell r="AD981">
            <v>90</v>
          </cell>
          <cell r="AE981">
            <v>91</v>
          </cell>
          <cell r="AF981">
            <v>91</v>
          </cell>
          <cell r="AG981">
            <v>91</v>
          </cell>
          <cell r="AH981">
            <v>90</v>
          </cell>
          <cell r="AI981">
            <v>90</v>
          </cell>
          <cell r="AJ981">
            <v>90</v>
          </cell>
          <cell r="AK981">
            <v>89</v>
          </cell>
          <cell r="AL981">
            <v>88</v>
          </cell>
          <cell r="AM981">
            <v>88</v>
          </cell>
          <cell r="AN981">
            <v>93</v>
          </cell>
          <cell r="AO981">
            <v>93</v>
          </cell>
          <cell r="AP981">
            <v>90</v>
          </cell>
          <cell r="AQ981">
            <v>91</v>
          </cell>
          <cell r="AR981">
            <v>91</v>
          </cell>
          <cell r="AS981">
            <v>91</v>
          </cell>
          <cell r="AT981">
            <v>90</v>
          </cell>
          <cell r="AU981">
            <v>90</v>
          </cell>
          <cell r="AV981">
            <v>90</v>
          </cell>
          <cell r="AW981">
            <v>89</v>
          </cell>
          <cell r="AX981">
            <v>88</v>
          </cell>
          <cell r="AY981">
            <v>93</v>
          </cell>
          <cell r="AZ981" t="str">
            <v>Ambulatorio</v>
          </cell>
          <cell r="BA981" t="str">
            <v>Ambulatorio</v>
          </cell>
          <cell r="BB981" t="str">
            <v>Ambulatorio</v>
          </cell>
          <cell r="BC981" t="str">
            <v>Ambulatorio</v>
          </cell>
          <cell r="BD981" t="str">
            <v>Ambulatorio</v>
          </cell>
          <cell r="BE981" t="str">
            <v>Ambulatorio</v>
          </cell>
          <cell r="BF981" t="str">
            <v>Ambulatorio</v>
          </cell>
          <cell r="BG981" t="str">
            <v>Ambulatorio</v>
          </cell>
          <cell r="BH981" t="str">
            <v>Ambulatorio</v>
          </cell>
          <cell r="BI981" t="str">
            <v>Ambulatorio</v>
          </cell>
          <cell r="BJ981" t="str">
            <v>Ambulatorio</v>
          </cell>
          <cell r="BK981" t="str">
            <v>Ambulatorio</v>
          </cell>
          <cell r="BL981" t="str">
            <v>Ambulatorio</v>
          </cell>
        </row>
        <row r="982">
          <cell r="D982">
            <v>1020264</v>
          </cell>
          <cell r="E982" t="str">
            <v>PPF - BENOR</v>
          </cell>
          <cell r="F982" t="str">
            <v>DEPRODE</v>
          </cell>
          <cell r="G982">
            <v>20032</v>
          </cell>
          <cell r="H982" t="str">
            <v>P - PROGRAMAS</v>
          </cell>
          <cell r="I982" t="str">
            <v>PPF</v>
          </cell>
          <cell r="J982" t="str">
            <v>ANTOFAGASTA</v>
          </cell>
          <cell r="K982">
            <v>164</v>
          </cell>
          <cell r="L982">
            <v>43154</v>
          </cell>
          <cell r="M982">
            <v>42384</v>
          </cell>
          <cell r="N982">
            <v>43845</v>
          </cell>
          <cell r="O982">
            <v>80</v>
          </cell>
          <cell r="P982">
            <v>80</v>
          </cell>
          <cell r="Q982">
            <v>80</v>
          </cell>
          <cell r="R982">
            <v>80</v>
          </cell>
          <cell r="S982">
            <v>80</v>
          </cell>
          <cell r="T982">
            <v>80</v>
          </cell>
          <cell r="U982">
            <v>80</v>
          </cell>
          <cell r="V982">
            <v>80</v>
          </cell>
          <cell r="W982">
            <v>80</v>
          </cell>
          <cell r="X982">
            <v>80</v>
          </cell>
          <cell r="Y982">
            <v>80</v>
          </cell>
          <cell r="Z982">
            <v>80</v>
          </cell>
          <cell r="AA982">
            <v>80</v>
          </cell>
          <cell r="AB982">
            <v>131</v>
          </cell>
          <cell r="AC982">
            <v>144</v>
          </cell>
          <cell r="AD982">
            <v>139</v>
          </cell>
          <cell r="AE982">
            <v>143</v>
          </cell>
          <cell r="AF982">
            <v>144</v>
          </cell>
          <cell r="AG982">
            <v>147</v>
          </cell>
          <cell r="AH982">
            <v>157</v>
          </cell>
          <cell r="AI982">
            <v>170</v>
          </cell>
          <cell r="AJ982">
            <v>158</v>
          </cell>
          <cell r="AK982">
            <v>159</v>
          </cell>
          <cell r="AL982">
            <v>156</v>
          </cell>
          <cell r="AM982">
            <v>156</v>
          </cell>
          <cell r="AN982">
            <v>123</v>
          </cell>
          <cell r="AO982">
            <v>137</v>
          </cell>
          <cell r="AP982">
            <v>132</v>
          </cell>
          <cell r="AQ982">
            <v>134</v>
          </cell>
          <cell r="AR982">
            <v>140</v>
          </cell>
          <cell r="AS982">
            <v>137</v>
          </cell>
          <cell r="AT982">
            <v>146</v>
          </cell>
          <cell r="AU982">
            <v>148</v>
          </cell>
          <cell r="AV982">
            <v>154</v>
          </cell>
          <cell r="AW982">
            <v>153</v>
          </cell>
          <cell r="AX982">
            <v>147</v>
          </cell>
          <cell r="AY982">
            <v>149</v>
          </cell>
          <cell r="AZ982" t="str">
            <v>Ambulatorio</v>
          </cell>
          <cell r="BA982" t="str">
            <v>Ambulatorio</v>
          </cell>
          <cell r="BB982" t="str">
            <v>Ambulatorio</v>
          </cell>
          <cell r="BC982" t="str">
            <v>Ambulatorio</v>
          </cell>
          <cell r="BD982" t="str">
            <v>Ambulatorio</v>
          </cell>
          <cell r="BE982" t="str">
            <v>Ambulatorio</v>
          </cell>
          <cell r="BF982" t="str">
            <v>Ambulatorio</v>
          </cell>
          <cell r="BG982" t="str">
            <v>Ambulatorio</v>
          </cell>
          <cell r="BH982" t="str">
            <v>Ambulatorio</v>
          </cell>
          <cell r="BI982" t="str">
            <v>Ambulatorio</v>
          </cell>
          <cell r="BJ982" t="str">
            <v>Ambulatorio</v>
          </cell>
          <cell r="BK982" t="str">
            <v>Ambulatorio</v>
          </cell>
          <cell r="BL982" t="str">
            <v>Ambulatorio</v>
          </cell>
        </row>
        <row r="983">
          <cell r="D983">
            <v>1020284</v>
          </cell>
          <cell r="E983" t="str">
            <v>PPF - 24 HORAS CALAMA</v>
          </cell>
          <cell r="F983" t="str">
            <v>DEPRODE</v>
          </cell>
          <cell r="G983">
            <v>20032</v>
          </cell>
          <cell r="H983" t="str">
            <v>P - PROGRAMAS</v>
          </cell>
          <cell r="I983" t="str">
            <v>PPF</v>
          </cell>
          <cell r="J983" t="str">
            <v>CALAMA</v>
          </cell>
          <cell r="K983" t="str">
            <v>MEMO 110</v>
          </cell>
          <cell r="L983">
            <v>43517</v>
          </cell>
          <cell r="M983">
            <v>42607</v>
          </cell>
          <cell r="N983">
            <v>43535</v>
          </cell>
          <cell r="O983">
            <v>80</v>
          </cell>
          <cell r="P983">
            <v>80</v>
          </cell>
          <cell r="Q983">
            <v>80</v>
          </cell>
          <cell r="R983">
            <v>80</v>
          </cell>
          <cell r="S983">
            <v>80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81</v>
          </cell>
          <cell r="AC983">
            <v>81</v>
          </cell>
          <cell r="AD983">
            <v>87</v>
          </cell>
          <cell r="AE983">
            <v>33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80</v>
          </cell>
          <cell r="AO983">
            <v>80</v>
          </cell>
          <cell r="AP983">
            <v>80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 t="str">
            <v>Ambulatorio</v>
          </cell>
          <cell r="BA983" t="str">
            <v>Ambulatorio</v>
          </cell>
          <cell r="BB983" t="str">
            <v>Ambulatorio</v>
          </cell>
          <cell r="BC983" t="str">
            <v>Ambulatorio</v>
          </cell>
          <cell r="BD983" t="str">
            <v>Ambulatorio</v>
          </cell>
          <cell r="BE983" t="str">
            <v>Ambulatorio</v>
          </cell>
          <cell r="BF983" t="str">
            <v>Ambulatorio</v>
          </cell>
          <cell r="BG983" t="str">
            <v>Ambulatorio</v>
          </cell>
          <cell r="BH983" t="str">
            <v>Ambulatorio</v>
          </cell>
          <cell r="BI983" t="str">
            <v>Ambulatorio</v>
          </cell>
          <cell r="BJ983" t="str">
            <v>Ambulatorio</v>
          </cell>
          <cell r="BK983" t="str">
            <v>Ambulatorio</v>
          </cell>
          <cell r="BL983" t="str">
            <v>Ambulatorio</v>
          </cell>
        </row>
        <row r="984">
          <cell r="D984">
            <v>1020294</v>
          </cell>
          <cell r="E984" t="str">
            <v>PPF - CASA DE LOS NIÑOS</v>
          </cell>
          <cell r="F984" t="str">
            <v>DEPRODE</v>
          </cell>
          <cell r="G984">
            <v>20032</v>
          </cell>
          <cell r="H984" t="str">
            <v>P - PROGRAMAS</v>
          </cell>
          <cell r="I984" t="str">
            <v>PPF</v>
          </cell>
          <cell r="J984" t="str">
            <v>ANTOFAGASTA</v>
          </cell>
          <cell r="K984" t="str">
            <v>MEMO 523</v>
          </cell>
          <cell r="L984">
            <v>43732</v>
          </cell>
          <cell r="M984">
            <v>42877</v>
          </cell>
          <cell r="N984">
            <v>43686</v>
          </cell>
          <cell r="O984">
            <v>100</v>
          </cell>
          <cell r="P984">
            <v>100</v>
          </cell>
          <cell r="Q984">
            <v>100</v>
          </cell>
          <cell r="R984">
            <v>100</v>
          </cell>
          <cell r="S984">
            <v>100</v>
          </cell>
          <cell r="T984">
            <v>100</v>
          </cell>
          <cell r="U984">
            <v>100</v>
          </cell>
          <cell r="V984">
            <v>100</v>
          </cell>
          <cell r="W984">
            <v>100</v>
          </cell>
          <cell r="X984">
            <v>100</v>
          </cell>
          <cell r="Y984">
            <v>0</v>
          </cell>
          <cell r="Z984">
            <v>0</v>
          </cell>
          <cell r="AA984">
            <v>0</v>
          </cell>
          <cell r="AB984">
            <v>112</v>
          </cell>
          <cell r="AC984">
            <v>110</v>
          </cell>
          <cell r="AD984">
            <v>113</v>
          </cell>
          <cell r="AE984">
            <v>113</v>
          </cell>
          <cell r="AF984">
            <v>111</v>
          </cell>
          <cell r="AG984">
            <v>114</v>
          </cell>
          <cell r="AH984">
            <v>110</v>
          </cell>
          <cell r="AI984">
            <v>113</v>
          </cell>
          <cell r="AJ984">
            <v>10</v>
          </cell>
          <cell r="AK984">
            <v>0</v>
          </cell>
          <cell r="AL984">
            <v>0</v>
          </cell>
          <cell r="AM984">
            <v>0</v>
          </cell>
          <cell r="AN984">
            <v>110</v>
          </cell>
          <cell r="AO984">
            <v>110</v>
          </cell>
          <cell r="AP984">
            <v>110</v>
          </cell>
          <cell r="AQ984">
            <v>110</v>
          </cell>
          <cell r="AR984">
            <v>110</v>
          </cell>
          <cell r="AS984">
            <v>110</v>
          </cell>
          <cell r="AT984">
            <v>110</v>
          </cell>
          <cell r="AU984">
            <v>110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 t="str">
            <v>Ambulatorio</v>
          </cell>
          <cell r="BA984" t="str">
            <v>Ambulatorio</v>
          </cell>
          <cell r="BB984" t="str">
            <v>Ambulatorio</v>
          </cell>
          <cell r="BC984" t="str">
            <v>Ambulatorio</v>
          </cell>
          <cell r="BD984" t="str">
            <v>Ambulatorio</v>
          </cell>
          <cell r="BE984" t="str">
            <v>Ambulatorio</v>
          </cell>
          <cell r="BF984" t="str">
            <v>Ambulatorio</v>
          </cell>
          <cell r="BG984" t="str">
            <v>Ambulatorio</v>
          </cell>
          <cell r="BH984" t="str">
            <v>Ambulatorio</v>
          </cell>
          <cell r="BI984" t="str">
            <v>Ambulatorio</v>
          </cell>
          <cell r="BJ984" t="str">
            <v>Ambulatorio</v>
          </cell>
          <cell r="BK984" t="str">
            <v>Ambulatorio</v>
          </cell>
          <cell r="BL984" t="str">
            <v>Ambulatorio</v>
          </cell>
        </row>
        <row r="985">
          <cell r="D985">
            <v>1020297</v>
          </cell>
          <cell r="E985" t="str">
            <v>PPF - PAUNACOTA Y YALIR</v>
          </cell>
          <cell r="F985" t="str">
            <v>DEPRODE</v>
          </cell>
          <cell r="G985">
            <v>20032</v>
          </cell>
          <cell r="H985" t="str">
            <v>P - PROGRAMAS</v>
          </cell>
          <cell r="I985" t="str">
            <v>PPF</v>
          </cell>
          <cell r="J985" t="str">
            <v>SAN PEDRO DE ATACAMA</v>
          </cell>
          <cell r="K985" t="str">
            <v>Correo</v>
          </cell>
          <cell r="L985">
            <v>43686</v>
          </cell>
          <cell r="M985">
            <v>42877</v>
          </cell>
          <cell r="N985">
            <v>43800</v>
          </cell>
          <cell r="O985">
            <v>80</v>
          </cell>
          <cell r="P985">
            <v>80</v>
          </cell>
          <cell r="Q985">
            <v>80</v>
          </cell>
          <cell r="R985">
            <v>80</v>
          </cell>
          <cell r="S985">
            <v>80</v>
          </cell>
          <cell r="T985">
            <v>80</v>
          </cell>
          <cell r="U985">
            <v>80</v>
          </cell>
          <cell r="V985">
            <v>80</v>
          </cell>
          <cell r="W985">
            <v>80</v>
          </cell>
          <cell r="X985">
            <v>80</v>
          </cell>
          <cell r="Y985">
            <v>80</v>
          </cell>
          <cell r="Z985">
            <v>80</v>
          </cell>
          <cell r="AA985">
            <v>80</v>
          </cell>
          <cell r="AB985">
            <v>93</v>
          </cell>
          <cell r="AC985">
            <v>78</v>
          </cell>
          <cell r="AD985">
            <v>79</v>
          </cell>
          <cell r="AE985">
            <v>79</v>
          </cell>
          <cell r="AF985">
            <v>80</v>
          </cell>
          <cell r="AG985">
            <v>84</v>
          </cell>
          <cell r="AH985">
            <v>87</v>
          </cell>
          <cell r="AI985">
            <v>86</v>
          </cell>
          <cell r="AJ985">
            <v>85</v>
          </cell>
          <cell r="AK985">
            <v>88</v>
          </cell>
          <cell r="AL985">
            <v>87</v>
          </cell>
          <cell r="AM985">
            <v>85</v>
          </cell>
          <cell r="AN985">
            <v>81</v>
          </cell>
          <cell r="AO985">
            <v>78</v>
          </cell>
          <cell r="AP985">
            <v>80</v>
          </cell>
          <cell r="AQ985">
            <v>74</v>
          </cell>
          <cell r="AR985">
            <v>80</v>
          </cell>
          <cell r="AS985">
            <v>82</v>
          </cell>
          <cell r="AT985">
            <v>86</v>
          </cell>
          <cell r="AU985">
            <v>85</v>
          </cell>
          <cell r="AV985">
            <v>83</v>
          </cell>
          <cell r="AW985">
            <v>85</v>
          </cell>
          <cell r="AX985">
            <v>85</v>
          </cell>
          <cell r="AY985">
            <v>80</v>
          </cell>
          <cell r="AZ985" t="str">
            <v>Ambulatorio</v>
          </cell>
          <cell r="BA985" t="str">
            <v>Ambulatorio</v>
          </cell>
          <cell r="BB985" t="str">
            <v>Ambulatorio</v>
          </cell>
          <cell r="BC985" t="str">
            <v>Ambulatorio</v>
          </cell>
          <cell r="BD985" t="str">
            <v>Ambulatorio</v>
          </cell>
          <cell r="BE985" t="str">
            <v>Ambulatorio</v>
          </cell>
          <cell r="BF985" t="str">
            <v>Ambulatorio</v>
          </cell>
          <cell r="BG985" t="str">
            <v>Ambulatorio</v>
          </cell>
          <cell r="BH985" t="str">
            <v>Ambulatorio</v>
          </cell>
          <cell r="BI985" t="str">
            <v>Ambulatorio</v>
          </cell>
          <cell r="BJ985" t="str">
            <v>Ambulatorio</v>
          </cell>
          <cell r="BK985" t="str">
            <v>Ambulatorio</v>
          </cell>
          <cell r="BL985" t="str">
            <v>Ambulatorio</v>
          </cell>
        </row>
        <row r="986">
          <cell r="D986">
            <v>1020298</v>
          </cell>
          <cell r="E986" t="str">
            <v>PPF - CASA DE FAMILIA SUEÑO DE NIÑOS</v>
          </cell>
          <cell r="F986" t="str">
            <v>DEPRODE</v>
          </cell>
          <cell r="G986">
            <v>20032</v>
          </cell>
          <cell r="H986" t="str">
            <v>P - PROGRAMAS</v>
          </cell>
          <cell r="I986" t="str">
            <v>PPF</v>
          </cell>
          <cell r="J986" t="str">
            <v>MEJILLONES</v>
          </cell>
          <cell r="K986">
            <v>607</v>
          </cell>
          <cell r="L986">
            <v>42891</v>
          </cell>
          <cell r="M986">
            <v>42907</v>
          </cell>
          <cell r="N986">
            <v>43820</v>
          </cell>
          <cell r="O986">
            <v>80</v>
          </cell>
          <cell r="P986">
            <v>80</v>
          </cell>
          <cell r="Q986">
            <v>80</v>
          </cell>
          <cell r="R986">
            <v>80</v>
          </cell>
          <cell r="S986">
            <v>80</v>
          </cell>
          <cell r="T986">
            <v>80</v>
          </cell>
          <cell r="U986">
            <v>80</v>
          </cell>
          <cell r="V986">
            <v>80</v>
          </cell>
          <cell r="W986">
            <v>80</v>
          </cell>
          <cell r="X986">
            <v>80</v>
          </cell>
          <cell r="Y986">
            <v>80</v>
          </cell>
          <cell r="Z986">
            <v>80</v>
          </cell>
          <cell r="AA986">
            <v>80</v>
          </cell>
          <cell r="AB986">
            <v>95</v>
          </cell>
          <cell r="AC986">
            <v>97</v>
          </cell>
          <cell r="AD986">
            <v>94</v>
          </cell>
          <cell r="AE986">
            <v>92</v>
          </cell>
          <cell r="AF986">
            <v>89</v>
          </cell>
          <cell r="AG986">
            <v>89</v>
          </cell>
          <cell r="AH986">
            <v>94</v>
          </cell>
          <cell r="AI986">
            <v>94</v>
          </cell>
          <cell r="AJ986">
            <v>95</v>
          </cell>
          <cell r="AK986">
            <v>93</v>
          </cell>
          <cell r="AL986">
            <v>95</v>
          </cell>
          <cell r="AM986">
            <v>93</v>
          </cell>
          <cell r="AN986">
            <v>88</v>
          </cell>
          <cell r="AO986">
            <v>88</v>
          </cell>
          <cell r="AP986">
            <v>84</v>
          </cell>
          <cell r="AQ986">
            <v>83</v>
          </cell>
          <cell r="AR986">
            <v>85</v>
          </cell>
          <cell r="AS986">
            <v>86</v>
          </cell>
          <cell r="AT986">
            <v>90</v>
          </cell>
          <cell r="AU986">
            <v>90</v>
          </cell>
          <cell r="AV986">
            <v>88</v>
          </cell>
          <cell r="AW986">
            <v>88</v>
          </cell>
          <cell r="AX986">
            <v>89</v>
          </cell>
          <cell r="AY986">
            <v>91</v>
          </cell>
          <cell r="AZ986" t="str">
            <v>Ambulatorio</v>
          </cell>
          <cell r="BA986" t="str">
            <v>Ambulatorio</v>
          </cell>
          <cell r="BB986" t="str">
            <v>Ambulatorio</v>
          </cell>
          <cell r="BC986" t="str">
            <v>Ambulatorio</v>
          </cell>
          <cell r="BD986" t="str">
            <v>Ambulatorio</v>
          </cell>
          <cell r="BE986" t="str">
            <v>Ambulatorio</v>
          </cell>
          <cell r="BF986" t="str">
            <v>Ambulatorio</v>
          </cell>
          <cell r="BG986" t="str">
            <v>Ambulatorio</v>
          </cell>
          <cell r="BH986" t="str">
            <v>Ambulatorio</v>
          </cell>
          <cell r="BI986" t="str">
            <v>Ambulatorio</v>
          </cell>
          <cell r="BJ986" t="str">
            <v>Ambulatorio</v>
          </cell>
          <cell r="BK986" t="str">
            <v>Ambulatorio</v>
          </cell>
          <cell r="BL986" t="str">
            <v>Ambulatorio</v>
          </cell>
        </row>
        <row r="987">
          <cell r="D987">
            <v>1020307</v>
          </cell>
          <cell r="E987" t="str">
            <v>PPF - PROGRAMA DE PREVENCIÓN FOCALIZADA</v>
          </cell>
          <cell r="F987" t="str">
            <v>DEPRODE</v>
          </cell>
          <cell r="G987">
            <v>20032</v>
          </cell>
          <cell r="H987" t="str">
            <v>P - PROGRAMAS</v>
          </cell>
          <cell r="I987" t="str">
            <v>PPF</v>
          </cell>
          <cell r="J987" t="str">
            <v>ANTOFAGASTA</v>
          </cell>
          <cell r="K987">
            <v>48</v>
          </cell>
          <cell r="L987">
            <v>43112</v>
          </cell>
          <cell r="M987">
            <v>43112</v>
          </cell>
          <cell r="N987">
            <v>43842</v>
          </cell>
          <cell r="O987">
            <v>100</v>
          </cell>
          <cell r="P987">
            <v>100</v>
          </cell>
          <cell r="Q987">
            <v>100</v>
          </cell>
          <cell r="R987">
            <v>100</v>
          </cell>
          <cell r="S987">
            <v>100</v>
          </cell>
          <cell r="T987">
            <v>100</v>
          </cell>
          <cell r="U987">
            <v>100</v>
          </cell>
          <cell r="V987">
            <v>100</v>
          </cell>
          <cell r="W987">
            <v>100</v>
          </cell>
          <cell r="X987">
            <v>100</v>
          </cell>
          <cell r="Y987">
            <v>100</v>
          </cell>
          <cell r="Z987">
            <v>100</v>
          </cell>
          <cell r="AA987">
            <v>100</v>
          </cell>
          <cell r="AB987">
            <v>121</v>
          </cell>
          <cell r="AC987">
            <v>128</v>
          </cell>
          <cell r="AD987">
            <v>120</v>
          </cell>
          <cell r="AE987">
            <v>121</v>
          </cell>
          <cell r="AF987">
            <v>119</v>
          </cell>
          <cell r="AG987">
            <v>124</v>
          </cell>
          <cell r="AH987">
            <v>128</v>
          </cell>
          <cell r="AI987">
            <v>160</v>
          </cell>
          <cell r="AJ987">
            <v>152</v>
          </cell>
          <cell r="AK987">
            <v>155</v>
          </cell>
          <cell r="AL987">
            <v>155</v>
          </cell>
          <cell r="AM987">
            <v>148</v>
          </cell>
          <cell r="AN987">
            <v>127</v>
          </cell>
          <cell r="AO987">
            <v>126</v>
          </cell>
          <cell r="AP987">
            <v>125</v>
          </cell>
          <cell r="AQ987">
            <v>126</v>
          </cell>
          <cell r="AR987">
            <v>127</v>
          </cell>
          <cell r="AS987">
            <v>121</v>
          </cell>
          <cell r="AT987">
            <v>125</v>
          </cell>
          <cell r="AU987">
            <v>155</v>
          </cell>
          <cell r="AV987">
            <v>155</v>
          </cell>
          <cell r="AW987">
            <v>156</v>
          </cell>
          <cell r="AX987">
            <v>151</v>
          </cell>
          <cell r="AY987">
            <v>151</v>
          </cell>
          <cell r="AZ987" t="str">
            <v>Ambulatorio</v>
          </cell>
          <cell r="BA987" t="str">
            <v>Ambulatorio</v>
          </cell>
          <cell r="BB987" t="str">
            <v>Ambulatorio</v>
          </cell>
          <cell r="BC987" t="str">
            <v>Ambulatorio</v>
          </cell>
          <cell r="BD987" t="str">
            <v>Ambulatorio</v>
          </cell>
          <cell r="BE987" t="str">
            <v>Ambulatorio</v>
          </cell>
          <cell r="BF987" t="str">
            <v>Ambulatorio</v>
          </cell>
          <cell r="BG987" t="str">
            <v>Ambulatorio</v>
          </cell>
          <cell r="BH987" t="str">
            <v>Ambulatorio</v>
          </cell>
          <cell r="BI987" t="str">
            <v>Ambulatorio</v>
          </cell>
          <cell r="BJ987" t="str">
            <v>Ambulatorio</v>
          </cell>
          <cell r="BK987" t="str">
            <v>Ambulatorio</v>
          </cell>
          <cell r="BL987" t="str">
            <v>Ambulatorio</v>
          </cell>
        </row>
        <row r="988">
          <cell r="D988">
            <v>1020316</v>
          </cell>
          <cell r="E988" t="str">
            <v>PPF - MALALA YOUSAFZAI</v>
          </cell>
          <cell r="F988" t="str">
            <v>DEPRODE</v>
          </cell>
          <cell r="G988">
            <v>20032</v>
          </cell>
          <cell r="H988" t="str">
            <v>P - PROGRAMAS</v>
          </cell>
          <cell r="I988" t="str">
            <v>PPF</v>
          </cell>
          <cell r="J988" t="str">
            <v>ANTOFAGASTA</v>
          </cell>
          <cell r="K988">
            <v>114</v>
          </cell>
          <cell r="L988">
            <v>43503</v>
          </cell>
          <cell r="M988">
            <v>43507</v>
          </cell>
          <cell r="N988">
            <v>44419</v>
          </cell>
          <cell r="O988">
            <v>80</v>
          </cell>
          <cell r="P988">
            <v>0</v>
          </cell>
          <cell r="Q988">
            <v>0</v>
          </cell>
          <cell r="R988">
            <v>80</v>
          </cell>
          <cell r="S988">
            <v>80</v>
          </cell>
          <cell r="T988">
            <v>80</v>
          </cell>
          <cell r="U988">
            <v>80</v>
          </cell>
          <cell r="V988">
            <v>80</v>
          </cell>
          <cell r="W988">
            <v>80</v>
          </cell>
          <cell r="X988">
            <v>80</v>
          </cell>
          <cell r="Y988">
            <v>80</v>
          </cell>
          <cell r="Z988">
            <v>80</v>
          </cell>
          <cell r="AA988">
            <v>80</v>
          </cell>
          <cell r="AB988">
            <v>0</v>
          </cell>
          <cell r="AC988">
            <v>0</v>
          </cell>
          <cell r="AD988">
            <v>81</v>
          </cell>
          <cell r="AE988">
            <v>106</v>
          </cell>
          <cell r="AF988">
            <v>103</v>
          </cell>
          <cell r="AG988">
            <v>119</v>
          </cell>
          <cell r="AH988">
            <v>123</v>
          </cell>
          <cell r="AI988">
            <v>117</v>
          </cell>
          <cell r="AJ988">
            <v>114</v>
          </cell>
          <cell r="AK988">
            <v>128</v>
          </cell>
          <cell r="AL988">
            <v>124</v>
          </cell>
          <cell r="AM988">
            <v>114</v>
          </cell>
          <cell r="AN988">
            <v>0</v>
          </cell>
          <cell r="AO988">
            <v>0</v>
          </cell>
          <cell r="AP988">
            <v>0</v>
          </cell>
          <cell r="AQ988">
            <v>86</v>
          </cell>
          <cell r="AR988">
            <v>103</v>
          </cell>
          <cell r="AS988">
            <v>114</v>
          </cell>
          <cell r="AT988">
            <v>119</v>
          </cell>
          <cell r="AU988">
            <v>96</v>
          </cell>
          <cell r="AV988">
            <v>107</v>
          </cell>
          <cell r="AW988">
            <v>119</v>
          </cell>
          <cell r="AX988">
            <v>113</v>
          </cell>
          <cell r="AY988">
            <v>111</v>
          </cell>
          <cell r="AZ988" t="str">
            <v>Ambulatorio</v>
          </cell>
          <cell r="BA988" t="str">
            <v>Ambulatorio</v>
          </cell>
          <cell r="BB988" t="str">
            <v>Ambulatorio</v>
          </cell>
          <cell r="BC988" t="str">
            <v>Ambulatorio</v>
          </cell>
          <cell r="BD988" t="str">
            <v>Ambulatorio</v>
          </cell>
          <cell r="BE988" t="str">
            <v>Ambulatorio</v>
          </cell>
          <cell r="BF988" t="str">
            <v>Ambulatorio</v>
          </cell>
          <cell r="BG988" t="str">
            <v>Ambulatorio</v>
          </cell>
          <cell r="BH988" t="str">
            <v>Ambulatorio</v>
          </cell>
          <cell r="BI988" t="str">
            <v>Ambulatorio</v>
          </cell>
          <cell r="BJ988" t="str">
            <v>Ambulatorio</v>
          </cell>
          <cell r="BK988" t="str">
            <v>Ambulatorio</v>
          </cell>
          <cell r="BL988" t="str">
            <v>Ambulatorio</v>
          </cell>
        </row>
        <row r="989">
          <cell r="D989">
            <v>1020317</v>
          </cell>
          <cell r="E989" t="str">
            <v>PPF - ALFONSO BAEZA</v>
          </cell>
          <cell r="F989" t="str">
            <v>DEPRODE</v>
          </cell>
          <cell r="G989">
            <v>20032</v>
          </cell>
          <cell r="H989" t="str">
            <v>P - PROGRAMAS</v>
          </cell>
          <cell r="I989" t="str">
            <v>PPF</v>
          </cell>
          <cell r="J989" t="str">
            <v>MARÍA ELENA</v>
          </cell>
          <cell r="K989">
            <v>116</v>
          </cell>
          <cell r="L989">
            <v>43503</v>
          </cell>
          <cell r="M989">
            <v>43507</v>
          </cell>
          <cell r="N989">
            <v>44419</v>
          </cell>
          <cell r="O989">
            <v>80</v>
          </cell>
          <cell r="P989">
            <v>0</v>
          </cell>
          <cell r="Q989">
            <v>0</v>
          </cell>
          <cell r="R989">
            <v>80</v>
          </cell>
          <cell r="S989">
            <v>80</v>
          </cell>
          <cell r="T989">
            <v>80</v>
          </cell>
          <cell r="U989">
            <v>80</v>
          </cell>
          <cell r="V989">
            <v>80</v>
          </cell>
          <cell r="W989">
            <v>80</v>
          </cell>
          <cell r="X989">
            <v>80</v>
          </cell>
          <cell r="Y989">
            <v>80</v>
          </cell>
          <cell r="Z989">
            <v>80</v>
          </cell>
          <cell r="AA989">
            <v>80</v>
          </cell>
          <cell r="AB989">
            <v>0</v>
          </cell>
          <cell r="AC989">
            <v>0</v>
          </cell>
          <cell r="AD989">
            <v>61</v>
          </cell>
          <cell r="AE989">
            <v>52</v>
          </cell>
          <cell r="AF989">
            <v>47</v>
          </cell>
          <cell r="AG989">
            <v>43</v>
          </cell>
          <cell r="AH989">
            <v>51</v>
          </cell>
          <cell r="AI989">
            <v>51</v>
          </cell>
          <cell r="AJ989">
            <v>52</v>
          </cell>
          <cell r="AK989">
            <v>51</v>
          </cell>
          <cell r="AL989">
            <v>49</v>
          </cell>
          <cell r="AM989">
            <v>57</v>
          </cell>
          <cell r="AN989">
            <v>0</v>
          </cell>
          <cell r="AO989">
            <v>0</v>
          </cell>
          <cell r="AP989">
            <v>0</v>
          </cell>
          <cell r="AQ989">
            <v>44</v>
          </cell>
          <cell r="AR989">
            <v>42</v>
          </cell>
          <cell r="AS989">
            <v>43</v>
          </cell>
          <cell r="AT989">
            <v>46</v>
          </cell>
          <cell r="AU989">
            <v>47</v>
          </cell>
          <cell r="AV989">
            <v>49</v>
          </cell>
          <cell r="AW989">
            <v>49</v>
          </cell>
          <cell r="AX989">
            <v>49</v>
          </cell>
          <cell r="AY989">
            <v>55</v>
          </cell>
          <cell r="AZ989" t="str">
            <v>Ambulatorio</v>
          </cell>
          <cell r="BA989" t="str">
            <v>Ambulatorio</v>
          </cell>
          <cell r="BB989" t="str">
            <v>Ambulatorio</v>
          </cell>
          <cell r="BC989" t="str">
            <v>Ambulatorio</v>
          </cell>
          <cell r="BD989" t="str">
            <v>Ambulatorio</v>
          </cell>
          <cell r="BE989" t="str">
            <v>Ambulatorio</v>
          </cell>
          <cell r="BF989" t="str">
            <v>Ambulatorio</v>
          </cell>
          <cell r="BG989" t="str">
            <v>Ambulatorio</v>
          </cell>
          <cell r="BH989" t="str">
            <v>Ambulatorio</v>
          </cell>
          <cell r="BI989" t="str">
            <v>Ambulatorio</v>
          </cell>
          <cell r="BJ989" t="str">
            <v>Ambulatorio</v>
          </cell>
          <cell r="BK989" t="str">
            <v>Ambulatorio</v>
          </cell>
          <cell r="BL989" t="str">
            <v>Ambulatorio</v>
          </cell>
        </row>
        <row r="990">
          <cell r="D990">
            <v>1020318</v>
          </cell>
          <cell r="E990" t="str">
            <v>PPF - MONSEÑOR OSCAR ROMERO</v>
          </cell>
          <cell r="F990" t="str">
            <v>DEPRODE</v>
          </cell>
          <cell r="G990">
            <v>20032</v>
          </cell>
          <cell r="H990" t="str">
            <v>P - PROGRAMAS</v>
          </cell>
          <cell r="I990" t="str">
            <v>PPF</v>
          </cell>
          <cell r="J990" t="str">
            <v>TOCOPILLA</v>
          </cell>
          <cell r="K990">
            <v>115</v>
          </cell>
          <cell r="L990">
            <v>43503</v>
          </cell>
          <cell r="M990">
            <v>43507</v>
          </cell>
          <cell r="N990">
            <v>44419</v>
          </cell>
          <cell r="O990">
            <v>80</v>
          </cell>
          <cell r="P990">
            <v>0</v>
          </cell>
          <cell r="Q990">
            <v>0</v>
          </cell>
          <cell r="R990">
            <v>80</v>
          </cell>
          <cell r="S990">
            <v>80</v>
          </cell>
          <cell r="T990">
            <v>80</v>
          </cell>
          <cell r="U990">
            <v>80</v>
          </cell>
          <cell r="V990">
            <v>80</v>
          </cell>
          <cell r="W990">
            <v>80</v>
          </cell>
          <cell r="X990">
            <v>80</v>
          </cell>
          <cell r="Y990">
            <v>80</v>
          </cell>
          <cell r="Z990">
            <v>80</v>
          </cell>
          <cell r="AA990">
            <v>80</v>
          </cell>
          <cell r="AB990">
            <v>0</v>
          </cell>
          <cell r="AC990">
            <v>0</v>
          </cell>
          <cell r="AD990">
            <v>30</v>
          </cell>
          <cell r="AE990">
            <v>85</v>
          </cell>
          <cell r="AF990">
            <v>72</v>
          </cell>
          <cell r="AG990">
            <v>77</v>
          </cell>
          <cell r="AH990">
            <v>80</v>
          </cell>
          <cell r="AI990">
            <v>113</v>
          </cell>
          <cell r="AJ990">
            <v>110</v>
          </cell>
          <cell r="AK990">
            <v>110</v>
          </cell>
          <cell r="AL990">
            <v>111</v>
          </cell>
          <cell r="AM990">
            <v>111</v>
          </cell>
          <cell r="AN990">
            <v>0</v>
          </cell>
          <cell r="AO990">
            <v>0</v>
          </cell>
          <cell r="AP990">
            <v>0</v>
          </cell>
          <cell r="AQ990">
            <v>75</v>
          </cell>
          <cell r="AR990">
            <v>65</v>
          </cell>
          <cell r="AS990">
            <v>75</v>
          </cell>
          <cell r="AT990">
            <v>71</v>
          </cell>
          <cell r="AU990">
            <v>108</v>
          </cell>
          <cell r="AV990">
            <v>108</v>
          </cell>
          <cell r="AW990">
            <v>108</v>
          </cell>
          <cell r="AX990">
            <v>107</v>
          </cell>
          <cell r="AY990">
            <v>104</v>
          </cell>
          <cell r="AZ990" t="str">
            <v>Ambulatorio</v>
          </cell>
          <cell r="BA990" t="str">
            <v>Ambulatorio</v>
          </cell>
          <cell r="BB990" t="str">
            <v>Ambulatorio</v>
          </cell>
          <cell r="BC990" t="str">
            <v>Ambulatorio</v>
          </cell>
          <cell r="BD990" t="str">
            <v>Ambulatorio</v>
          </cell>
          <cell r="BE990" t="str">
            <v>Ambulatorio</v>
          </cell>
          <cell r="BF990" t="str">
            <v>Ambulatorio</v>
          </cell>
          <cell r="BG990" t="str">
            <v>Ambulatorio</v>
          </cell>
          <cell r="BH990" t="str">
            <v>Ambulatorio</v>
          </cell>
          <cell r="BI990" t="str">
            <v>Ambulatorio</v>
          </cell>
          <cell r="BJ990" t="str">
            <v>Ambulatorio</v>
          </cell>
          <cell r="BK990" t="str">
            <v>Ambulatorio</v>
          </cell>
          <cell r="BL990" t="str">
            <v>Ambulatorio</v>
          </cell>
        </row>
        <row r="991">
          <cell r="D991">
            <v>1020323</v>
          </cell>
          <cell r="E991" t="str">
            <v>PPF - 24 HORAS CALAMA</v>
          </cell>
          <cell r="F991" t="str">
            <v>DEPRODE</v>
          </cell>
          <cell r="G991">
            <v>20032</v>
          </cell>
          <cell r="H991" t="str">
            <v>P - PROGRAMAS</v>
          </cell>
          <cell r="I991" t="str">
            <v>PPF</v>
          </cell>
          <cell r="J991" t="str">
            <v>CALAMA</v>
          </cell>
          <cell r="K991">
            <v>214</v>
          </cell>
          <cell r="L991">
            <v>43535</v>
          </cell>
          <cell r="M991">
            <v>43535</v>
          </cell>
          <cell r="N991">
            <v>44266</v>
          </cell>
          <cell r="O991">
            <v>80</v>
          </cell>
          <cell r="P991">
            <v>0</v>
          </cell>
          <cell r="Q991">
            <v>0</v>
          </cell>
          <cell r="R991">
            <v>0</v>
          </cell>
          <cell r="S991">
            <v>80</v>
          </cell>
          <cell r="T991">
            <v>80</v>
          </cell>
          <cell r="U991">
            <v>80</v>
          </cell>
          <cell r="V991">
            <v>80</v>
          </cell>
          <cell r="W991">
            <v>80</v>
          </cell>
          <cell r="X991">
            <v>80</v>
          </cell>
          <cell r="Y991">
            <v>80</v>
          </cell>
          <cell r="Z991">
            <v>80</v>
          </cell>
          <cell r="AA991">
            <v>80</v>
          </cell>
          <cell r="AB991">
            <v>0</v>
          </cell>
          <cell r="AC991">
            <v>0</v>
          </cell>
          <cell r="AD991">
            <v>0</v>
          </cell>
          <cell r="AE991">
            <v>76</v>
          </cell>
          <cell r="AF991">
            <v>80</v>
          </cell>
          <cell r="AG991">
            <v>83</v>
          </cell>
          <cell r="AH991">
            <v>82</v>
          </cell>
          <cell r="AI991">
            <v>81</v>
          </cell>
          <cell r="AJ991">
            <v>81</v>
          </cell>
          <cell r="AK991">
            <v>81</v>
          </cell>
          <cell r="AL991">
            <v>80</v>
          </cell>
          <cell r="AM991">
            <v>80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80</v>
          </cell>
          <cell r="AS991">
            <v>80</v>
          </cell>
          <cell r="AT991">
            <v>80</v>
          </cell>
          <cell r="AU991">
            <v>80</v>
          </cell>
          <cell r="AV991">
            <v>79</v>
          </cell>
          <cell r="AW991">
            <v>80</v>
          </cell>
          <cell r="AX991">
            <v>80</v>
          </cell>
          <cell r="AY991">
            <v>80</v>
          </cell>
          <cell r="AZ991" t="str">
            <v>Ambulatorio</v>
          </cell>
          <cell r="BA991" t="str">
            <v>Ambulatorio</v>
          </cell>
          <cell r="BB991" t="str">
            <v>Ambulatorio</v>
          </cell>
          <cell r="BC991" t="str">
            <v>Ambulatorio</v>
          </cell>
          <cell r="BD991" t="str">
            <v>Ambulatorio</v>
          </cell>
          <cell r="BE991" t="str">
            <v>Ambulatorio</v>
          </cell>
          <cell r="BF991" t="str">
            <v>Ambulatorio</v>
          </cell>
          <cell r="BG991" t="str">
            <v>Ambulatorio</v>
          </cell>
          <cell r="BH991" t="str">
            <v>Ambulatorio</v>
          </cell>
          <cell r="BI991" t="str">
            <v>Ambulatorio</v>
          </cell>
          <cell r="BJ991" t="str">
            <v>Ambulatorio</v>
          </cell>
          <cell r="BK991" t="str">
            <v>Ambulatorio</v>
          </cell>
          <cell r="BL991" t="str">
            <v>Ambulatorio</v>
          </cell>
        </row>
        <row r="992">
          <cell r="D992">
            <v>1020329</v>
          </cell>
          <cell r="E992" t="str">
            <v>PPF - CASA DE LOS NIÑOS</v>
          </cell>
          <cell r="F992" t="str">
            <v>DEPRODE</v>
          </cell>
          <cell r="G992">
            <v>20032</v>
          </cell>
          <cell r="H992" t="str">
            <v>P - PROGRAMAS</v>
          </cell>
          <cell r="I992" t="str">
            <v>PPF</v>
          </cell>
          <cell r="J992" t="str">
            <v>ANTOFAGASTA</v>
          </cell>
          <cell r="K992">
            <v>747</v>
          </cell>
          <cell r="L992">
            <v>43686</v>
          </cell>
          <cell r="M992">
            <v>43686</v>
          </cell>
          <cell r="N992">
            <v>44237</v>
          </cell>
          <cell r="O992">
            <v>108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108</v>
          </cell>
          <cell r="Y992">
            <v>108</v>
          </cell>
          <cell r="Z992">
            <v>108</v>
          </cell>
          <cell r="AA992">
            <v>108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108</v>
          </cell>
          <cell r="AK992">
            <v>110</v>
          </cell>
          <cell r="AL992">
            <v>113</v>
          </cell>
          <cell r="AM992">
            <v>114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110</v>
          </cell>
          <cell r="AX992">
            <v>110</v>
          </cell>
          <cell r="AY992">
            <v>110</v>
          </cell>
          <cell r="AZ992" t="str">
            <v>Ambulatorio</v>
          </cell>
          <cell r="BA992" t="str">
            <v>Ambulatorio</v>
          </cell>
          <cell r="BB992" t="str">
            <v>Ambulatorio</v>
          </cell>
          <cell r="BC992" t="str">
            <v>Ambulatorio</v>
          </cell>
          <cell r="BD992" t="str">
            <v>Ambulatorio</v>
          </cell>
          <cell r="BE992" t="str">
            <v>Ambulatorio</v>
          </cell>
          <cell r="BF992" t="str">
            <v>Ambulatorio</v>
          </cell>
          <cell r="BG992" t="str">
            <v>Ambulatorio</v>
          </cell>
          <cell r="BH992" t="str">
            <v>Ambulatorio</v>
          </cell>
          <cell r="BI992" t="str">
            <v>Ambulatorio</v>
          </cell>
          <cell r="BJ992" t="str">
            <v>Ambulatorio</v>
          </cell>
          <cell r="BK992" t="str">
            <v>Ambulatorio</v>
          </cell>
          <cell r="BL992" t="str">
            <v>Ambulatorio</v>
          </cell>
        </row>
        <row r="993">
          <cell r="D993">
            <v>1030187</v>
          </cell>
          <cell r="E993" t="str">
            <v>PPF - CAMINOS</v>
          </cell>
          <cell r="F993" t="str">
            <v>DEPRODE</v>
          </cell>
          <cell r="G993">
            <v>20032</v>
          </cell>
          <cell r="H993" t="str">
            <v>P - PROGRAMAS</v>
          </cell>
          <cell r="I993" t="str">
            <v>PPF</v>
          </cell>
          <cell r="J993" t="str">
            <v>DIEGO DE ALMAGRO</v>
          </cell>
          <cell r="K993" t="str">
            <v>Correo</v>
          </cell>
          <cell r="L993">
            <v>43686</v>
          </cell>
          <cell r="M993">
            <v>41663</v>
          </cell>
          <cell r="N993">
            <v>43800</v>
          </cell>
          <cell r="O993">
            <v>90</v>
          </cell>
          <cell r="P993">
            <v>90</v>
          </cell>
          <cell r="Q993">
            <v>90</v>
          </cell>
          <cell r="R993">
            <v>90</v>
          </cell>
          <cell r="S993">
            <v>90</v>
          </cell>
          <cell r="T993">
            <v>90</v>
          </cell>
          <cell r="U993">
            <v>90</v>
          </cell>
          <cell r="V993">
            <v>90</v>
          </cell>
          <cell r="W993">
            <v>90</v>
          </cell>
          <cell r="X993">
            <v>90</v>
          </cell>
          <cell r="Y993">
            <v>90</v>
          </cell>
          <cell r="Z993">
            <v>90</v>
          </cell>
          <cell r="AA993">
            <v>90</v>
          </cell>
          <cell r="AB993">
            <v>79</v>
          </cell>
          <cell r="AC993">
            <v>77</v>
          </cell>
          <cell r="AD993">
            <v>82</v>
          </cell>
          <cell r="AE993">
            <v>87</v>
          </cell>
          <cell r="AF993">
            <v>81</v>
          </cell>
          <cell r="AG993">
            <v>88</v>
          </cell>
          <cell r="AH993">
            <v>88</v>
          </cell>
          <cell r="AI993">
            <v>88</v>
          </cell>
          <cell r="AJ993">
            <v>91</v>
          </cell>
          <cell r="AK993">
            <v>95</v>
          </cell>
          <cell r="AL993">
            <v>86</v>
          </cell>
          <cell r="AM993">
            <v>92</v>
          </cell>
          <cell r="AN993">
            <v>77</v>
          </cell>
          <cell r="AO993">
            <v>76</v>
          </cell>
          <cell r="AP993">
            <v>81</v>
          </cell>
          <cell r="AQ993">
            <v>73</v>
          </cell>
          <cell r="AR993">
            <v>76</v>
          </cell>
          <cell r="AS993">
            <v>83</v>
          </cell>
          <cell r="AT993">
            <v>85</v>
          </cell>
          <cell r="AU993">
            <v>83</v>
          </cell>
          <cell r="AV993">
            <v>90</v>
          </cell>
          <cell r="AW993">
            <v>84</v>
          </cell>
          <cell r="AX993">
            <v>83</v>
          </cell>
          <cell r="AY993">
            <v>85</v>
          </cell>
          <cell r="AZ993" t="str">
            <v>Ambulatorio</v>
          </cell>
          <cell r="BA993" t="str">
            <v>Ambulatorio</v>
          </cell>
          <cell r="BB993" t="str">
            <v>Ambulatorio</v>
          </cell>
          <cell r="BC993" t="str">
            <v>Ambulatorio</v>
          </cell>
          <cell r="BD993" t="str">
            <v>Ambulatorio</v>
          </cell>
          <cell r="BE993" t="str">
            <v>Ambulatorio</v>
          </cell>
          <cell r="BF993" t="str">
            <v>Ambulatorio</v>
          </cell>
          <cell r="BG993" t="str">
            <v>Ambulatorio</v>
          </cell>
          <cell r="BH993" t="str">
            <v>Ambulatorio</v>
          </cell>
          <cell r="BI993" t="str">
            <v>Ambulatorio</v>
          </cell>
          <cell r="BJ993" t="str">
            <v>Ambulatorio</v>
          </cell>
          <cell r="BK993" t="str">
            <v>Ambulatorio</v>
          </cell>
          <cell r="BL993" t="str">
            <v>Ambulatorio</v>
          </cell>
        </row>
        <row r="994">
          <cell r="D994">
            <v>1030188</v>
          </cell>
          <cell r="E994" t="str">
            <v>PPF - SERPAJ HUASCO</v>
          </cell>
          <cell r="F994" t="str">
            <v>DEPRODE</v>
          </cell>
          <cell r="G994">
            <v>20032</v>
          </cell>
          <cell r="H994" t="str">
            <v>P - PROGRAMAS</v>
          </cell>
          <cell r="I994" t="str">
            <v>PPF</v>
          </cell>
          <cell r="J994" t="str">
            <v>HUASCO</v>
          </cell>
          <cell r="K994" t="str">
            <v>Correo</v>
          </cell>
          <cell r="L994">
            <v>43686</v>
          </cell>
          <cell r="M994">
            <v>41663</v>
          </cell>
          <cell r="N994">
            <v>43800</v>
          </cell>
          <cell r="O994">
            <v>80</v>
          </cell>
          <cell r="P994">
            <v>80</v>
          </cell>
          <cell r="Q994">
            <v>80</v>
          </cell>
          <cell r="R994">
            <v>80</v>
          </cell>
          <cell r="S994">
            <v>80</v>
          </cell>
          <cell r="T994">
            <v>80</v>
          </cell>
          <cell r="U994">
            <v>80</v>
          </cell>
          <cell r="V994">
            <v>80</v>
          </cell>
          <cell r="W994">
            <v>80</v>
          </cell>
          <cell r="X994">
            <v>80</v>
          </cell>
          <cell r="Y994">
            <v>80</v>
          </cell>
          <cell r="Z994">
            <v>80</v>
          </cell>
          <cell r="AA994">
            <v>80</v>
          </cell>
          <cell r="AB994">
            <v>88</v>
          </cell>
          <cell r="AC994">
            <v>87</v>
          </cell>
          <cell r="AD994">
            <v>87</v>
          </cell>
          <cell r="AE994">
            <v>87</v>
          </cell>
          <cell r="AF994">
            <v>88</v>
          </cell>
          <cell r="AG994">
            <v>87</v>
          </cell>
          <cell r="AH994">
            <v>87</v>
          </cell>
          <cell r="AI994">
            <v>85</v>
          </cell>
          <cell r="AJ994">
            <v>82</v>
          </cell>
          <cell r="AK994">
            <v>79</v>
          </cell>
          <cell r="AL994">
            <v>79</v>
          </cell>
          <cell r="AM994">
            <v>77</v>
          </cell>
          <cell r="AN994">
            <v>86</v>
          </cell>
          <cell r="AO994">
            <v>87</v>
          </cell>
          <cell r="AP994">
            <v>87</v>
          </cell>
          <cell r="AQ994">
            <v>87</v>
          </cell>
          <cell r="AR994">
            <v>87</v>
          </cell>
          <cell r="AS994">
            <v>87</v>
          </cell>
          <cell r="AT994">
            <v>87</v>
          </cell>
          <cell r="AU994">
            <v>85</v>
          </cell>
          <cell r="AV994">
            <v>82</v>
          </cell>
          <cell r="AW994">
            <v>79</v>
          </cell>
          <cell r="AX994">
            <v>79</v>
          </cell>
          <cell r="AY994">
            <v>77</v>
          </cell>
          <cell r="AZ994" t="str">
            <v>Ambulatorio</v>
          </cell>
          <cell r="BA994" t="str">
            <v>Ambulatorio</v>
          </cell>
          <cell r="BB994" t="str">
            <v>Ambulatorio</v>
          </cell>
          <cell r="BC994" t="str">
            <v>Ambulatorio</v>
          </cell>
          <cell r="BD994" t="str">
            <v>Ambulatorio</v>
          </cell>
          <cell r="BE994" t="str">
            <v>Ambulatorio</v>
          </cell>
          <cell r="BF994" t="str">
            <v>Ambulatorio</v>
          </cell>
          <cell r="BG994" t="str">
            <v>Ambulatorio</v>
          </cell>
          <cell r="BH994" t="str">
            <v>Ambulatorio</v>
          </cell>
          <cell r="BI994" t="str">
            <v>Ambulatorio</v>
          </cell>
          <cell r="BJ994" t="str">
            <v>Ambulatorio</v>
          </cell>
          <cell r="BK994" t="str">
            <v>Ambulatorio</v>
          </cell>
          <cell r="BL994" t="str">
            <v>Ambulatorio</v>
          </cell>
        </row>
        <row r="995">
          <cell r="D995">
            <v>1030210</v>
          </cell>
          <cell r="E995" t="str">
            <v>PPF - KELLOLLAMPU</v>
          </cell>
          <cell r="F995" t="str">
            <v>DEPRODE</v>
          </cell>
          <cell r="G995">
            <v>20032</v>
          </cell>
          <cell r="H995" t="str">
            <v>P - PROGRAMAS</v>
          </cell>
          <cell r="I995" t="str">
            <v>PPF</v>
          </cell>
          <cell r="J995" t="str">
            <v>TIERRA AMARILLA</v>
          </cell>
          <cell r="K995" t="str">
            <v>CORREO-E</v>
          </cell>
          <cell r="L995">
            <v>43686</v>
          </cell>
          <cell r="M995">
            <v>41961</v>
          </cell>
          <cell r="N995">
            <v>43800</v>
          </cell>
          <cell r="O995">
            <v>80</v>
          </cell>
          <cell r="P995">
            <v>80</v>
          </cell>
          <cell r="Q995">
            <v>80</v>
          </cell>
          <cell r="R995">
            <v>80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73</v>
          </cell>
          <cell r="AC995">
            <v>71</v>
          </cell>
          <cell r="AD995">
            <v>71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73</v>
          </cell>
          <cell r="AO995">
            <v>71</v>
          </cell>
          <cell r="AP995">
            <v>24</v>
          </cell>
          <cell r="AQ995">
            <v>1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 t="str">
            <v>Ambulatorio</v>
          </cell>
          <cell r="BA995" t="str">
            <v>Ambulatorio</v>
          </cell>
          <cell r="BB995" t="str">
            <v>Ambulatorio</v>
          </cell>
          <cell r="BC995" t="str">
            <v>Ambulatorio</v>
          </cell>
          <cell r="BD995" t="str">
            <v>Ambulatorio</v>
          </cell>
          <cell r="BE995" t="str">
            <v>Ambulatorio</v>
          </cell>
          <cell r="BF995" t="str">
            <v>Ambulatorio</v>
          </cell>
          <cell r="BG995" t="str">
            <v>Ambulatorio</v>
          </cell>
          <cell r="BH995" t="str">
            <v>Ambulatorio</v>
          </cell>
          <cell r="BI995" t="str">
            <v>Ambulatorio</v>
          </cell>
          <cell r="BJ995" t="str">
            <v>Ambulatorio</v>
          </cell>
          <cell r="BK995" t="str">
            <v>Ambulatorio</v>
          </cell>
          <cell r="BL995" t="str">
            <v>Ambulatorio</v>
          </cell>
        </row>
        <row r="996">
          <cell r="D996">
            <v>1030231</v>
          </cell>
          <cell r="E996" t="str">
            <v>PPF - SUEÑOS</v>
          </cell>
          <cell r="F996" t="str">
            <v>DEPRODE</v>
          </cell>
          <cell r="G996">
            <v>20032</v>
          </cell>
          <cell r="H996" t="str">
            <v>P - PROGRAMAS</v>
          </cell>
          <cell r="I996" t="str">
            <v>PPF</v>
          </cell>
          <cell r="J996" t="str">
            <v>COPIAPÓ</v>
          </cell>
          <cell r="K996" t="str">
            <v>Correo</v>
          </cell>
          <cell r="L996">
            <v>43686</v>
          </cell>
          <cell r="M996">
            <v>42326</v>
          </cell>
          <cell r="N996">
            <v>43800</v>
          </cell>
          <cell r="O996">
            <v>90</v>
          </cell>
          <cell r="P996">
            <v>90</v>
          </cell>
          <cell r="Q996">
            <v>90</v>
          </cell>
          <cell r="R996">
            <v>90</v>
          </cell>
          <cell r="S996">
            <v>90</v>
          </cell>
          <cell r="T996">
            <v>90</v>
          </cell>
          <cell r="U996">
            <v>90</v>
          </cell>
          <cell r="V996">
            <v>90</v>
          </cell>
          <cell r="W996">
            <v>90</v>
          </cell>
          <cell r="X996">
            <v>90</v>
          </cell>
          <cell r="Y996">
            <v>90</v>
          </cell>
          <cell r="Z996">
            <v>90</v>
          </cell>
          <cell r="AA996">
            <v>90</v>
          </cell>
          <cell r="AB996">
            <v>103</v>
          </cell>
          <cell r="AC996">
            <v>105</v>
          </cell>
          <cell r="AD996">
            <v>102</v>
          </cell>
          <cell r="AE996">
            <v>109</v>
          </cell>
          <cell r="AF996">
            <v>100</v>
          </cell>
          <cell r="AG996">
            <v>100</v>
          </cell>
          <cell r="AH996">
            <v>101</v>
          </cell>
          <cell r="AI996">
            <v>106</v>
          </cell>
          <cell r="AJ996">
            <v>101</v>
          </cell>
          <cell r="AK996">
            <v>109</v>
          </cell>
          <cell r="AL996">
            <v>107</v>
          </cell>
          <cell r="AM996">
            <v>102</v>
          </cell>
          <cell r="AN996">
            <v>93</v>
          </cell>
          <cell r="AO996">
            <v>101</v>
          </cell>
          <cell r="AP996">
            <v>98</v>
          </cell>
          <cell r="AQ996">
            <v>96</v>
          </cell>
          <cell r="AR996">
            <v>90</v>
          </cell>
          <cell r="AS996">
            <v>95</v>
          </cell>
          <cell r="AT996">
            <v>92</v>
          </cell>
          <cell r="AU996">
            <v>101</v>
          </cell>
          <cell r="AV996">
            <v>90</v>
          </cell>
          <cell r="AW996">
            <v>100</v>
          </cell>
          <cell r="AX996">
            <v>101</v>
          </cell>
          <cell r="AY996">
            <v>95</v>
          </cell>
          <cell r="AZ996" t="str">
            <v>Ambulatorio</v>
          </cell>
          <cell r="BA996" t="str">
            <v>Ambulatorio</v>
          </cell>
          <cell r="BB996" t="str">
            <v>Ambulatorio</v>
          </cell>
          <cell r="BC996" t="str">
            <v>Ambulatorio</v>
          </cell>
          <cell r="BD996" t="str">
            <v>Ambulatorio</v>
          </cell>
          <cell r="BE996" t="str">
            <v>Ambulatorio</v>
          </cell>
          <cell r="BF996" t="str">
            <v>Ambulatorio</v>
          </cell>
          <cell r="BG996" t="str">
            <v>Ambulatorio</v>
          </cell>
          <cell r="BH996" t="str">
            <v>Ambulatorio</v>
          </cell>
          <cell r="BI996" t="str">
            <v>Ambulatorio</v>
          </cell>
          <cell r="BJ996" t="str">
            <v>Ambulatorio</v>
          </cell>
          <cell r="BK996" t="str">
            <v>Ambulatorio</v>
          </cell>
          <cell r="BL996" t="str">
            <v>Ambulatorio</v>
          </cell>
        </row>
        <row r="997">
          <cell r="D997">
            <v>1030232</v>
          </cell>
          <cell r="E997" t="str">
            <v>PPF - POVERELLO</v>
          </cell>
          <cell r="F997" t="str">
            <v>DEPRODE</v>
          </cell>
          <cell r="G997">
            <v>20032</v>
          </cell>
          <cell r="H997" t="str">
            <v>P - PROGRAMAS</v>
          </cell>
          <cell r="I997" t="str">
            <v>PPF</v>
          </cell>
          <cell r="J997" t="str">
            <v>COPIAPÓ</v>
          </cell>
          <cell r="K997" t="str">
            <v>Correo</v>
          </cell>
          <cell r="L997">
            <v>43686</v>
          </cell>
          <cell r="M997">
            <v>42326</v>
          </cell>
          <cell r="N997">
            <v>43800</v>
          </cell>
          <cell r="O997">
            <v>100</v>
          </cell>
          <cell r="P997">
            <v>100</v>
          </cell>
          <cell r="Q997">
            <v>100</v>
          </cell>
          <cell r="R997">
            <v>100</v>
          </cell>
          <cell r="S997">
            <v>100</v>
          </cell>
          <cell r="T997">
            <v>100</v>
          </cell>
          <cell r="U997">
            <v>100</v>
          </cell>
          <cell r="V997">
            <v>100</v>
          </cell>
          <cell r="W997">
            <v>100</v>
          </cell>
          <cell r="X997">
            <v>100</v>
          </cell>
          <cell r="Y997">
            <v>100</v>
          </cell>
          <cell r="Z997">
            <v>100</v>
          </cell>
          <cell r="AA997">
            <v>100</v>
          </cell>
          <cell r="AB997">
            <v>93</v>
          </cell>
          <cell r="AC997">
            <v>100</v>
          </cell>
          <cell r="AD997">
            <v>100</v>
          </cell>
          <cell r="AE997">
            <v>91</v>
          </cell>
          <cell r="AF997">
            <v>83</v>
          </cell>
          <cell r="AG997">
            <v>87</v>
          </cell>
          <cell r="AH997">
            <v>86</v>
          </cell>
          <cell r="AI997">
            <v>87</v>
          </cell>
          <cell r="AJ997">
            <v>85</v>
          </cell>
          <cell r="AK997">
            <v>80</v>
          </cell>
          <cell r="AL997">
            <v>84</v>
          </cell>
          <cell r="AM997">
            <v>87</v>
          </cell>
          <cell r="AN997">
            <v>84</v>
          </cell>
          <cell r="AO997">
            <v>95</v>
          </cell>
          <cell r="AP997">
            <v>79</v>
          </cell>
          <cell r="AQ997">
            <v>73</v>
          </cell>
          <cell r="AR997">
            <v>75</v>
          </cell>
          <cell r="AS997">
            <v>79</v>
          </cell>
          <cell r="AT997">
            <v>74</v>
          </cell>
          <cell r="AU997">
            <v>80</v>
          </cell>
          <cell r="AV997">
            <v>79</v>
          </cell>
          <cell r="AW997">
            <v>80</v>
          </cell>
          <cell r="AX997">
            <v>83</v>
          </cell>
          <cell r="AY997">
            <v>80</v>
          </cell>
          <cell r="AZ997" t="str">
            <v>Ambulatorio</v>
          </cell>
          <cell r="BA997" t="str">
            <v>Ambulatorio</v>
          </cell>
          <cell r="BB997" t="str">
            <v>Ambulatorio</v>
          </cell>
          <cell r="BC997" t="str">
            <v>Ambulatorio</v>
          </cell>
          <cell r="BD997" t="str">
            <v>Ambulatorio</v>
          </cell>
          <cell r="BE997" t="str">
            <v>Ambulatorio</v>
          </cell>
          <cell r="BF997" t="str">
            <v>Ambulatorio</v>
          </cell>
          <cell r="BG997" t="str">
            <v>Ambulatorio</v>
          </cell>
          <cell r="BH997" t="str">
            <v>Ambulatorio</v>
          </cell>
          <cell r="BI997" t="str">
            <v>Ambulatorio</v>
          </cell>
          <cell r="BJ997" t="str">
            <v>Ambulatorio</v>
          </cell>
          <cell r="BK997" t="str">
            <v>Ambulatorio</v>
          </cell>
          <cell r="BL997" t="str">
            <v>Ambulatorio</v>
          </cell>
        </row>
        <row r="998">
          <cell r="D998">
            <v>1030233</v>
          </cell>
          <cell r="E998" t="str">
            <v>PPF - HORIZONTE</v>
          </cell>
          <cell r="F998" t="str">
            <v>DEPRODE</v>
          </cell>
          <cell r="G998">
            <v>20032</v>
          </cell>
          <cell r="H998" t="str">
            <v>P - PROGRAMAS</v>
          </cell>
          <cell r="I998" t="str">
            <v>PPF</v>
          </cell>
          <cell r="J998" t="str">
            <v>COPIAPÓ</v>
          </cell>
          <cell r="K998" t="str">
            <v>Correo</v>
          </cell>
          <cell r="L998">
            <v>43686</v>
          </cell>
          <cell r="M998">
            <v>42326</v>
          </cell>
          <cell r="N998">
            <v>43800</v>
          </cell>
          <cell r="O998">
            <v>100</v>
          </cell>
          <cell r="P998">
            <v>100</v>
          </cell>
          <cell r="Q998">
            <v>100</v>
          </cell>
          <cell r="R998">
            <v>100</v>
          </cell>
          <cell r="S998">
            <v>100</v>
          </cell>
          <cell r="T998">
            <v>100</v>
          </cell>
          <cell r="U998">
            <v>100</v>
          </cell>
          <cell r="V998">
            <v>100</v>
          </cell>
          <cell r="W998">
            <v>100</v>
          </cell>
          <cell r="X998">
            <v>100</v>
          </cell>
          <cell r="Y998">
            <v>100</v>
          </cell>
          <cell r="Z998">
            <v>100</v>
          </cell>
          <cell r="AA998">
            <v>100</v>
          </cell>
          <cell r="AB998">
            <v>114</v>
          </cell>
          <cell r="AC998">
            <v>107</v>
          </cell>
          <cell r="AD998">
            <v>111</v>
          </cell>
          <cell r="AE998">
            <v>117</v>
          </cell>
          <cell r="AF998">
            <v>115</v>
          </cell>
          <cell r="AG998">
            <v>123</v>
          </cell>
          <cell r="AH998">
            <v>119</v>
          </cell>
          <cell r="AI998">
            <v>114</v>
          </cell>
          <cell r="AJ998">
            <v>111</v>
          </cell>
          <cell r="AK998">
            <v>116</v>
          </cell>
          <cell r="AL998">
            <v>119</v>
          </cell>
          <cell r="AM998">
            <v>111</v>
          </cell>
          <cell r="AN998">
            <v>105</v>
          </cell>
          <cell r="AO998">
            <v>111</v>
          </cell>
          <cell r="AP998">
            <v>106</v>
          </cell>
          <cell r="AQ998">
            <v>101</v>
          </cell>
          <cell r="AR998">
            <v>103</v>
          </cell>
          <cell r="AS998">
            <v>112</v>
          </cell>
          <cell r="AT998">
            <v>105</v>
          </cell>
          <cell r="AU998">
            <v>98</v>
          </cell>
          <cell r="AV998">
            <v>100</v>
          </cell>
          <cell r="AW998">
            <v>109</v>
          </cell>
          <cell r="AX998">
            <v>108</v>
          </cell>
          <cell r="AY998">
            <v>91</v>
          </cell>
          <cell r="AZ998" t="str">
            <v>Ambulatorio</v>
          </cell>
          <cell r="BA998" t="str">
            <v>Ambulatorio</v>
          </cell>
          <cell r="BB998" t="str">
            <v>Ambulatorio</v>
          </cell>
          <cell r="BC998" t="str">
            <v>Ambulatorio</v>
          </cell>
          <cell r="BD998" t="str">
            <v>Ambulatorio</v>
          </cell>
          <cell r="BE998" t="str">
            <v>Ambulatorio</v>
          </cell>
          <cell r="BF998" t="str">
            <v>Ambulatorio</v>
          </cell>
          <cell r="BG998" t="str">
            <v>Ambulatorio</v>
          </cell>
          <cell r="BH998" t="str">
            <v>Ambulatorio</v>
          </cell>
          <cell r="BI998" t="str">
            <v>Ambulatorio</v>
          </cell>
          <cell r="BJ998" t="str">
            <v>Ambulatorio</v>
          </cell>
          <cell r="BK998" t="str">
            <v>Ambulatorio</v>
          </cell>
          <cell r="BL998" t="str">
            <v>Ambulatorio</v>
          </cell>
        </row>
        <row r="999">
          <cell r="D999">
            <v>1030242</v>
          </cell>
          <cell r="E999" t="str">
            <v>PPF - YIRA</v>
          </cell>
          <cell r="F999" t="str">
            <v>DEPRODE</v>
          </cell>
          <cell r="G999">
            <v>20032</v>
          </cell>
          <cell r="H999" t="str">
            <v>P - PROGRAMAS</v>
          </cell>
          <cell r="I999" t="str">
            <v>PPF</v>
          </cell>
          <cell r="J999" t="str">
            <v>VALLENAR</v>
          </cell>
          <cell r="K999">
            <v>286</v>
          </cell>
          <cell r="L999">
            <v>43328</v>
          </cell>
          <cell r="M999">
            <v>42393</v>
          </cell>
          <cell r="N999">
            <v>44221</v>
          </cell>
          <cell r="O999">
            <v>80</v>
          </cell>
          <cell r="P999">
            <v>80</v>
          </cell>
          <cell r="Q999">
            <v>80</v>
          </cell>
          <cell r="R999">
            <v>80</v>
          </cell>
          <cell r="S999">
            <v>80</v>
          </cell>
          <cell r="T999">
            <v>80</v>
          </cell>
          <cell r="U999">
            <v>80</v>
          </cell>
          <cell r="V999">
            <v>80</v>
          </cell>
          <cell r="W999">
            <v>80</v>
          </cell>
          <cell r="X999">
            <v>80</v>
          </cell>
          <cell r="Y999">
            <v>80</v>
          </cell>
          <cell r="Z999">
            <v>80</v>
          </cell>
          <cell r="AA999">
            <v>80</v>
          </cell>
          <cell r="AB999">
            <v>107</v>
          </cell>
          <cell r="AC999">
            <v>112</v>
          </cell>
          <cell r="AD999">
            <v>110</v>
          </cell>
          <cell r="AE999">
            <v>109</v>
          </cell>
          <cell r="AF999">
            <v>112</v>
          </cell>
          <cell r="AG999">
            <v>114</v>
          </cell>
          <cell r="AH999">
            <v>114</v>
          </cell>
          <cell r="AI999">
            <v>103</v>
          </cell>
          <cell r="AJ999">
            <v>102</v>
          </cell>
          <cell r="AK999">
            <v>104</v>
          </cell>
          <cell r="AL999">
            <v>100</v>
          </cell>
          <cell r="AM999">
            <v>102</v>
          </cell>
          <cell r="AN999">
            <v>103</v>
          </cell>
          <cell r="AO999">
            <v>101</v>
          </cell>
          <cell r="AP999">
            <v>101</v>
          </cell>
          <cell r="AQ999">
            <v>104</v>
          </cell>
          <cell r="AR999">
            <v>103</v>
          </cell>
          <cell r="AS999">
            <v>105</v>
          </cell>
          <cell r="AT999">
            <v>98</v>
          </cell>
          <cell r="AU999">
            <v>87</v>
          </cell>
          <cell r="AV999">
            <v>96</v>
          </cell>
          <cell r="AW999">
            <v>89</v>
          </cell>
          <cell r="AX999">
            <v>95</v>
          </cell>
          <cell r="AY999">
            <v>91</v>
          </cell>
          <cell r="AZ999" t="str">
            <v>Ambulatorio</v>
          </cell>
          <cell r="BA999" t="str">
            <v>Ambulatorio</v>
          </cell>
          <cell r="BB999" t="str">
            <v>Ambulatorio</v>
          </cell>
          <cell r="BC999" t="str">
            <v>Ambulatorio</v>
          </cell>
          <cell r="BD999" t="str">
            <v>Ambulatorio</v>
          </cell>
          <cell r="BE999" t="str">
            <v>Ambulatorio</v>
          </cell>
          <cell r="BF999" t="str">
            <v>Ambulatorio</v>
          </cell>
          <cell r="BG999" t="str">
            <v>Ambulatorio</v>
          </cell>
          <cell r="BH999" t="str">
            <v>Ambulatorio</v>
          </cell>
          <cell r="BI999" t="str">
            <v>Ambulatorio</v>
          </cell>
          <cell r="BJ999" t="str">
            <v>Ambulatorio</v>
          </cell>
          <cell r="BK999" t="str">
            <v>Ambulatorio</v>
          </cell>
          <cell r="BL999" t="str">
            <v>Ambulatorio</v>
          </cell>
        </row>
        <row r="1000">
          <cell r="D1000">
            <v>1030245</v>
          </cell>
          <cell r="E1000" t="str">
            <v>PPF - LUCILA GODOY</v>
          </cell>
          <cell r="F1000" t="str">
            <v>DEPRODE</v>
          </cell>
          <cell r="G1000">
            <v>20032</v>
          </cell>
          <cell r="H1000" t="str">
            <v>P - PROGRAMAS</v>
          </cell>
          <cell r="I1000" t="str">
            <v>PPF</v>
          </cell>
          <cell r="J1000" t="str">
            <v>VALLENAR</v>
          </cell>
          <cell r="K1000">
            <v>316</v>
          </cell>
          <cell r="L1000">
            <v>43377</v>
          </cell>
          <cell r="M1000">
            <v>42393</v>
          </cell>
          <cell r="N1000">
            <v>44221</v>
          </cell>
          <cell r="O1000">
            <v>80</v>
          </cell>
          <cell r="P1000">
            <v>80</v>
          </cell>
          <cell r="Q1000">
            <v>80</v>
          </cell>
          <cell r="R1000">
            <v>80</v>
          </cell>
          <cell r="S1000">
            <v>80</v>
          </cell>
          <cell r="T1000">
            <v>80</v>
          </cell>
          <cell r="U1000">
            <v>80</v>
          </cell>
          <cell r="V1000">
            <v>80</v>
          </cell>
          <cell r="W1000">
            <v>80</v>
          </cell>
          <cell r="X1000">
            <v>80</v>
          </cell>
          <cell r="Y1000">
            <v>80</v>
          </cell>
          <cell r="Z1000">
            <v>80</v>
          </cell>
          <cell r="AA1000">
            <v>80</v>
          </cell>
          <cell r="AB1000">
            <v>94</v>
          </cell>
          <cell r="AC1000">
            <v>90</v>
          </cell>
          <cell r="AD1000">
            <v>86</v>
          </cell>
          <cell r="AE1000">
            <v>82</v>
          </cell>
          <cell r="AF1000">
            <v>95</v>
          </cell>
          <cell r="AG1000">
            <v>97</v>
          </cell>
          <cell r="AH1000">
            <v>98</v>
          </cell>
          <cell r="AI1000">
            <v>95</v>
          </cell>
          <cell r="AJ1000">
            <v>96</v>
          </cell>
          <cell r="AK1000">
            <v>91</v>
          </cell>
          <cell r="AL1000">
            <v>98</v>
          </cell>
          <cell r="AM1000">
            <v>105</v>
          </cell>
          <cell r="AN1000">
            <v>84</v>
          </cell>
          <cell r="AO1000">
            <v>83</v>
          </cell>
          <cell r="AP1000">
            <v>79</v>
          </cell>
          <cell r="AQ1000">
            <v>71</v>
          </cell>
          <cell r="AR1000">
            <v>87</v>
          </cell>
          <cell r="AS1000">
            <v>91</v>
          </cell>
          <cell r="AT1000">
            <v>88</v>
          </cell>
          <cell r="AU1000">
            <v>85</v>
          </cell>
          <cell r="AV1000">
            <v>88</v>
          </cell>
          <cell r="AW1000">
            <v>89</v>
          </cell>
          <cell r="AX1000">
            <v>93</v>
          </cell>
          <cell r="AY1000">
            <v>98</v>
          </cell>
          <cell r="AZ1000" t="str">
            <v>Ambulatorio</v>
          </cell>
          <cell r="BA1000" t="str">
            <v>Ambulatorio</v>
          </cell>
          <cell r="BB1000" t="str">
            <v>Ambulatorio</v>
          </cell>
          <cell r="BC1000" t="str">
            <v>Ambulatorio</v>
          </cell>
          <cell r="BD1000" t="str">
            <v>Ambulatorio</v>
          </cell>
          <cell r="BE1000" t="str">
            <v>Ambulatorio</v>
          </cell>
          <cell r="BF1000" t="str">
            <v>Ambulatorio</v>
          </cell>
          <cell r="BG1000" t="str">
            <v>Ambulatorio</v>
          </cell>
          <cell r="BH1000" t="str">
            <v>Ambulatorio</v>
          </cell>
          <cell r="BI1000" t="str">
            <v>Ambulatorio</v>
          </cell>
          <cell r="BJ1000" t="str">
            <v>Ambulatorio</v>
          </cell>
          <cell r="BK1000" t="str">
            <v>Ambulatorio</v>
          </cell>
          <cell r="BL1000" t="str">
            <v>Ambulatorio</v>
          </cell>
        </row>
        <row r="1001">
          <cell r="D1001">
            <v>1030246</v>
          </cell>
          <cell r="E1001" t="str">
            <v>PPF - ELUN</v>
          </cell>
          <cell r="F1001" t="str">
            <v>DEPRODE</v>
          </cell>
          <cell r="G1001">
            <v>20032</v>
          </cell>
          <cell r="H1001" t="str">
            <v>P - PROGRAMAS</v>
          </cell>
          <cell r="I1001" t="str">
            <v>PPF</v>
          </cell>
          <cell r="J1001" t="str">
            <v>VALLENAR</v>
          </cell>
          <cell r="K1001">
            <v>315</v>
          </cell>
          <cell r="L1001">
            <v>43377</v>
          </cell>
          <cell r="M1001">
            <v>42393</v>
          </cell>
          <cell r="N1001">
            <v>44221</v>
          </cell>
          <cell r="O1001">
            <v>80</v>
          </cell>
          <cell r="P1001">
            <v>80</v>
          </cell>
          <cell r="Q1001">
            <v>80</v>
          </cell>
          <cell r="R1001">
            <v>80</v>
          </cell>
          <cell r="S1001">
            <v>80</v>
          </cell>
          <cell r="T1001">
            <v>80</v>
          </cell>
          <cell r="U1001">
            <v>80</v>
          </cell>
          <cell r="V1001">
            <v>80</v>
          </cell>
          <cell r="W1001">
            <v>80</v>
          </cell>
          <cell r="X1001">
            <v>80</v>
          </cell>
          <cell r="Y1001">
            <v>80</v>
          </cell>
          <cell r="Z1001">
            <v>80</v>
          </cell>
          <cell r="AA1001">
            <v>80</v>
          </cell>
          <cell r="AB1001">
            <v>115</v>
          </cell>
          <cell r="AC1001">
            <v>111</v>
          </cell>
          <cell r="AD1001">
            <v>104</v>
          </cell>
          <cell r="AE1001">
            <v>101</v>
          </cell>
          <cell r="AF1001">
            <v>102</v>
          </cell>
          <cell r="AG1001">
            <v>106</v>
          </cell>
          <cell r="AH1001">
            <v>106</v>
          </cell>
          <cell r="AI1001">
            <v>92</v>
          </cell>
          <cell r="AJ1001">
            <v>92</v>
          </cell>
          <cell r="AK1001">
            <v>90</v>
          </cell>
          <cell r="AL1001">
            <v>90</v>
          </cell>
          <cell r="AM1001">
            <v>97</v>
          </cell>
          <cell r="AN1001">
            <v>106</v>
          </cell>
          <cell r="AO1001">
            <v>102</v>
          </cell>
          <cell r="AP1001">
            <v>102</v>
          </cell>
          <cell r="AQ1001">
            <v>101</v>
          </cell>
          <cell r="AR1001">
            <v>100</v>
          </cell>
          <cell r="AS1001">
            <v>101</v>
          </cell>
          <cell r="AT1001">
            <v>89</v>
          </cell>
          <cell r="AU1001">
            <v>87</v>
          </cell>
          <cell r="AV1001">
            <v>86</v>
          </cell>
          <cell r="AW1001">
            <v>86</v>
          </cell>
          <cell r="AX1001">
            <v>88</v>
          </cell>
          <cell r="AY1001">
            <v>93</v>
          </cell>
          <cell r="AZ1001" t="str">
            <v>Ambulatorio</v>
          </cell>
          <cell r="BA1001" t="str">
            <v>Ambulatorio</v>
          </cell>
          <cell r="BB1001" t="str">
            <v>Ambulatorio</v>
          </cell>
          <cell r="BC1001" t="str">
            <v>Ambulatorio</v>
          </cell>
          <cell r="BD1001" t="str">
            <v>Ambulatorio</v>
          </cell>
          <cell r="BE1001" t="str">
            <v>Ambulatorio</v>
          </cell>
          <cell r="BF1001" t="str">
            <v>Ambulatorio</v>
          </cell>
          <cell r="BG1001" t="str">
            <v>Ambulatorio</v>
          </cell>
          <cell r="BH1001" t="str">
            <v>Ambulatorio</v>
          </cell>
          <cell r="BI1001" t="str">
            <v>Ambulatorio</v>
          </cell>
          <cell r="BJ1001" t="str">
            <v>Ambulatorio</v>
          </cell>
          <cell r="BK1001" t="str">
            <v>Ambulatorio</v>
          </cell>
          <cell r="BL1001" t="str">
            <v>Ambulatorio</v>
          </cell>
        </row>
        <row r="1002">
          <cell r="D1002">
            <v>1030266</v>
          </cell>
          <cell r="E1002" t="str">
            <v>PPF - GABRIELA MISTRAL</v>
          </cell>
          <cell r="F1002" t="str">
            <v>DEPRODE</v>
          </cell>
          <cell r="G1002">
            <v>20032</v>
          </cell>
          <cell r="H1002" t="str">
            <v>P - PROGRAMAS</v>
          </cell>
          <cell r="I1002" t="str">
            <v>PPF</v>
          </cell>
          <cell r="J1002" t="str">
            <v>CALDERA</v>
          </cell>
          <cell r="K1002" t="str">
            <v>301/B</v>
          </cell>
          <cell r="L1002">
            <v>43752</v>
          </cell>
          <cell r="M1002">
            <v>42856</v>
          </cell>
          <cell r="N1002">
            <v>44683</v>
          </cell>
          <cell r="O1002">
            <v>95</v>
          </cell>
          <cell r="P1002">
            <v>95</v>
          </cell>
          <cell r="Q1002">
            <v>95</v>
          </cell>
          <cell r="R1002">
            <v>95</v>
          </cell>
          <cell r="S1002">
            <v>95</v>
          </cell>
          <cell r="T1002">
            <v>95</v>
          </cell>
          <cell r="U1002">
            <v>95</v>
          </cell>
          <cell r="V1002">
            <v>95</v>
          </cell>
          <cell r="W1002">
            <v>95</v>
          </cell>
          <cell r="X1002">
            <v>95</v>
          </cell>
          <cell r="Y1002">
            <v>95</v>
          </cell>
          <cell r="Z1002">
            <v>95</v>
          </cell>
          <cell r="AA1002">
            <v>95</v>
          </cell>
          <cell r="AB1002">
            <v>116</v>
          </cell>
          <cell r="AC1002">
            <v>116</v>
          </cell>
          <cell r="AD1002">
            <v>115</v>
          </cell>
          <cell r="AE1002">
            <v>119</v>
          </cell>
          <cell r="AF1002">
            <v>120</v>
          </cell>
          <cell r="AG1002">
            <v>119</v>
          </cell>
          <cell r="AH1002">
            <v>123</v>
          </cell>
          <cell r="AI1002">
            <v>114</v>
          </cell>
          <cell r="AJ1002">
            <v>117</v>
          </cell>
          <cell r="AK1002">
            <v>119</v>
          </cell>
          <cell r="AL1002">
            <v>123</v>
          </cell>
          <cell r="AM1002">
            <v>124</v>
          </cell>
          <cell r="AN1002">
            <v>110</v>
          </cell>
          <cell r="AO1002">
            <v>114</v>
          </cell>
          <cell r="AP1002">
            <v>115</v>
          </cell>
          <cell r="AQ1002">
            <v>108</v>
          </cell>
          <cell r="AR1002">
            <v>114</v>
          </cell>
          <cell r="AS1002">
            <v>112</v>
          </cell>
          <cell r="AT1002">
            <v>112</v>
          </cell>
          <cell r="AU1002">
            <v>112</v>
          </cell>
          <cell r="AV1002">
            <v>117</v>
          </cell>
          <cell r="AW1002">
            <v>117</v>
          </cell>
          <cell r="AX1002">
            <v>118</v>
          </cell>
          <cell r="AY1002">
            <v>123</v>
          </cell>
          <cell r="AZ1002" t="str">
            <v>Ambulatorio</v>
          </cell>
          <cell r="BA1002" t="str">
            <v>Ambulatorio</v>
          </cell>
          <cell r="BB1002" t="str">
            <v>Ambulatorio</v>
          </cell>
          <cell r="BC1002" t="str">
            <v>Ambulatorio</v>
          </cell>
          <cell r="BD1002" t="str">
            <v>Ambulatorio</v>
          </cell>
          <cell r="BE1002" t="str">
            <v>Ambulatorio</v>
          </cell>
          <cell r="BF1002" t="str">
            <v>Ambulatorio</v>
          </cell>
          <cell r="BG1002" t="str">
            <v>Ambulatorio</v>
          </cell>
          <cell r="BH1002" t="str">
            <v>Ambulatorio</v>
          </cell>
          <cell r="BI1002" t="str">
            <v>Ambulatorio</v>
          </cell>
          <cell r="BJ1002" t="str">
            <v>Ambulatorio</v>
          </cell>
          <cell r="BK1002" t="str">
            <v>Ambulatorio</v>
          </cell>
          <cell r="BL1002" t="str">
            <v>Ambulatorio</v>
          </cell>
        </row>
        <row r="1003">
          <cell r="D1003">
            <v>1030267</v>
          </cell>
          <cell r="E1003" t="str">
            <v>PPF - LIWEN</v>
          </cell>
          <cell r="F1003" t="str">
            <v>DEPRODE</v>
          </cell>
          <cell r="G1003">
            <v>20032</v>
          </cell>
          <cell r="H1003" t="str">
            <v>P - PROGRAMAS</v>
          </cell>
          <cell r="I1003" t="str">
            <v>PPF</v>
          </cell>
          <cell r="J1003" t="str">
            <v>COPIAPÓ</v>
          </cell>
          <cell r="K1003" t="str">
            <v>209/B</v>
          </cell>
          <cell r="L1003">
            <v>43668</v>
          </cell>
          <cell r="M1003">
            <v>42856</v>
          </cell>
          <cell r="N1003">
            <v>44319</v>
          </cell>
          <cell r="O1003">
            <v>100</v>
          </cell>
          <cell r="P1003">
            <v>100</v>
          </cell>
          <cell r="Q1003">
            <v>100</v>
          </cell>
          <cell r="R1003">
            <v>100</v>
          </cell>
          <cell r="S1003">
            <v>100</v>
          </cell>
          <cell r="T1003">
            <v>100</v>
          </cell>
          <cell r="U1003">
            <v>100</v>
          </cell>
          <cell r="V1003">
            <v>100</v>
          </cell>
          <cell r="W1003">
            <v>100</v>
          </cell>
          <cell r="X1003">
            <v>100</v>
          </cell>
          <cell r="Y1003">
            <v>100</v>
          </cell>
          <cell r="Z1003">
            <v>100</v>
          </cell>
          <cell r="AA1003">
            <v>100</v>
          </cell>
          <cell r="AB1003">
            <v>103</v>
          </cell>
          <cell r="AC1003">
            <v>102</v>
          </cell>
          <cell r="AD1003">
            <v>105</v>
          </cell>
          <cell r="AE1003">
            <v>102</v>
          </cell>
          <cell r="AF1003">
            <v>102</v>
          </cell>
          <cell r="AG1003">
            <v>112</v>
          </cell>
          <cell r="AH1003">
            <v>110</v>
          </cell>
          <cell r="AI1003">
            <v>107</v>
          </cell>
          <cell r="AJ1003">
            <v>105</v>
          </cell>
          <cell r="AK1003">
            <v>112</v>
          </cell>
          <cell r="AL1003">
            <v>120</v>
          </cell>
          <cell r="AM1003">
            <v>105</v>
          </cell>
          <cell r="AN1003">
            <v>92</v>
          </cell>
          <cell r="AO1003">
            <v>99</v>
          </cell>
          <cell r="AP1003">
            <v>94</v>
          </cell>
          <cell r="AQ1003">
            <v>89</v>
          </cell>
          <cell r="AR1003">
            <v>98</v>
          </cell>
          <cell r="AS1003">
            <v>104</v>
          </cell>
          <cell r="AT1003">
            <v>99</v>
          </cell>
          <cell r="AU1003">
            <v>94</v>
          </cell>
          <cell r="AV1003">
            <v>97</v>
          </cell>
          <cell r="AW1003">
            <v>101</v>
          </cell>
          <cell r="AX1003">
            <v>102</v>
          </cell>
          <cell r="AY1003">
            <v>89</v>
          </cell>
          <cell r="AZ1003" t="str">
            <v>Ambulatorio</v>
          </cell>
          <cell r="BA1003" t="str">
            <v>Ambulatorio</v>
          </cell>
          <cell r="BB1003" t="str">
            <v>Ambulatorio</v>
          </cell>
          <cell r="BC1003" t="str">
            <v>Ambulatorio</v>
          </cell>
          <cell r="BD1003" t="str">
            <v>Ambulatorio</v>
          </cell>
          <cell r="BE1003" t="str">
            <v>Ambulatorio</v>
          </cell>
          <cell r="BF1003" t="str">
            <v>Ambulatorio</v>
          </cell>
          <cell r="BG1003" t="str">
            <v>Ambulatorio</v>
          </cell>
          <cell r="BH1003" t="str">
            <v>Ambulatorio</v>
          </cell>
          <cell r="BI1003" t="str">
            <v>Ambulatorio</v>
          </cell>
          <cell r="BJ1003" t="str">
            <v>Ambulatorio</v>
          </cell>
          <cell r="BK1003" t="str">
            <v>Ambulatorio</v>
          </cell>
          <cell r="BL1003" t="str">
            <v>Ambulatorio</v>
          </cell>
        </row>
        <row r="1004">
          <cell r="D1004">
            <v>1030268</v>
          </cell>
          <cell r="E1004" t="str">
            <v>PPF - RAYUN</v>
          </cell>
          <cell r="F1004" t="str">
            <v>DEPRODE</v>
          </cell>
          <cell r="G1004">
            <v>20032</v>
          </cell>
          <cell r="H1004" t="str">
            <v>P - PROGRAMAS</v>
          </cell>
          <cell r="I1004" t="str">
            <v>PPF</v>
          </cell>
          <cell r="J1004" t="str">
            <v>FREIRINA</v>
          </cell>
          <cell r="K1004" t="str">
            <v>312/B</v>
          </cell>
          <cell r="L1004">
            <v>43777</v>
          </cell>
          <cell r="M1004">
            <v>42856</v>
          </cell>
          <cell r="N1004">
            <v>44684</v>
          </cell>
          <cell r="O1004">
            <v>95</v>
          </cell>
          <cell r="P1004">
            <v>95</v>
          </cell>
          <cell r="Q1004">
            <v>95</v>
          </cell>
          <cell r="R1004">
            <v>95</v>
          </cell>
          <cell r="S1004">
            <v>95</v>
          </cell>
          <cell r="T1004">
            <v>95</v>
          </cell>
          <cell r="U1004">
            <v>95</v>
          </cell>
          <cell r="V1004">
            <v>95</v>
          </cell>
          <cell r="W1004">
            <v>95</v>
          </cell>
          <cell r="X1004">
            <v>95</v>
          </cell>
          <cell r="Y1004">
            <v>95</v>
          </cell>
          <cell r="Z1004">
            <v>95</v>
          </cell>
          <cell r="AA1004">
            <v>95</v>
          </cell>
          <cell r="AB1004">
            <v>102</v>
          </cell>
          <cell r="AC1004">
            <v>101</v>
          </cell>
          <cell r="AD1004">
            <v>98</v>
          </cell>
          <cell r="AE1004">
            <v>96</v>
          </cell>
          <cell r="AF1004">
            <v>97</v>
          </cell>
          <cell r="AG1004">
            <v>98</v>
          </cell>
          <cell r="AH1004">
            <v>98</v>
          </cell>
          <cell r="AI1004">
            <v>99</v>
          </cell>
          <cell r="AJ1004">
            <v>98</v>
          </cell>
          <cell r="AK1004">
            <v>99</v>
          </cell>
          <cell r="AL1004">
            <v>106</v>
          </cell>
          <cell r="AM1004">
            <v>101</v>
          </cell>
          <cell r="AN1004">
            <v>98</v>
          </cell>
          <cell r="AO1004">
            <v>94</v>
          </cell>
          <cell r="AP1004">
            <v>93</v>
          </cell>
          <cell r="AQ1004">
            <v>92</v>
          </cell>
          <cell r="AR1004">
            <v>90</v>
          </cell>
          <cell r="AS1004">
            <v>95</v>
          </cell>
          <cell r="AT1004">
            <v>93</v>
          </cell>
          <cell r="AU1004">
            <v>91</v>
          </cell>
          <cell r="AV1004">
            <v>90</v>
          </cell>
          <cell r="AW1004">
            <v>99</v>
          </cell>
          <cell r="AX1004">
            <v>95</v>
          </cell>
          <cell r="AY1004">
            <v>99</v>
          </cell>
          <cell r="AZ1004" t="str">
            <v>Ambulatorio</v>
          </cell>
          <cell r="BA1004" t="str">
            <v>Ambulatorio</v>
          </cell>
          <cell r="BB1004" t="str">
            <v>Ambulatorio</v>
          </cell>
          <cell r="BC1004" t="str">
            <v>Ambulatorio</v>
          </cell>
          <cell r="BD1004" t="str">
            <v>Ambulatorio</v>
          </cell>
          <cell r="BE1004" t="str">
            <v>Ambulatorio</v>
          </cell>
          <cell r="BF1004" t="str">
            <v>Ambulatorio</v>
          </cell>
          <cell r="BG1004" t="str">
            <v>Ambulatorio</v>
          </cell>
          <cell r="BH1004" t="str">
            <v>Ambulatorio</v>
          </cell>
          <cell r="BI1004" t="str">
            <v>Ambulatorio</v>
          </cell>
          <cell r="BJ1004" t="str">
            <v>Ambulatorio</v>
          </cell>
          <cell r="BK1004" t="str">
            <v>Ambulatorio</v>
          </cell>
          <cell r="BL1004" t="str">
            <v>Ambulatorio</v>
          </cell>
        </row>
        <row r="1005">
          <cell r="D1005">
            <v>1030269</v>
          </cell>
          <cell r="E1005" t="str">
            <v>PPF - INTICUSSI</v>
          </cell>
          <cell r="F1005" t="str">
            <v>DEPRODE</v>
          </cell>
          <cell r="G1005">
            <v>20032</v>
          </cell>
          <cell r="H1005" t="str">
            <v>P - PROGRAMAS</v>
          </cell>
          <cell r="I1005" t="str">
            <v>PPF</v>
          </cell>
          <cell r="J1005" t="str">
            <v>CHAÑARAL</v>
          </cell>
          <cell r="K1005" t="str">
            <v>108/B</v>
          </cell>
          <cell r="L1005">
            <v>42850</v>
          </cell>
          <cell r="M1005">
            <v>42856</v>
          </cell>
          <cell r="N1005">
            <v>43952</v>
          </cell>
          <cell r="O1005">
            <v>80</v>
          </cell>
          <cell r="P1005">
            <v>80</v>
          </cell>
          <cell r="Q1005">
            <v>80</v>
          </cell>
          <cell r="R1005">
            <v>80</v>
          </cell>
          <cell r="S1005">
            <v>80</v>
          </cell>
          <cell r="T1005">
            <v>80</v>
          </cell>
          <cell r="U1005">
            <v>80</v>
          </cell>
          <cell r="V1005">
            <v>80</v>
          </cell>
          <cell r="W1005">
            <v>80</v>
          </cell>
          <cell r="X1005">
            <v>80</v>
          </cell>
          <cell r="Y1005">
            <v>80</v>
          </cell>
          <cell r="Z1005">
            <v>80</v>
          </cell>
          <cell r="AA1005">
            <v>80</v>
          </cell>
          <cell r="AB1005">
            <v>88</v>
          </cell>
          <cell r="AC1005">
            <v>90</v>
          </cell>
          <cell r="AD1005">
            <v>91</v>
          </cell>
          <cell r="AE1005">
            <v>91</v>
          </cell>
          <cell r="AF1005">
            <v>84</v>
          </cell>
          <cell r="AG1005">
            <v>86</v>
          </cell>
          <cell r="AH1005">
            <v>91</v>
          </cell>
          <cell r="AI1005">
            <v>91</v>
          </cell>
          <cell r="AJ1005">
            <v>88</v>
          </cell>
          <cell r="AK1005">
            <v>86</v>
          </cell>
          <cell r="AL1005">
            <v>88</v>
          </cell>
          <cell r="AM1005">
            <v>85</v>
          </cell>
          <cell r="AN1005">
            <v>85</v>
          </cell>
          <cell r="AO1005">
            <v>90</v>
          </cell>
          <cell r="AP1005">
            <v>83</v>
          </cell>
          <cell r="AQ1005">
            <v>75</v>
          </cell>
          <cell r="AR1005">
            <v>81</v>
          </cell>
          <cell r="AS1005">
            <v>78</v>
          </cell>
          <cell r="AT1005">
            <v>82</v>
          </cell>
          <cell r="AU1005">
            <v>85</v>
          </cell>
          <cell r="AV1005">
            <v>84</v>
          </cell>
          <cell r="AW1005">
            <v>86</v>
          </cell>
          <cell r="AX1005">
            <v>80</v>
          </cell>
          <cell r="AY1005">
            <v>81</v>
          </cell>
          <cell r="AZ1005" t="str">
            <v>Ambulatorio</v>
          </cell>
          <cell r="BA1005" t="str">
            <v>Ambulatorio</v>
          </cell>
          <cell r="BB1005" t="str">
            <v>Ambulatorio</v>
          </cell>
          <cell r="BC1005" t="str">
            <v>Ambulatorio</v>
          </cell>
          <cell r="BD1005" t="str">
            <v>Ambulatorio</v>
          </cell>
          <cell r="BE1005" t="str">
            <v>Ambulatorio</v>
          </cell>
          <cell r="BF1005" t="str">
            <v>Ambulatorio</v>
          </cell>
          <cell r="BG1005" t="str">
            <v>Ambulatorio</v>
          </cell>
          <cell r="BH1005" t="str">
            <v>Ambulatorio</v>
          </cell>
          <cell r="BI1005" t="str">
            <v>Ambulatorio</v>
          </cell>
          <cell r="BJ1005" t="str">
            <v>Ambulatorio</v>
          </cell>
          <cell r="BK1005" t="str">
            <v>Ambulatorio</v>
          </cell>
          <cell r="BL1005" t="str">
            <v>Ambulatorio</v>
          </cell>
        </row>
        <row r="1006">
          <cell r="D1006">
            <v>1040258</v>
          </cell>
          <cell r="E1006" t="str">
            <v>PPF - OVALLE</v>
          </cell>
          <cell r="F1006" t="str">
            <v>DEPRODE</v>
          </cell>
          <cell r="G1006">
            <v>20032</v>
          </cell>
          <cell r="H1006" t="str">
            <v>P - PROGRAMAS</v>
          </cell>
          <cell r="I1006" t="str">
            <v>PPF</v>
          </cell>
          <cell r="J1006" t="str">
            <v>OVALLE</v>
          </cell>
          <cell r="K1006" t="str">
            <v>147/B</v>
          </cell>
          <cell r="L1006">
            <v>43580</v>
          </cell>
          <cell r="M1006">
            <v>42393</v>
          </cell>
          <cell r="N1006">
            <v>43855</v>
          </cell>
          <cell r="O1006">
            <v>100</v>
          </cell>
          <cell r="P1006">
            <v>100</v>
          </cell>
          <cell r="Q1006">
            <v>100</v>
          </cell>
          <cell r="R1006">
            <v>100</v>
          </cell>
          <cell r="S1006">
            <v>100</v>
          </cell>
          <cell r="T1006">
            <v>100</v>
          </cell>
          <cell r="U1006">
            <v>100</v>
          </cell>
          <cell r="V1006">
            <v>100</v>
          </cell>
          <cell r="W1006">
            <v>100</v>
          </cell>
          <cell r="X1006">
            <v>100</v>
          </cell>
          <cell r="Y1006">
            <v>100</v>
          </cell>
          <cell r="Z1006">
            <v>100</v>
          </cell>
          <cell r="AA1006">
            <v>100</v>
          </cell>
          <cell r="AB1006">
            <v>150</v>
          </cell>
          <cell r="AC1006">
            <v>150</v>
          </cell>
          <cell r="AD1006">
            <v>150</v>
          </cell>
          <cell r="AE1006">
            <v>150</v>
          </cell>
          <cell r="AF1006">
            <v>151</v>
          </cell>
          <cell r="AG1006">
            <v>153</v>
          </cell>
          <cell r="AH1006">
            <v>150</v>
          </cell>
          <cell r="AI1006">
            <v>150</v>
          </cell>
          <cell r="AJ1006">
            <v>150</v>
          </cell>
          <cell r="AK1006">
            <v>150</v>
          </cell>
          <cell r="AL1006">
            <v>150</v>
          </cell>
          <cell r="AM1006">
            <v>151</v>
          </cell>
          <cell r="AN1006">
            <v>150</v>
          </cell>
          <cell r="AO1006">
            <v>150</v>
          </cell>
          <cell r="AP1006">
            <v>151</v>
          </cell>
          <cell r="AQ1006">
            <v>150</v>
          </cell>
          <cell r="AR1006">
            <v>150</v>
          </cell>
          <cell r="AS1006">
            <v>151</v>
          </cell>
          <cell r="AT1006">
            <v>150</v>
          </cell>
          <cell r="AU1006">
            <v>150</v>
          </cell>
          <cell r="AV1006">
            <v>150</v>
          </cell>
          <cell r="AW1006">
            <v>150</v>
          </cell>
          <cell r="AX1006">
            <v>150</v>
          </cell>
          <cell r="AY1006">
            <v>151</v>
          </cell>
          <cell r="AZ1006" t="str">
            <v>Ambulatorio</v>
          </cell>
          <cell r="BA1006" t="str">
            <v>Ambulatorio</v>
          </cell>
          <cell r="BB1006" t="str">
            <v>Ambulatorio</v>
          </cell>
          <cell r="BC1006" t="str">
            <v>Ambulatorio</v>
          </cell>
          <cell r="BD1006" t="str">
            <v>Ambulatorio</v>
          </cell>
          <cell r="BE1006" t="str">
            <v>Ambulatorio</v>
          </cell>
          <cell r="BF1006" t="str">
            <v>Ambulatorio</v>
          </cell>
          <cell r="BG1006" t="str">
            <v>Ambulatorio</v>
          </cell>
          <cell r="BH1006" t="str">
            <v>Ambulatorio</v>
          </cell>
          <cell r="BI1006" t="str">
            <v>Ambulatorio</v>
          </cell>
          <cell r="BJ1006" t="str">
            <v>Ambulatorio</v>
          </cell>
          <cell r="BK1006" t="str">
            <v>Ambulatorio</v>
          </cell>
          <cell r="BL1006" t="str">
            <v>Ambulatorio</v>
          </cell>
        </row>
        <row r="1007">
          <cell r="D1007">
            <v>1040263</v>
          </cell>
          <cell r="E1007" t="str">
            <v>PPF - ILUSTRE MUNICIPALIDAD DE COQUIMBO</v>
          </cell>
          <cell r="F1007" t="str">
            <v>DEPRODE</v>
          </cell>
          <cell r="G1007">
            <v>20032</v>
          </cell>
          <cell r="H1007" t="str">
            <v>P - PROGRAMAS</v>
          </cell>
          <cell r="I1007" t="str">
            <v>PPF</v>
          </cell>
          <cell r="J1007" t="str">
            <v>COQUIMBO</v>
          </cell>
          <cell r="K1007" t="str">
            <v>212/B</v>
          </cell>
          <cell r="L1007">
            <v>43314</v>
          </cell>
          <cell r="M1007">
            <v>42393</v>
          </cell>
          <cell r="N1007">
            <v>44190</v>
          </cell>
          <cell r="O1007">
            <v>80</v>
          </cell>
          <cell r="P1007">
            <v>80</v>
          </cell>
          <cell r="Q1007">
            <v>80</v>
          </cell>
          <cell r="R1007">
            <v>80</v>
          </cell>
          <cell r="S1007">
            <v>80</v>
          </cell>
          <cell r="T1007">
            <v>80</v>
          </cell>
          <cell r="U1007">
            <v>80</v>
          </cell>
          <cell r="V1007">
            <v>80</v>
          </cell>
          <cell r="W1007">
            <v>80</v>
          </cell>
          <cell r="X1007">
            <v>80</v>
          </cell>
          <cell r="Y1007">
            <v>80</v>
          </cell>
          <cell r="Z1007">
            <v>80</v>
          </cell>
          <cell r="AA1007">
            <v>80</v>
          </cell>
          <cell r="AB1007">
            <v>125</v>
          </cell>
          <cell r="AC1007">
            <v>129</v>
          </cell>
          <cell r="AD1007">
            <v>128</v>
          </cell>
          <cell r="AE1007">
            <v>141</v>
          </cell>
          <cell r="AF1007">
            <v>128</v>
          </cell>
          <cell r="AG1007">
            <v>132</v>
          </cell>
          <cell r="AH1007">
            <v>129</v>
          </cell>
          <cell r="AI1007">
            <v>129</v>
          </cell>
          <cell r="AJ1007">
            <v>132</v>
          </cell>
          <cell r="AK1007">
            <v>130</v>
          </cell>
          <cell r="AL1007">
            <v>135</v>
          </cell>
          <cell r="AM1007">
            <v>135</v>
          </cell>
          <cell r="AN1007">
            <v>124</v>
          </cell>
          <cell r="AO1007">
            <v>124</v>
          </cell>
          <cell r="AP1007">
            <v>123</v>
          </cell>
          <cell r="AQ1007">
            <v>123</v>
          </cell>
          <cell r="AR1007">
            <v>123</v>
          </cell>
          <cell r="AS1007">
            <v>120</v>
          </cell>
          <cell r="AT1007">
            <v>113</v>
          </cell>
          <cell r="AU1007">
            <v>117</v>
          </cell>
          <cell r="AV1007">
            <v>125</v>
          </cell>
          <cell r="AW1007">
            <v>126</v>
          </cell>
          <cell r="AX1007">
            <v>126</v>
          </cell>
          <cell r="AY1007">
            <v>125</v>
          </cell>
          <cell r="AZ1007" t="str">
            <v>Ambulatorio</v>
          </cell>
          <cell r="BA1007" t="str">
            <v>Ambulatorio</v>
          </cell>
          <cell r="BB1007" t="str">
            <v>Ambulatorio</v>
          </cell>
          <cell r="BC1007" t="str">
            <v>Ambulatorio</v>
          </cell>
          <cell r="BD1007" t="str">
            <v>Ambulatorio</v>
          </cell>
          <cell r="BE1007" t="str">
            <v>Ambulatorio</v>
          </cell>
          <cell r="BF1007" t="str">
            <v>Ambulatorio</v>
          </cell>
          <cell r="BG1007" t="str">
            <v>Ambulatorio</v>
          </cell>
          <cell r="BH1007" t="str">
            <v>Ambulatorio</v>
          </cell>
          <cell r="BI1007" t="str">
            <v>Ambulatorio</v>
          </cell>
          <cell r="BJ1007" t="str">
            <v>Ambulatorio</v>
          </cell>
          <cell r="BK1007" t="str">
            <v>Ambulatorio</v>
          </cell>
          <cell r="BL1007" t="str">
            <v>Ambulatorio</v>
          </cell>
        </row>
        <row r="1008">
          <cell r="D1008">
            <v>1040264</v>
          </cell>
          <cell r="E1008" t="str">
            <v>PPF - 24 HORAS ILUSTRE MUNICIPALIDAD DE COQUIMBO</v>
          </cell>
          <cell r="F1008" t="str">
            <v>DEPRODE</v>
          </cell>
          <cell r="G1008">
            <v>20032</v>
          </cell>
          <cell r="H1008" t="str">
            <v>P - PROGRAMAS</v>
          </cell>
          <cell r="I1008" t="str">
            <v>PPF</v>
          </cell>
          <cell r="J1008" t="str">
            <v>COQUIMBO</v>
          </cell>
          <cell r="K1008" t="str">
            <v>101/B</v>
          </cell>
          <cell r="L1008">
            <v>43546</v>
          </cell>
          <cell r="M1008">
            <v>42394</v>
          </cell>
          <cell r="N1008">
            <v>43856</v>
          </cell>
          <cell r="O1008">
            <v>80</v>
          </cell>
          <cell r="P1008">
            <v>80</v>
          </cell>
          <cell r="Q1008">
            <v>80</v>
          </cell>
          <cell r="R1008">
            <v>80</v>
          </cell>
          <cell r="S1008">
            <v>80</v>
          </cell>
          <cell r="T1008">
            <v>80</v>
          </cell>
          <cell r="U1008">
            <v>80</v>
          </cell>
          <cell r="V1008">
            <v>80</v>
          </cell>
          <cell r="W1008">
            <v>80</v>
          </cell>
          <cell r="X1008">
            <v>80</v>
          </cell>
          <cell r="Y1008">
            <v>80</v>
          </cell>
          <cell r="Z1008">
            <v>80</v>
          </cell>
          <cell r="AA1008">
            <v>80</v>
          </cell>
          <cell r="AB1008">
            <v>176</v>
          </cell>
          <cell r="AC1008">
            <v>173</v>
          </cell>
          <cell r="AD1008">
            <v>176</v>
          </cell>
          <cell r="AE1008">
            <v>166</v>
          </cell>
          <cell r="AF1008">
            <v>171</v>
          </cell>
          <cell r="AG1008">
            <v>154</v>
          </cell>
          <cell r="AH1008">
            <v>162</v>
          </cell>
          <cell r="AI1008">
            <v>164</v>
          </cell>
          <cell r="AJ1008">
            <v>152</v>
          </cell>
          <cell r="AK1008">
            <v>160</v>
          </cell>
          <cell r="AL1008">
            <v>157</v>
          </cell>
          <cell r="AM1008">
            <v>149</v>
          </cell>
          <cell r="AN1008">
            <v>155</v>
          </cell>
          <cell r="AO1008">
            <v>155</v>
          </cell>
          <cell r="AP1008">
            <v>152</v>
          </cell>
          <cell r="AQ1008">
            <v>155</v>
          </cell>
          <cell r="AR1008">
            <v>146</v>
          </cell>
          <cell r="AS1008">
            <v>150</v>
          </cell>
          <cell r="AT1008">
            <v>149</v>
          </cell>
          <cell r="AU1008">
            <v>149</v>
          </cell>
          <cell r="AV1008">
            <v>149</v>
          </cell>
          <cell r="AW1008">
            <v>144</v>
          </cell>
          <cell r="AX1008">
            <v>146</v>
          </cell>
          <cell r="AY1008">
            <v>140</v>
          </cell>
          <cell r="AZ1008" t="str">
            <v>Ambulatorio</v>
          </cell>
          <cell r="BA1008" t="str">
            <v>Ambulatorio</v>
          </cell>
          <cell r="BB1008" t="str">
            <v>Ambulatorio</v>
          </cell>
          <cell r="BC1008" t="str">
            <v>Ambulatorio</v>
          </cell>
          <cell r="BD1008" t="str">
            <v>Ambulatorio</v>
          </cell>
          <cell r="BE1008" t="str">
            <v>Ambulatorio</v>
          </cell>
          <cell r="BF1008" t="str">
            <v>Ambulatorio</v>
          </cell>
          <cell r="BG1008" t="str">
            <v>Ambulatorio</v>
          </cell>
          <cell r="BH1008" t="str">
            <v>Ambulatorio</v>
          </cell>
          <cell r="BI1008" t="str">
            <v>Ambulatorio</v>
          </cell>
          <cell r="BJ1008" t="str">
            <v>Ambulatorio</v>
          </cell>
          <cell r="BK1008" t="str">
            <v>Ambulatorio</v>
          </cell>
          <cell r="BL1008" t="str">
            <v>Ambulatorio</v>
          </cell>
        </row>
        <row r="1009">
          <cell r="D1009">
            <v>1040265</v>
          </cell>
          <cell r="E1009" t="str">
            <v>PPF - ILUSTRE MUNICIPALIDAD DE COQUIMBO</v>
          </cell>
          <cell r="F1009" t="str">
            <v>DEPRODE</v>
          </cell>
          <cell r="G1009">
            <v>20032</v>
          </cell>
          <cell r="H1009" t="str">
            <v>P - PROGRAMAS</v>
          </cell>
          <cell r="I1009" t="str">
            <v>PPF</v>
          </cell>
          <cell r="J1009" t="str">
            <v>COQUIMBO</v>
          </cell>
          <cell r="K1009" t="str">
            <v>213/B</v>
          </cell>
          <cell r="L1009">
            <v>43314</v>
          </cell>
          <cell r="M1009">
            <v>42393</v>
          </cell>
          <cell r="N1009">
            <v>44190</v>
          </cell>
          <cell r="O1009">
            <v>80</v>
          </cell>
          <cell r="P1009">
            <v>80</v>
          </cell>
          <cell r="Q1009">
            <v>80</v>
          </cell>
          <cell r="R1009">
            <v>80</v>
          </cell>
          <cell r="S1009">
            <v>80</v>
          </cell>
          <cell r="T1009">
            <v>80</v>
          </cell>
          <cell r="U1009">
            <v>80</v>
          </cell>
          <cell r="V1009">
            <v>80</v>
          </cell>
          <cell r="W1009">
            <v>80</v>
          </cell>
          <cell r="X1009">
            <v>80</v>
          </cell>
          <cell r="Y1009">
            <v>80</v>
          </cell>
          <cell r="Z1009">
            <v>80</v>
          </cell>
          <cell r="AA1009">
            <v>80</v>
          </cell>
          <cell r="AB1009">
            <v>151</v>
          </cell>
          <cell r="AC1009">
            <v>154</v>
          </cell>
          <cell r="AD1009">
            <v>159</v>
          </cell>
          <cell r="AE1009">
            <v>156</v>
          </cell>
          <cell r="AF1009">
            <v>151</v>
          </cell>
          <cell r="AG1009">
            <v>159</v>
          </cell>
          <cell r="AH1009">
            <v>151</v>
          </cell>
          <cell r="AI1009">
            <v>154</v>
          </cell>
          <cell r="AJ1009">
            <v>153</v>
          </cell>
          <cell r="AK1009">
            <v>153</v>
          </cell>
          <cell r="AL1009">
            <v>155</v>
          </cell>
          <cell r="AM1009">
            <v>150</v>
          </cell>
          <cell r="AN1009">
            <v>150</v>
          </cell>
          <cell r="AO1009">
            <v>150</v>
          </cell>
          <cell r="AP1009">
            <v>151</v>
          </cell>
          <cell r="AQ1009">
            <v>150</v>
          </cell>
          <cell r="AR1009">
            <v>152</v>
          </cell>
          <cell r="AS1009">
            <v>151</v>
          </cell>
          <cell r="AT1009">
            <v>151</v>
          </cell>
          <cell r="AU1009">
            <v>150</v>
          </cell>
          <cell r="AV1009">
            <v>150</v>
          </cell>
          <cell r="AW1009">
            <v>150</v>
          </cell>
          <cell r="AX1009">
            <v>150</v>
          </cell>
          <cell r="AY1009">
            <v>150</v>
          </cell>
          <cell r="AZ1009" t="str">
            <v>Ambulatorio</v>
          </cell>
          <cell r="BA1009" t="str">
            <v>Ambulatorio</v>
          </cell>
          <cell r="BB1009" t="str">
            <v>Ambulatorio</v>
          </cell>
          <cell r="BC1009" t="str">
            <v>Ambulatorio</v>
          </cell>
          <cell r="BD1009" t="str">
            <v>Ambulatorio</v>
          </cell>
          <cell r="BE1009" t="str">
            <v>Ambulatorio</v>
          </cell>
          <cell r="BF1009" t="str">
            <v>Ambulatorio</v>
          </cell>
          <cell r="BG1009" t="str">
            <v>Ambulatorio</v>
          </cell>
          <cell r="BH1009" t="str">
            <v>Ambulatorio</v>
          </cell>
          <cell r="BI1009" t="str">
            <v>Ambulatorio</v>
          </cell>
          <cell r="BJ1009" t="str">
            <v>Ambulatorio</v>
          </cell>
          <cell r="BK1009" t="str">
            <v>Ambulatorio</v>
          </cell>
          <cell r="BL1009" t="str">
            <v>Ambulatorio</v>
          </cell>
        </row>
        <row r="1010">
          <cell r="D1010">
            <v>1040275</v>
          </cell>
          <cell r="E1010" t="str">
            <v>PPF - COMBARBALA</v>
          </cell>
          <cell r="F1010" t="str">
            <v>DEPRODE</v>
          </cell>
          <cell r="G1010">
            <v>20032</v>
          </cell>
          <cell r="H1010" t="str">
            <v>P - PROGRAMAS</v>
          </cell>
          <cell r="I1010" t="str">
            <v>PPF</v>
          </cell>
          <cell r="J1010" t="str">
            <v>COMBARBALÁ</v>
          </cell>
          <cell r="K1010" t="str">
            <v>Correo</v>
          </cell>
          <cell r="L1010">
            <v>43686</v>
          </cell>
          <cell r="M1010">
            <v>42472</v>
          </cell>
          <cell r="N1010">
            <v>43800</v>
          </cell>
          <cell r="O1010">
            <v>40</v>
          </cell>
          <cell r="P1010">
            <v>40</v>
          </cell>
          <cell r="Q1010">
            <v>40</v>
          </cell>
          <cell r="R1010">
            <v>40</v>
          </cell>
          <cell r="S1010">
            <v>40</v>
          </cell>
          <cell r="T1010">
            <v>40</v>
          </cell>
          <cell r="U1010">
            <v>40</v>
          </cell>
          <cell r="V1010">
            <v>40</v>
          </cell>
          <cell r="W1010">
            <v>40</v>
          </cell>
          <cell r="X1010">
            <v>40</v>
          </cell>
          <cell r="Y1010">
            <v>40</v>
          </cell>
          <cell r="Z1010">
            <v>40</v>
          </cell>
          <cell r="AA1010">
            <v>40</v>
          </cell>
          <cell r="AB1010">
            <v>40</v>
          </cell>
          <cell r="AC1010">
            <v>39</v>
          </cell>
          <cell r="AD1010">
            <v>40</v>
          </cell>
          <cell r="AE1010">
            <v>40</v>
          </cell>
          <cell r="AF1010">
            <v>40</v>
          </cell>
          <cell r="AG1010">
            <v>40</v>
          </cell>
          <cell r="AH1010">
            <v>41</v>
          </cell>
          <cell r="AI1010">
            <v>40</v>
          </cell>
          <cell r="AJ1010">
            <v>40</v>
          </cell>
          <cell r="AK1010">
            <v>40</v>
          </cell>
          <cell r="AL1010">
            <v>43</v>
          </cell>
          <cell r="AM1010">
            <v>42</v>
          </cell>
          <cell r="AN1010">
            <v>40</v>
          </cell>
          <cell r="AO1010">
            <v>39</v>
          </cell>
          <cell r="AP1010">
            <v>32</v>
          </cell>
          <cell r="AQ1010">
            <v>40</v>
          </cell>
          <cell r="AR1010">
            <v>40</v>
          </cell>
          <cell r="AS1010">
            <v>35</v>
          </cell>
          <cell r="AT1010">
            <v>33</v>
          </cell>
          <cell r="AU1010">
            <v>40</v>
          </cell>
          <cell r="AV1010">
            <v>40</v>
          </cell>
          <cell r="AW1010">
            <v>40</v>
          </cell>
          <cell r="AX1010">
            <v>40</v>
          </cell>
          <cell r="AY1010">
            <v>36</v>
          </cell>
          <cell r="AZ1010" t="str">
            <v>Ambulatorio</v>
          </cell>
          <cell r="BA1010" t="str">
            <v>Ambulatorio</v>
          </cell>
          <cell r="BB1010" t="str">
            <v>Ambulatorio</v>
          </cell>
          <cell r="BC1010" t="str">
            <v>Ambulatorio</v>
          </cell>
          <cell r="BD1010" t="str">
            <v>Ambulatorio</v>
          </cell>
          <cell r="BE1010" t="str">
            <v>Ambulatorio</v>
          </cell>
          <cell r="BF1010" t="str">
            <v>Ambulatorio</v>
          </cell>
          <cell r="BG1010" t="str">
            <v>Ambulatorio</v>
          </cell>
          <cell r="BH1010" t="str">
            <v>Ambulatorio</v>
          </cell>
          <cell r="BI1010" t="str">
            <v>Ambulatorio</v>
          </cell>
          <cell r="BJ1010" t="str">
            <v>Ambulatorio</v>
          </cell>
          <cell r="BK1010" t="str">
            <v>Ambulatorio</v>
          </cell>
          <cell r="BL1010" t="str">
            <v>Ambulatorio</v>
          </cell>
        </row>
        <row r="1011">
          <cell r="D1011">
            <v>1040293</v>
          </cell>
          <cell r="E1011" t="str">
            <v>PPF - CIUDAD DEL NIÑO ILLAPEL</v>
          </cell>
          <cell r="F1011" t="str">
            <v>DEPRODE</v>
          </cell>
          <cell r="G1011">
            <v>20032</v>
          </cell>
          <cell r="H1011" t="str">
            <v>P - PROGRAMAS</v>
          </cell>
          <cell r="I1011" t="str">
            <v>PPF</v>
          </cell>
          <cell r="J1011" t="str">
            <v>ILLAPEL</v>
          </cell>
          <cell r="K1011" t="str">
            <v>Correo</v>
          </cell>
          <cell r="L1011">
            <v>43686</v>
          </cell>
          <cell r="M1011">
            <v>42860</v>
          </cell>
          <cell r="N1011">
            <v>43800</v>
          </cell>
          <cell r="O1011">
            <v>80</v>
          </cell>
          <cell r="P1011">
            <v>80</v>
          </cell>
          <cell r="Q1011">
            <v>80</v>
          </cell>
          <cell r="R1011">
            <v>80</v>
          </cell>
          <cell r="S1011">
            <v>80</v>
          </cell>
          <cell r="T1011">
            <v>80</v>
          </cell>
          <cell r="U1011">
            <v>80</v>
          </cell>
          <cell r="V1011">
            <v>80</v>
          </cell>
          <cell r="W1011">
            <v>80</v>
          </cell>
          <cell r="X1011">
            <v>80</v>
          </cell>
          <cell r="Y1011">
            <v>80</v>
          </cell>
          <cell r="Z1011">
            <v>80</v>
          </cell>
          <cell r="AA1011">
            <v>80</v>
          </cell>
          <cell r="AB1011">
            <v>96</v>
          </cell>
          <cell r="AC1011">
            <v>98</v>
          </cell>
          <cell r="AD1011">
            <v>96</v>
          </cell>
          <cell r="AE1011">
            <v>96</v>
          </cell>
          <cell r="AF1011">
            <v>100</v>
          </cell>
          <cell r="AG1011">
            <v>98</v>
          </cell>
          <cell r="AH1011">
            <v>99</v>
          </cell>
          <cell r="AI1011">
            <v>102</v>
          </cell>
          <cell r="AJ1011">
            <v>100</v>
          </cell>
          <cell r="AK1011">
            <v>103</v>
          </cell>
          <cell r="AL1011">
            <v>111</v>
          </cell>
          <cell r="AM1011">
            <v>104</v>
          </cell>
          <cell r="AN1011">
            <v>97</v>
          </cell>
          <cell r="AO1011">
            <v>97</v>
          </cell>
          <cell r="AP1011">
            <v>94</v>
          </cell>
          <cell r="AQ1011">
            <v>94</v>
          </cell>
          <cell r="AR1011">
            <v>94</v>
          </cell>
          <cell r="AS1011">
            <v>94</v>
          </cell>
          <cell r="AT1011">
            <v>94</v>
          </cell>
          <cell r="AU1011">
            <v>97</v>
          </cell>
          <cell r="AV1011">
            <v>97</v>
          </cell>
          <cell r="AW1011">
            <v>101</v>
          </cell>
          <cell r="AX1011">
            <v>100</v>
          </cell>
          <cell r="AY1011">
            <v>100</v>
          </cell>
          <cell r="AZ1011" t="str">
            <v>Ambulatorio</v>
          </cell>
          <cell r="BA1011" t="str">
            <v>Ambulatorio</v>
          </cell>
          <cell r="BB1011" t="str">
            <v>Ambulatorio</v>
          </cell>
          <cell r="BC1011" t="str">
            <v>Ambulatorio</v>
          </cell>
          <cell r="BD1011" t="str">
            <v>Ambulatorio</v>
          </cell>
          <cell r="BE1011" t="str">
            <v>Ambulatorio</v>
          </cell>
          <cell r="BF1011" t="str">
            <v>Ambulatorio</v>
          </cell>
          <cell r="BG1011" t="str">
            <v>Ambulatorio</v>
          </cell>
          <cell r="BH1011" t="str">
            <v>Ambulatorio</v>
          </cell>
          <cell r="BI1011" t="str">
            <v>Ambulatorio</v>
          </cell>
          <cell r="BJ1011" t="str">
            <v>Ambulatorio</v>
          </cell>
          <cell r="BK1011" t="str">
            <v>Ambulatorio</v>
          </cell>
          <cell r="BL1011" t="str">
            <v>Ambulatorio</v>
          </cell>
        </row>
        <row r="1012">
          <cell r="D1012">
            <v>1040304</v>
          </cell>
          <cell r="E1012" t="str">
            <v>PPF - AYELEN</v>
          </cell>
          <cell r="F1012" t="str">
            <v>DEPRODE</v>
          </cell>
          <cell r="G1012">
            <v>20032</v>
          </cell>
          <cell r="H1012" t="str">
            <v>P - PROGRAMAS</v>
          </cell>
          <cell r="I1012" t="str">
            <v>PPF</v>
          </cell>
          <cell r="J1012" t="str">
            <v>VICUÑA</v>
          </cell>
          <cell r="K1012" t="str">
            <v>142/B</v>
          </cell>
          <cell r="L1012">
            <v>42874</v>
          </cell>
          <cell r="M1012">
            <v>42857</v>
          </cell>
          <cell r="N1012">
            <v>43953</v>
          </cell>
          <cell r="O1012">
            <v>80</v>
          </cell>
          <cell r="P1012">
            <v>80</v>
          </cell>
          <cell r="Q1012">
            <v>80</v>
          </cell>
          <cell r="R1012">
            <v>80</v>
          </cell>
          <cell r="S1012">
            <v>80</v>
          </cell>
          <cell r="T1012">
            <v>80</v>
          </cell>
          <cell r="U1012">
            <v>80</v>
          </cell>
          <cell r="V1012">
            <v>80</v>
          </cell>
          <cell r="W1012">
            <v>80</v>
          </cell>
          <cell r="X1012">
            <v>80</v>
          </cell>
          <cell r="Y1012">
            <v>80</v>
          </cell>
          <cell r="Z1012">
            <v>80</v>
          </cell>
          <cell r="AA1012">
            <v>80</v>
          </cell>
          <cell r="AB1012">
            <v>107</v>
          </cell>
          <cell r="AC1012">
            <v>113</v>
          </cell>
          <cell r="AD1012">
            <v>111</v>
          </cell>
          <cell r="AE1012">
            <v>115</v>
          </cell>
          <cell r="AF1012">
            <v>114</v>
          </cell>
          <cell r="AG1012">
            <v>114</v>
          </cell>
          <cell r="AH1012">
            <v>113</v>
          </cell>
          <cell r="AI1012">
            <v>112</v>
          </cell>
          <cell r="AJ1012">
            <v>110</v>
          </cell>
          <cell r="AK1012">
            <v>109</v>
          </cell>
          <cell r="AL1012">
            <v>111</v>
          </cell>
          <cell r="AM1012">
            <v>111</v>
          </cell>
          <cell r="AN1012">
            <v>110</v>
          </cell>
          <cell r="AO1012">
            <v>113</v>
          </cell>
          <cell r="AP1012">
            <v>103</v>
          </cell>
          <cell r="AQ1012">
            <v>100</v>
          </cell>
          <cell r="AR1012">
            <v>109</v>
          </cell>
          <cell r="AS1012">
            <v>109</v>
          </cell>
          <cell r="AT1012">
            <v>111</v>
          </cell>
          <cell r="AU1012">
            <v>104</v>
          </cell>
          <cell r="AV1012">
            <v>96</v>
          </cell>
          <cell r="AW1012">
            <v>107</v>
          </cell>
          <cell r="AX1012">
            <v>106</v>
          </cell>
          <cell r="AY1012">
            <v>106</v>
          </cell>
          <cell r="AZ1012" t="str">
            <v>Ambulatorio</v>
          </cell>
          <cell r="BA1012" t="str">
            <v>Ambulatorio</v>
          </cell>
          <cell r="BB1012" t="str">
            <v>Ambulatorio</v>
          </cell>
          <cell r="BC1012" t="str">
            <v>Ambulatorio</v>
          </cell>
          <cell r="BD1012" t="str">
            <v>Ambulatorio</v>
          </cell>
          <cell r="BE1012" t="str">
            <v>Ambulatorio</v>
          </cell>
          <cell r="BF1012" t="str">
            <v>Ambulatorio</v>
          </cell>
          <cell r="BG1012" t="str">
            <v>Ambulatorio</v>
          </cell>
          <cell r="BH1012" t="str">
            <v>Ambulatorio</v>
          </cell>
          <cell r="BI1012" t="str">
            <v>Ambulatorio</v>
          </cell>
          <cell r="BJ1012" t="str">
            <v>Ambulatorio</v>
          </cell>
          <cell r="BK1012" t="str">
            <v>Ambulatorio</v>
          </cell>
          <cell r="BL1012" t="str">
            <v>Ambulatorio</v>
          </cell>
        </row>
        <row r="1013">
          <cell r="D1013">
            <v>1040310</v>
          </cell>
          <cell r="E1013" t="str">
            <v>PPF - SUYAI</v>
          </cell>
          <cell r="F1013" t="str">
            <v>DEPRODE</v>
          </cell>
          <cell r="G1013">
            <v>20032</v>
          </cell>
          <cell r="H1013" t="str">
            <v>P - PROGRAMAS</v>
          </cell>
          <cell r="I1013" t="str">
            <v>PPF</v>
          </cell>
          <cell r="J1013" t="str">
            <v>ANDACOLLO</v>
          </cell>
          <cell r="K1013">
            <v>1869</v>
          </cell>
          <cell r="L1013">
            <v>42943</v>
          </cell>
          <cell r="M1013">
            <v>42948</v>
          </cell>
          <cell r="N1013">
            <v>44044</v>
          </cell>
          <cell r="O1013">
            <v>60</v>
          </cell>
          <cell r="P1013">
            <v>60</v>
          </cell>
          <cell r="Q1013">
            <v>60</v>
          </cell>
          <cell r="R1013">
            <v>60</v>
          </cell>
          <cell r="S1013">
            <v>60</v>
          </cell>
          <cell r="T1013">
            <v>60</v>
          </cell>
          <cell r="U1013">
            <v>60</v>
          </cell>
          <cell r="V1013">
            <v>60</v>
          </cell>
          <cell r="W1013">
            <v>60</v>
          </cell>
          <cell r="X1013">
            <v>60</v>
          </cell>
          <cell r="Y1013">
            <v>60</v>
          </cell>
          <cell r="Z1013">
            <v>60</v>
          </cell>
          <cell r="AA1013">
            <v>60</v>
          </cell>
          <cell r="AB1013">
            <v>79</v>
          </cell>
          <cell r="AC1013">
            <v>78</v>
          </cell>
          <cell r="AD1013">
            <v>79</v>
          </cell>
          <cell r="AE1013">
            <v>83</v>
          </cell>
          <cell r="AF1013">
            <v>81</v>
          </cell>
          <cell r="AG1013">
            <v>77</v>
          </cell>
          <cell r="AH1013">
            <v>77</v>
          </cell>
          <cell r="AI1013">
            <v>78</v>
          </cell>
          <cell r="AJ1013">
            <v>79</v>
          </cell>
          <cell r="AK1013">
            <v>77</v>
          </cell>
          <cell r="AL1013">
            <v>76</v>
          </cell>
          <cell r="AM1013">
            <v>78</v>
          </cell>
          <cell r="AN1013">
            <v>79</v>
          </cell>
          <cell r="AO1013">
            <v>78</v>
          </cell>
          <cell r="AP1013">
            <v>79</v>
          </cell>
          <cell r="AQ1013">
            <v>83</v>
          </cell>
          <cell r="AR1013">
            <v>81</v>
          </cell>
          <cell r="AS1013">
            <v>77</v>
          </cell>
          <cell r="AT1013">
            <v>77</v>
          </cell>
          <cell r="AU1013">
            <v>78</v>
          </cell>
          <cell r="AV1013">
            <v>79</v>
          </cell>
          <cell r="AW1013">
            <v>76</v>
          </cell>
          <cell r="AX1013">
            <v>76</v>
          </cell>
          <cell r="AY1013">
            <v>78</v>
          </cell>
          <cell r="AZ1013" t="str">
            <v>Ambulatorio</v>
          </cell>
          <cell r="BA1013" t="str">
            <v>Ambulatorio</v>
          </cell>
          <cell r="BB1013" t="str">
            <v>Ambulatorio</v>
          </cell>
          <cell r="BC1013" t="str">
            <v>Ambulatorio</v>
          </cell>
          <cell r="BD1013" t="str">
            <v>Ambulatorio</v>
          </cell>
          <cell r="BE1013" t="str">
            <v>Ambulatorio</v>
          </cell>
          <cell r="BF1013" t="str">
            <v>Ambulatorio</v>
          </cell>
          <cell r="BG1013" t="str">
            <v>Ambulatorio</v>
          </cell>
          <cell r="BH1013" t="str">
            <v>Ambulatorio</v>
          </cell>
          <cell r="BI1013" t="str">
            <v>Ambulatorio</v>
          </cell>
          <cell r="BJ1013" t="str">
            <v>Ambulatorio</v>
          </cell>
          <cell r="BK1013" t="str">
            <v>Ambulatorio</v>
          </cell>
          <cell r="BL1013" t="str">
            <v>Ambulatorio</v>
          </cell>
        </row>
        <row r="1014">
          <cell r="D1014">
            <v>1040322</v>
          </cell>
          <cell r="E1014" t="str">
            <v>PPF - MAHUIDA</v>
          </cell>
          <cell r="F1014" t="str">
            <v>DEPRODE</v>
          </cell>
          <cell r="G1014">
            <v>20032</v>
          </cell>
          <cell r="H1014" t="str">
            <v>P - PROGRAMAS</v>
          </cell>
          <cell r="I1014" t="str">
            <v>PPF</v>
          </cell>
          <cell r="J1014" t="str">
            <v>LA SERENA</v>
          </cell>
          <cell r="K1014" t="str">
            <v>Correo</v>
          </cell>
          <cell r="L1014">
            <v>43686</v>
          </cell>
          <cell r="M1014">
            <v>43033</v>
          </cell>
          <cell r="N1014">
            <v>43800</v>
          </cell>
          <cell r="O1014">
            <v>80</v>
          </cell>
          <cell r="P1014">
            <v>80</v>
          </cell>
          <cell r="Q1014">
            <v>80</v>
          </cell>
          <cell r="R1014">
            <v>80</v>
          </cell>
          <cell r="S1014">
            <v>80</v>
          </cell>
          <cell r="T1014">
            <v>80</v>
          </cell>
          <cell r="U1014">
            <v>80</v>
          </cell>
          <cell r="V1014">
            <v>80</v>
          </cell>
          <cell r="W1014">
            <v>80</v>
          </cell>
          <cell r="X1014">
            <v>80</v>
          </cell>
          <cell r="Y1014">
            <v>80</v>
          </cell>
          <cell r="Z1014">
            <v>80</v>
          </cell>
          <cell r="AA1014">
            <v>80</v>
          </cell>
          <cell r="AB1014">
            <v>185</v>
          </cell>
          <cell r="AC1014">
            <v>177</v>
          </cell>
          <cell r="AD1014">
            <v>163</v>
          </cell>
          <cell r="AE1014">
            <v>177</v>
          </cell>
          <cell r="AF1014">
            <v>176</v>
          </cell>
          <cell r="AG1014">
            <v>179</v>
          </cell>
          <cell r="AH1014">
            <v>180</v>
          </cell>
          <cell r="AI1014">
            <v>195</v>
          </cell>
          <cell r="AJ1014">
            <v>183</v>
          </cell>
          <cell r="AK1014">
            <v>189</v>
          </cell>
          <cell r="AL1014">
            <v>181</v>
          </cell>
          <cell r="AM1014">
            <v>183</v>
          </cell>
          <cell r="AN1014">
            <v>175</v>
          </cell>
          <cell r="AO1014">
            <v>155</v>
          </cell>
          <cell r="AP1014">
            <v>160</v>
          </cell>
          <cell r="AQ1014">
            <v>165</v>
          </cell>
          <cell r="AR1014">
            <v>167</v>
          </cell>
          <cell r="AS1014">
            <v>170</v>
          </cell>
          <cell r="AT1014">
            <v>173</v>
          </cell>
          <cell r="AU1014">
            <v>174</v>
          </cell>
          <cell r="AV1014">
            <v>174</v>
          </cell>
          <cell r="AW1014">
            <v>173</v>
          </cell>
          <cell r="AX1014">
            <v>175</v>
          </cell>
          <cell r="AY1014">
            <v>178</v>
          </cell>
          <cell r="AZ1014" t="str">
            <v>Ambulatorio</v>
          </cell>
          <cell r="BA1014" t="str">
            <v>Ambulatorio</v>
          </cell>
          <cell r="BB1014" t="str">
            <v>Ambulatorio</v>
          </cell>
          <cell r="BC1014" t="str">
            <v>Ambulatorio</v>
          </cell>
          <cell r="BD1014" t="str">
            <v>Ambulatorio</v>
          </cell>
          <cell r="BE1014" t="str">
            <v>Ambulatorio</v>
          </cell>
          <cell r="BF1014" t="str">
            <v>Ambulatorio</v>
          </cell>
          <cell r="BG1014" t="str">
            <v>Ambulatorio</v>
          </cell>
          <cell r="BH1014" t="str">
            <v>Ambulatorio</v>
          </cell>
          <cell r="BI1014" t="str">
            <v>Ambulatorio</v>
          </cell>
          <cell r="BJ1014" t="str">
            <v>Ambulatorio</v>
          </cell>
          <cell r="BK1014" t="str">
            <v>Ambulatorio</v>
          </cell>
          <cell r="BL1014" t="str">
            <v>Ambulatorio</v>
          </cell>
        </row>
        <row r="1015">
          <cell r="D1015">
            <v>1040323</v>
          </cell>
          <cell r="E1015" t="str">
            <v>PPF - LAS COMPAÑIAS</v>
          </cell>
          <cell r="F1015" t="str">
            <v>DEPRODE</v>
          </cell>
          <cell r="G1015">
            <v>20032</v>
          </cell>
          <cell r="H1015" t="str">
            <v>P - PROGRAMAS</v>
          </cell>
          <cell r="I1015" t="str">
            <v>PPF</v>
          </cell>
          <cell r="J1015" t="str">
            <v>LA SERENA</v>
          </cell>
          <cell r="K1015" t="str">
            <v>Correo</v>
          </cell>
          <cell r="L1015">
            <v>43686</v>
          </cell>
          <cell r="M1015">
            <v>43033</v>
          </cell>
          <cell r="N1015">
            <v>43800</v>
          </cell>
          <cell r="O1015">
            <v>80</v>
          </cell>
          <cell r="P1015">
            <v>80</v>
          </cell>
          <cell r="Q1015">
            <v>80</v>
          </cell>
          <cell r="R1015">
            <v>80</v>
          </cell>
          <cell r="S1015">
            <v>80</v>
          </cell>
          <cell r="T1015">
            <v>80</v>
          </cell>
          <cell r="U1015">
            <v>80</v>
          </cell>
          <cell r="V1015">
            <v>80</v>
          </cell>
          <cell r="W1015">
            <v>80</v>
          </cell>
          <cell r="X1015">
            <v>80</v>
          </cell>
          <cell r="Y1015">
            <v>80</v>
          </cell>
          <cell r="Z1015">
            <v>80</v>
          </cell>
          <cell r="AA1015">
            <v>80</v>
          </cell>
          <cell r="AB1015">
            <v>192</v>
          </cell>
          <cell r="AC1015">
            <v>193</v>
          </cell>
          <cell r="AD1015">
            <v>200</v>
          </cell>
          <cell r="AE1015">
            <v>191</v>
          </cell>
          <cell r="AF1015">
            <v>190</v>
          </cell>
          <cell r="AG1015">
            <v>202</v>
          </cell>
          <cell r="AH1015">
            <v>203</v>
          </cell>
          <cell r="AI1015">
            <v>211</v>
          </cell>
          <cell r="AJ1015">
            <v>206</v>
          </cell>
          <cell r="AK1015">
            <v>208</v>
          </cell>
          <cell r="AL1015">
            <v>198</v>
          </cell>
          <cell r="AM1015">
            <v>190</v>
          </cell>
          <cell r="AN1015">
            <v>188</v>
          </cell>
          <cell r="AO1015">
            <v>185</v>
          </cell>
          <cell r="AP1015">
            <v>182</v>
          </cell>
          <cell r="AQ1015">
            <v>174</v>
          </cell>
          <cell r="AR1015">
            <v>182</v>
          </cell>
          <cell r="AS1015">
            <v>189</v>
          </cell>
          <cell r="AT1015">
            <v>196</v>
          </cell>
          <cell r="AU1015">
            <v>192</v>
          </cell>
          <cell r="AV1015">
            <v>191</v>
          </cell>
          <cell r="AW1015">
            <v>189</v>
          </cell>
          <cell r="AX1015">
            <v>183</v>
          </cell>
          <cell r="AY1015">
            <v>172</v>
          </cell>
          <cell r="AZ1015" t="str">
            <v>Ambulatorio</v>
          </cell>
          <cell r="BA1015" t="str">
            <v>Ambulatorio</v>
          </cell>
          <cell r="BB1015" t="str">
            <v>Ambulatorio</v>
          </cell>
          <cell r="BC1015" t="str">
            <v>Ambulatorio</v>
          </cell>
          <cell r="BD1015" t="str">
            <v>Ambulatorio</v>
          </cell>
          <cell r="BE1015" t="str">
            <v>Ambulatorio</v>
          </cell>
          <cell r="BF1015" t="str">
            <v>Ambulatorio</v>
          </cell>
          <cell r="BG1015" t="str">
            <v>Ambulatorio</v>
          </cell>
          <cell r="BH1015" t="str">
            <v>Ambulatorio</v>
          </cell>
          <cell r="BI1015" t="str">
            <v>Ambulatorio</v>
          </cell>
          <cell r="BJ1015" t="str">
            <v>Ambulatorio</v>
          </cell>
          <cell r="BK1015" t="str">
            <v>Ambulatorio</v>
          </cell>
          <cell r="BL1015" t="str">
            <v>Ambulatorio</v>
          </cell>
        </row>
        <row r="1016">
          <cell r="D1016">
            <v>1040360</v>
          </cell>
          <cell r="E1016" t="str">
            <v>PPF - OVALLE</v>
          </cell>
          <cell r="F1016" t="str">
            <v>DEPRODE</v>
          </cell>
          <cell r="G1016">
            <v>20032</v>
          </cell>
          <cell r="H1016" t="str">
            <v>P - PROGRAMAS</v>
          </cell>
          <cell r="I1016" t="str">
            <v>PPF</v>
          </cell>
          <cell r="J1016" t="str">
            <v>OVALLE</v>
          </cell>
          <cell r="K1016" t="str">
            <v>84/B</v>
          </cell>
          <cell r="L1016">
            <v>43535</v>
          </cell>
          <cell r="M1016">
            <v>43507</v>
          </cell>
          <cell r="N1016">
            <v>44419</v>
          </cell>
          <cell r="O1016">
            <v>90</v>
          </cell>
          <cell r="P1016">
            <v>0</v>
          </cell>
          <cell r="Q1016">
            <v>0</v>
          </cell>
          <cell r="R1016">
            <v>90</v>
          </cell>
          <cell r="S1016">
            <v>90</v>
          </cell>
          <cell r="T1016">
            <v>90</v>
          </cell>
          <cell r="U1016">
            <v>90</v>
          </cell>
          <cell r="V1016">
            <v>90</v>
          </cell>
          <cell r="W1016">
            <v>90</v>
          </cell>
          <cell r="X1016">
            <v>90</v>
          </cell>
          <cell r="Y1016">
            <v>90</v>
          </cell>
          <cell r="Z1016">
            <v>90</v>
          </cell>
          <cell r="AA1016">
            <v>90</v>
          </cell>
          <cell r="AB1016">
            <v>0</v>
          </cell>
          <cell r="AC1016">
            <v>0</v>
          </cell>
          <cell r="AD1016">
            <v>50</v>
          </cell>
          <cell r="AE1016">
            <v>70</v>
          </cell>
          <cell r="AF1016">
            <v>90</v>
          </cell>
          <cell r="AG1016">
            <v>90</v>
          </cell>
          <cell r="AH1016">
            <v>90</v>
          </cell>
          <cell r="AI1016">
            <v>90</v>
          </cell>
          <cell r="AJ1016">
            <v>90</v>
          </cell>
          <cell r="AK1016">
            <v>90</v>
          </cell>
          <cell r="AL1016">
            <v>90</v>
          </cell>
          <cell r="AM1016">
            <v>92</v>
          </cell>
          <cell r="AN1016">
            <v>0</v>
          </cell>
          <cell r="AO1016">
            <v>0</v>
          </cell>
          <cell r="AP1016">
            <v>0</v>
          </cell>
          <cell r="AQ1016">
            <v>30</v>
          </cell>
          <cell r="AR1016">
            <v>90</v>
          </cell>
          <cell r="AS1016">
            <v>90</v>
          </cell>
          <cell r="AT1016">
            <v>90</v>
          </cell>
          <cell r="AU1016">
            <v>90</v>
          </cell>
          <cell r="AV1016">
            <v>90</v>
          </cell>
          <cell r="AW1016">
            <v>90</v>
          </cell>
          <cell r="AX1016">
            <v>90</v>
          </cell>
          <cell r="AY1016">
            <v>90</v>
          </cell>
          <cell r="AZ1016" t="str">
            <v>Ambulatorio</v>
          </cell>
          <cell r="BA1016" t="str">
            <v>Ambulatorio</v>
          </cell>
          <cell r="BB1016" t="str">
            <v>Ambulatorio</v>
          </cell>
          <cell r="BC1016" t="str">
            <v>Ambulatorio</v>
          </cell>
          <cell r="BD1016" t="str">
            <v>Ambulatorio</v>
          </cell>
          <cell r="BE1016" t="str">
            <v>Ambulatorio</v>
          </cell>
          <cell r="BF1016" t="str">
            <v>Ambulatorio</v>
          </cell>
          <cell r="BG1016" t="str">
            <v>Ambulatorio</v>
          </cell>
          <cell r="BH1016" t="str">
            <v>Ambulatorio</v>
          </cell>
          <cell r="BI1016" t="str">
            <v>Ambulatorio</v>
          </cell>
          <cell r="BJ1016" t="str">
            <v>Ambulatorio</v>
          </cell>
          <cell r="BK1016" t="str">
            <v>Ambulatorio</v>
          </cell>
          <cell r="BL1016" t="str">
            <v>Ambulatorio</v>
          </cell>
        </row>
        <row r="1017">
          <cell r="D1017">
            <v>1040361</v>
          </cell>
          <cell r="E1017" t="str">
            <v>PPF - MONTE PATRIA</v>
          </cell>
          <cell r="F1017" t="str">
            <v>DEPRODE</v>
          </cell>
          <cell r="G1017">
            <v>20032</v>
          </cell>
          <cell r="H1017" t="str">
            <v>P - PROGRAMAS</v>
          </cell>
          <cell r="I1017" t="str">
            <v>PPF</v>
          </cell>
          <cell r="J1017" t="str">
            <v>MONTE PATRIA</v>
          </cell>
          <cell r="K1017" t="str">
            <v>65/B</v>
          </cell>
          <cell r="L1017">
            <v>43523</v>
          </cell>
          <cell r="M1017">
            <v>43507</v>
          </cell>
          <cell r="N1017">
            <v>44603</v>
          </cell>
          <cell r="O1017">
            <v>60</v>
          </cell>
          <cell r="P1017">
            <v>0</v>
          </cell>
          <cell r="Q1017">
            <v>0</v>
          </cell>
          <cell r="R1017">
            <v>60</v>
          </cell>
          <cell r="S1017">
            <v>60</v>
          </cell>
          <cell r="T1017">
            <v>60</v>
          </cell>
          <cell r="U1017">
            <v>60</v>
          </cell>
          <cell r="V1017">
            <v>60</v>
          </cell>
          <cell r="W1017">
            <v>60</v>
          </cell>
          <cell r="X1017">
            <v>60</v>
          </cell>
          <cell r="Y1017">
            <v>60</v>
          </cell>
          <cell r="Z1017">
            <v>60</v>
          </cell>
          <cell r="AA1017">
            <v>60</v>
          </cell>
          <cell r="AB1017">
            <v>0</v>
          </cell>
          <cell r="AC1017">
            <v>0</v>
          </cell>
          <cell r="AD1017">
            <v>59</v>
          </cell>
          <cell r="AE1017">
            <v>59</v>
          </cell>
          <cell r="AF1017">
            <v>60</v>
          </cell>
          <cell r="AG1017">
            <v>60</v>
          </cell>
          <cell r="AH1017">
            <v>60</v>
          </cell>
          <cell r="AI1017">
            <v>60</v>
          </cell>
          <cell r="AJ1017">
            <v>67</v>
          </cell>
          <cell r="AK1017">
            <v>70</v>
          </cell>
          <cell r="AL1017">
            <v>74</v>
          </cell>
          <cell r="AM1017">
            <v>74</v>
          </cell>
          <cell r="AN1017">
            <v>0</v>
          </cell>
          <cell r="AO1017">
            <v>0</v>
          </cell>
          <cell r="AP1017">
            <v>0</v>
          </cell>
          <cell r="AQ1017">
            <v>60</v>
          </cell>
          <cell r="AR1017">
            <v>60</v>
          </cell>
          <cell r="AS1017">
            <v>60</v>
          </cell>
          <cell r="AT1017">
            <v>60</v>
          </cell>
          <cell r="AU1017">
            <v>62</v>
          </cell>
          <cell r="AV1017">
            <v>67</v>
          </cell>
          <cell r="AW1017">
            <v>70</v>
          </cell>
          <cell r="AX1017">
            <v>74</v>
          </cell>
          <cell r="AY1017">
            <v>74</v>
          </cell>
          <cell r="AZ1017" t="str">
            <v>Ambulatorio</v>
          </cell>
          <cell r="BA1017" t="str">
            <v>Ambulatorio</v>
          </cell>
          <cell r="BB1017" t="str">
            <v>Ambulatorio</v>
          </cell>
          <cell r="BC1017" t="str">
            <v>Ambulatorio</v>
          </cell>
          <cell r="BD1017" t="str">
            <v>Ambulatorio</v>
          </cell>
          <cell r="BE1017" t="str">
            <v>Ambulatorio</v>
          </cell>
          <cell r="BF1017" t="str">
            <v>Ambulatorio</v>
          </cell>
          <cell r="BG1017" t="str">
            <v>Ambulatorio</v>
          </cell>
          <cell r="BH1017" t="str">
            <v>Ambulatorio</v>
          </cell>
          <cell r="BI1017" t="str">
            <v>Ambulatorio</v>
          </cell>
          <cell r="BJ1017" t="str">
            <v>Ambulatorio</v>
          </cell>
          <cell r="BK1017" t="str">
            <v>Ambulatorio</v>
          </cell>
          <cell r="BL1017" t="str">
            <v>Ambulatorio</v>
          </cell>
        </row>
        <row r="1018">
          <cell r="D1018">
            <v>1050667</v>
          </cell>
          <cell r="E1018" t="str">
            <v>PPF - GANDHI</v>
          </cell>
          <cell r="F1018" t="str">
            <v>DEPRODE</v>
          </cell>
          <cell r="G1018">
            <v>20032</v>
          </cell>
          <cell r="H1018" t="str">
            <v>P - PROGRAMAS</v>
          </cell>
          <cell r="I1018" t="str">
            <v>PPF</v>
          </cell>
          <cell r="J1018" t="str">
            <v>VALPARAÍSO</v>
          </cell>
          <cell r="K1018" t="str">
            <v>MEMO 318</v>
          </cell>
          <cell r="L1018">
            <v>43658</v>
          </cell>
          <cell r="M1018">
            <v>41663</v>
          </cell>
          <cell r="N1018">
            <v>43800</v>
          </cell>
          <cell r="O1018">
            <v>107</v>
          </cell>
          <cell r="P1018">
            <v>107</v>
          </cell>
          <cell r="Q1018">
            <v>107</v>
          </cell>
          <cell r="R1018">
            <v>107</v>
          </cell>
          <cell r="S1018">
            <v>107</v>
          </cell>
          <cell r="T1018">
            <v>107</v>
          </cell>
          <cell r="U1018">
            <v>107</v>
          </cell>
          <cell r="V1018">
            <v>107</v>
          </cell>
          <cell r="W1018">
            <v>107</v>
          </cell>
          <cell r="X1018">
            <v>107</v>
          </cell>
          <cell r="Y1018">
            <v>107</v>
          </cell>
          <cell r="Z1018">
            <v>107</v>
          </cell>
          <cell r="AA1018">
            <v>107</v>
          </cell>
          <cell r="AB1018">
            <v>120</v>
          </cell>
          <cell r="AC1018">
            <v>109</v>
          </cell>
          <cell r="AD1018">
            <v>105</v>
          </cell>
          <cell r="AE1018">
            <v>110</v>
          </cell>
          <cell r="AF1018">
            <v>107</v>
          </cell>
          <cell r="AG1018">
            <v>116</v>
          </cell>
          <cell r="AH1018">
            <v>116</v>
          </cell>
          <cell r="AI1018">
            <v>120</v>
          </cell>
          <cell r="AJ1018">
            <v>118</v>
          </cell>
          <cell r="AK1018">
            <v>121</v>
          </cell>
          <cell r="AL1018">
            <v>117</v>
          </cell>
          <cell r="AM1018">
            <v>117</v>
          </cell>
          <cell r="AN1018">
            <v>118</v>
          </cell>
          <cell r="AO1018">
            <v>110</v>
          </cell>
          <cell r="AP1018">
            <v>106</v>
          </cell>
          <cell r="AQ1018">
            <v>107</v>
          </cell>
          <cell r="AR1018">
            <v>107</v>
          </cell>
          <cell r="AS1018">
            <v>114</v>
          </cell>
          <cell r="AT1018">
            <v>116</v>
          </cell>
          <cell r="AU1018">
            <v>118</v>
          </cell>
          <cell r="AV1018">
            <v>119</v>
          </cell>
          <cell r="AW1018">
            <v>119</v>
          </cell>
          <cell r="AX1018">
            <v>115</v>
          </cell>
          <cell r="AY1018">
            <v>110</v>
          </cell>
          <cell r="AZ1018" t="str">
            <v>Ambulatorio</v>
          </cell>
          <cell r="BA1018" t="str">
            <v>Ambulatorio</v>
          </cell>
          <cell r="BB1018" t="str">
            <v>Ambulatorio</v>
          </cell>
          <cell r="BC1018" t="str">
            <v>Ambulatorio</v>
          </cell>
          <cell r="BD1018" t="str">
            <v>Ambulatorio</v>
          </cell>
          <cell r="BE1018" t="str">
            <v>Ambulatorio</v>
          </cell>
          <cell r="BF1018" t="str">
            <v>Ambulatorio</v>
          </cell>
          <cell r="BG1018" t="str">
            <v>Ambulatorio</v>
          </cell>
          <cell r="BH1018" t="str">
            <v>Ambulatorio</v>
          </cell>
          <cell r="BI1018" t="str">
            <v>Ambulatorio</v>
          </cell>
          <cell r="BJ1018" t="str">
            <v>Ambulatorio</v>
          </cell>
          <cell r="BK1018" t="str">
            <v>Ambulatorio</v>
          </cell>
          <cell r="BL1018" t="str">
            <v>Ambulatorio</v>
          </cell>
        </row>
        <row r="1019">
          <cell r="D1019">
            <v>1050668</v>
          </cell>
          <cell r="E1019" t="str">
            <v>PPF - PEUMA LEMN</v>
          </cell>
          <cell r="F1019" t="str">
            <v>DEPRODE</v>
          </cell>
          <cell r="G1019">
            <v>20032</v>
          </cell>
          <cell r="H1019" t="str">
            <v>P - PROGRAMAS</v>
          </cell>
          <cell r="I1019" t="str">
            <v>PPF</v>
          </cell>
          <cell r="J1019" t="str">
            <v>SAN ANTONIO</v>
          </cell>
          <cell r="K1019" t="str">
            <v>MEMO 318</v>
          </cell>
          <cell r="L1019">
            <v>43658</v>
          </cell>
          <cell r="M1019">
            <v>41663</v>
          </cell>
          <cell r="N1019">
            <v>43800</v>
          </cell>
          <cell r="O1019">
            <v>100</v>
          </cell>
          <cell r="P1019">
            <v>100</v>
          </cell>
          <cell r="Q1019">
            <v>100</v>
          </cell>
          <cell r="R1019">
            <v>100</v>
          </cell>
          <cell r="S1019">
            <v>100</v>
          </cell>
          <cell r="T1019">
            <v>100</v>
          </cell>
          <cell r="U1019">
            <v>100</v>
          </cell>
          <cell r="V1019">
            <v>100</v>
          </cell>
          <cell r="W1019">
            <v>100</v>
          </cell>
          <cell r="X1019">
            <v>100</v>
          </cell>
          <cell r="Y1019">
            <v>100</v>
          </cell>
          <cell r="Z1019">
            <v>100</v>
          </cell>
          <cell r="AA1019">
            <v>100</v>
          </cell>
          <cell r="AB1019">
            <v>129</v>
          </cell>
          <cell r="AC1019">
            <v>129</v>
          </cell>
          <cell r="AD1019">
            <v>129</v>
          </cell>
          <cell r="AE1019">
            <v>129</v>
          </cell>
          <cell r="AF1019">
            <v>129</v>
          </cell>
          <cell r="AG1019">
            <v>126</v>
          </cell>
          <cell r="AH1019">
            <v>128</v>
          </cell>
          <cell r="AI1019">
            <v>132</v>
          </cell>
          <cell r="AJ1019">
            <v>131</v>
          </cell>
          <cell r="AK1019">
            <v>127</v>
          </cell>
          <cell r="AL1019">
            <v>122</v>
          </cell>
          <cell r="AM1019">
            <v>124</v>
          </cell>
          <cell r="AN1019">
            <v>126</v>
          </cell>
          <cell r="AO1019">
            <v>128</v>
          </cell>
          <cell r="AP1019">
            <v>122</v>
          </cell>
          <cell r="AQ1019">
            <v>122</v>
          </cell>
          <cell r="AR1019">
            <v>122</v>
          </cell>
          <cell r="AS1019">
            <v>123</v>
          </cell>
          <cell r="AT1019">
            <v>124</v>
          </cell>
          <cell r="AU1019">
            <v>128</v>
          </cell>
          <cell r="AV1019">
            <v>120</v>
          </cell>
          <cell r="AW1019">
            <v>117</v>
          </cell>
          <cell r="AX1019">
            <v>114</v>
          </cell>
          <cell r="AY1019">
            <v>112</v>
          </cell>
          <cell r="AZ1019" t="str">
            <v>Ambulatorio</v>
          </cell>
          <cell r="BA1019" t="str">
            <v>Ambulatorio</v>
          </cell>
          <cell r="BB1019" t="str">
            <v>Ambulatorio</v>
          </cell>
          <cell r="BC1019" t="str">
            <v>Ambulatorio</v>
          </cell>
          <cell r="BD1019" t="str">
            <v>Ambulatorio</v>
          </cell>
          <cell r="BE1019" t="str">
            <v>Ambulatorio</v>
          </cell>
          <cell r="BF1019" t="str">
            <v>Ambulatorio</v>
          </cell>
          <cell r="BG1019" t="str">
            <v>Ambulatorio</v>
          </cell>
          <cell r="BH1019" t="str">
            <v>Ambulatorio</v>
          </cell>
          <cell r="BI1019" t="str">
            <v>Ambulatorio</v>
          </cell>
          <cell r="BJ1019" t="str">
            <v>Ambulatorio</v>
          </cell>
          <cell r="BK1019" t="str">
            <v>Ambulatorio</v>
          </cell>
          <cell r="BL1019" t="str">
            <v>Ambulatorio</v>
          </cell>
        </row>
        <row r="1020">
          <cell r="D1020">
            <v>1050669</v>
          </cell>
          <cell r="E1020" t="str">
            <v>PPF - RODRIGO ROJAS DENEGRI</v>
          </cell>
          <cell r="F1020" t="str">
            <v>DEPRODE</v>
          </cell>
          <cell r="G1020">
            <v>20032</v>
          </cell>
          <cell r="H1020" t="str">
            <v>P - PROGRAMAS</v>
          </cell>
          <cell r="I1020" t="str">
            <v>PPF</v>
          </cell>
          <cell r="J1020" t="str">
            <v>SAN FELIPE</v>
          </cell>
          <cell r="K1020" t="str">
            <v>MEMO 318</v>
          </cell>
          <cell r="L1020">
            <v>43658</v>
          </cell>
          <cell r="M1020">
            <v>41663</v>
          </cell>
          <cell r="N1020">
            <v>43800</v>
          </cell>
          <cell r="O1020">
            <v>80</v>
          </cell>
          <cell r="P1020">
            <v>80</v>
          </cell>
          <cell r="Q1020">
            <v>80</v>
          </cell>
          <cell r="R1020">
            <v>80</v>
          </cell>
          <cell r="S1020">
            <v>80</v>
          </cell>
          <cell r="T1020">
            <v>80</v>
          </cell>
          <cell r="U1020">
            <v>80</v>
          </cell>
          <cell r="V1020">
            <v>80</v>
          </cell>
          <cell r="W1020">
            <v>80</v>
          </cell>
          <cell r="X1020">
            <v>80</v>
          </cell>
          <cell r="Y1020">
            <v>80</v>
          </cell>
          <cell r="Z1020">
            <v>80</v>
          </cell>
          <cell r="AA1020">
            <v>80</v>
          </cell>
          <cell r="AB1020">
            <v>67</v>
          </cell>
          <cell r="AC1020">
            <v>70</v>
          </cell>
          <cell r="AD1020">
            <v>66</v>
          </cell>
          <cell r="AE1020">
            <v>73</v>
          </cell>
          <cell r="AF1020">
            <v>76</v>
          </cell>
          <cell r="AG1020">
            <v>78</v>
          </cell>
          <cell r="AH1020">
            <v>80</v>
          </cell>
          <cell r="AI1020">
            <v>81</v>
          </cell>
          <cell r="AJ1020">
            <v>76</v>
          </cell>
          <cell r="AK1020">
            <v>66</v>
          </cell>
          <cell r="AL1020">
            <v>73</v>
          </cell>
          <cell r="AM1020">
            <v>69</v>
          </cell>
          <cell r="AN1020">
            <v>67</v>
          </cell>
          <cell r="AO1020">
            <v>66</v>
          </cell>
          <cell r="AP1020">
            <v>65</v>
          </cell>
          <cell r="AQ1020">
            <v>70</v>
          </cell>
          <cell r="AR1020">
            <v>73</v>
          </cell>
          <cell r="AS1020">
            <v>78</v>
          </cell>
          <cell r="AT1020">
            <v>79</v>
          </cell>
          <cell r="AU1020">
            <v>81</v>
          </cell>
          <cell r="AV1020">
            <v>73</v>
          </cell>
          <cell r="AW1020">
            <v>71</v>
          </cell>
          <cell r="AX1020">
            <v>76</v>
          </cell>
          <cell r="AY1020">
            <v>75</v>
          </cell>
          <cell r="AZ1020" t="str">
            <v>Ambulatorio</v>
          </cell>
          <cell r="BA1020" t="str">
            <v>Ambulatorio</v>
          </cell>
          <cell r="BB1020" t="str">
            <v>Ambulatorio</v>
          </cell>
          <cell r="BC1020" t="str">
            <v>Ambulatorio</v>
          </cell>
          <cell r="BD1020" t="str">
            <v>Ambulatorio</v>
          </cell>
          <cell r="BE1020" t="str">
            <v>Ambulatorio</v>
          </cell>
          <cell r="BF1020" t="str">
            <v>Ambulatorio</v>
          </cell>
          <cell r="BG1020" t="str">
            <v>Ambulatorio</v>
          </cell>
          <cell r="BH1020" t="str">
            <v>Ambulatorio</v>
          </cell>
          <cell r="BI1020" t="str">
            <v>Ambulatorio</v>
          </cell>
          <cell r="BJ1020" t="str">
            <v>Ambulatorio</v>
          </cell>
          <cell r="BK1020" t="str">
            <v>Ambulatorio</v>
          </cell>
          <cell r="BL1020" t="str">
            <v>Ambulatorio</v>
          </cell>
        </row>
        <row r="1021">
          <cell r="D1021">
            <v>1050670</v>
          </cell>
          <cell r="E1021" t="str">
            <v>PPF - CARMELA JERIA</v>
          </cell>
          <cell r="F1021" t="str">
            <v>DEPRODE</v>
          </cell>
          <cell r="G1021">
            <v>20032</v>
          </cell>
          <cell r="H1021" t="str">
            <v>P - PROGRAMAS</v>
          </cell>
          <cell r="I1021" t="str">
            <v>PPF</v>
          </cell>
          <cell r="J1021" t="str">
            <v>VALPARAÍSO</v>
          </cell>
          <cell r="K1021" t="str">
            <v>MEMO 318</v>
          </cell>
          <cell r="L1021">
            <v>43658</v>
          </cell>
          <cell r="M1021">
            <v>41663</v>
          </cell>
          <cell r="N1021">
            <v>43800</v>
          </cell>
          <cell r="O1021">
            <v>114</v>
          </cell>
          <cell r="P1021">
            <v>114</v>
          </cell>
          <cell r="Q1021">
            <v>114</v>
          </cell>
          <cell r="R1021">
            <v>114</v>
          </cell>
          <cell r="S1021">
            <v>114</v>
          </cell>
          <cell r="T1021">
            <v>114</v>
          </cell>
          <cell r="U1021">
            <v>114</v>
          </cell>
          <cell r="V1021">
            <v>114</v>
          </cell>
          <cell r="W1021">
            <v>114</v>
          </cell>
          <cell r="X1021">
            <v>114</v>
          </cell>
          <cell r="Y1021">
            <v>114</v>
          </cell>
          <cell r="Z1021">
            <v>114</v>
          </cell>
          <cell r="AA1021">
            <v>114</v>
          </cell>
          <cell r="AB1021">
            <v>132</v>
          </cell>
          <cell r="AC1021">
            <v>121</v>
          </cell>
          <cell r="AD1021">
            <v>114</v>
          </cell>
          <cell r="AE1021">
            <v>118</v>
          </cell>
          <cell r="AF1021">
            <v>119</v>
          </cell>
          <cell r="AG1021">
            <v>129</v>
          </cell>
          <cell r="AH1021">
            <v>119</v>
          </cell>
          <cell r="AI1021">
            <v>122</v>
          </cell>
          <cell r="AJ1021">
            <v>126</v>
          </cell>
          <cell r="AK1021">
            <v>127</v>
          </cell>
          <cell r="AL1021">
            <v>129</v>
          </cell>
          <cell r="AM1021">
            <v>131</v>
          </cell>
          <cell r="AN1021">
            <v>125</v>
          </cell>
          <cell r="AO1021">
            <v>115</v>
          </cell>
          <cell r="AP1021">
            <v>114</v>
          </cell>
          <cell r="AQ1021">
            <v>116</v>
          </cell>
          <cell r="AR1021">
            <v>119</v>
          </cell>
          <cell r="AS1021">
            <v>121</v>
          </cell>
          <cell r="AT1021">
            <v>117</v>
          </cell>
          <cell r="AU1021">
            <v>122</v>
          </cell>
          <cell r="AV1021">
            <v>125</v>
          </cell>
          <cell r="AW1021">
            <v>125</v>
          </cell>
          <cell r="AX1021">
            <v>125</v>
          </cell>
          <cell r="AY1021">
            <v>125</v>
          </cell>
          <cell r="AZ1021" t="str">
            <v>Ambulatorio</v>
          </cell>
          <cell r="BA1021" t="str">
            <v>Ambulatorio</v>
          </cell>
          <cell r="BB1021" t="str">
            <v>Ambulatorio</v>
          </cell>
          <cell r="BC1021" t="str">
            <v>Ambulatorio</v>
          </cell>
          <cell r="BD1021" t="str">
            <v>Ambulatorio</v>
          </cell>
          <cell r="BE1021" t="str">
            <v>Ambulatorio</v>
          </cell>
          <cell r="BF1021" t="str">
            <v>Ambulatorio</v>
          </cell>
          <cell r="BG1021" t="str">
            <v>Ambulatorio</v>
          </cell>
          <cell r="BH1021" t="str">
            <v>Ambulatorio</v>
          </cell>
          <cell r="BI1021" t="str">
            <v>Ambulatorio</v>
          </cell>
          <cell r="BJ1021" t="str">
            <v>Ambulatorio</v>
          </cell>
          <cell r="BK1021" t="str">
            <v>Ambulatorio</v>
          </cell>
          <cell r="BL1021" t="str">
            <v>Ambulatorio</v>
          </cell>
        </row>
        <row r="1022">
          <cell r="D1022">
            <v>1050674</v>
          </cell>
          <cell r="E1022" t="str">
            <v>PPF - ALMENDRAL</v>
          </cell>
          <cell r="F1022" t="str">
            <v>DEPRODE</v>
          </cell>
          <cell r="G1022">
            <v>20032</v>
          </cell>
          <cell r="H1022" t="str">
            <v>P - PROGRAMAS</v>
          </cell>
          <cell r="I1022" t="str">
            <v>PPF</v>
          </cell>
          <cell r="J1022" t="str">
            <v>VALPARAÍSO</v>
          </cell>
          <cell r="K1022" t="str">
            <v>MEMO 035</v>
          </cell>
          <cell r="L1022">
            <v>43482</v>
          </cell>
          <cell r="M1022">
            <v>41663</v>
          </cell>
          <cell r="N1022">
            <v>43508</v>
          </cell>
          <cell r="O1022">
            <v>80</v>
          </cell>
          <cell r="P1022">
            <v>80</v>
          </cell>
          <cell r="Q1022">
            <v>80</v>
          </cell>
          <cell r="R1022">
            <v>80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104</v>
          </cell>
          <cell r="AC1022">
            <v>100</v>
          </cell>
          <cell r="AD1022">
            <v>25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104</v>
          </cell>
          <cell r="AO1022">
            <v>101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0</v>
          </cell>
          <cell r="AV1022">
            <v>0</v>
          </cell>
          <cell r="AW1022">
            <v>0</v>
          </cell>
          <cell r="AX1022">
            <v>0</v>
          </cell>
          <cell r="AY1022">
            <v>0</v>
          </cell>
          <cell r="AZ1022" t="str">
            <v>Ambulatorio</v>
          </cell>
          <cell r="BA1022" t="str">
            <v>Ambulatorio</v>
          </cell>
          <cell r="BB1022" t="str">
            <v>Ambulatorio</v>
          </cell>
          <cell r="BC1022" t="str">
            <v>Ambulatorio</v>
          </cell>
          <cell r="BD1022" t="str">
            <v>Ambulatorio</v>
          </cell>
          <cell r="BE1022" t="str">
            <v>Ambulatorio</v>
          </cell>
          <cell r="BF1022" t="str">
            <v>Ambulatorio</v>
          </cell>
          <cell r="BG1022" t="str">
            <v>Ambulatorio</v>
          </cell>
          <cell r="BH1022" t="str">
            <v>Ambulatorio</v>
          </cell>
          <cell r="BI1022" t="str">
            <v>Ambulatorio</v>
          </cell>
          <cell r="BJ1022" t="str">
            <v>Ambulatorio</v>
          </cell>
          <cell r="BK1022" t="str">
            <v>Ambulatorio</v>
          </cell>
          <cell r="BL1022" t="str">
            <v>Ambulatorio</v>
          </cell>
        </row>
        <row r="1023">
          <cell r="D1023">
            <v>1050711</v>
          </cell>
          <cell r="E1023" t="str">
            <v>PPF - TAMMUZ</v>
          </cell>
          <cell r="F1023" t="str">
            <v>DEPRODE</v>
          </cell>
          <cell r="G1023">
            <v>20032</v>
          </cell>
          <cell r="H1023" t="str">
            <v>P - PROGRAMAS</v>
          </cell>
          <cell r="I1023" t="str">
            <v>PPF</v>
          </cell>
          <cell r="J1023" t="str">
            <v>VIÑA DEL MAR</v>
          </cell>
          <cell r="K1023" t="str">
            <v>MEMO 318</v>
          </cell>
          <cell r="L1023">
            <v>43658</v>
          </cell>
          <cell r="M1023">
            <v>41700</v>
          </cell>
          <cell r="N1023">
            <v>43800</v>
          </cell>
          <cell r="O1023">
            <v>82</v>
          </cell>
          <cell r="P1023">
            <v>82</v>
          </cell>
          <cell r="Q1023">
            <v>82</v>
          </cell>
          <cell r="R1023">
            <v>82</v>
          </cell>
          <cell r="S1023">
            <v>82</v>
          </cell>
          <cell r="T1023">
            <v>82</v>
          </cell>
          <cell r="U1023">
            <v>82</v>
          </cell>
          <cell r="V1023">
            <v>82</v>
          </cell>
          <cell r="W1023">
            <v>82</v>
          </cell>
          <cell r="X1023">
            <v>82</v>
          </cell>
          <cell r="Y1023">
            <v>82</v>
          </cell>
          <cell r="Z1023">
            <v>82</v>
          </cell>
          <cell r="AA1023">
            <v>82</v>
          </cell>
          <cell r="AB1023">
            <v>95</v>
          </cell>
          <cell r="AC1023">
            <v>93</v>
          </cell>
          <cell r="AD1023">
            <v>88</v>
          </cell>
          <cell r="AE1023">
            <v>84</v>
          </cell>
          <cell r="AF1023">
            <v>93</v>
          </cell>
          <cell r="AG1023">
            <v>90</v>
          </cell>
          <cell r="AH1023">
            <v>89</v>
          </cell>
          <cell r="AI1023">
            <v>91</v>
          </cell>
          <cell r="AJ1023">
            <v>93</v>
          </cell>
          <cell r="AK1023">
            <v>93</v>
          </cell>
          <cell r="AL1023">
            <v>84</v>
          </cell>
          <cell r="AM1023">
            <v>85</v>
          </cell>
          <cell r="AN1023">
            <v>88</v>
          </cell>
          <cell r="AO1023">
            <v>78</v>
          </cell>
          <cell r="AP1023">
            <v>75</v>
          </cell>
          <cell r="AQ1023">
            <v>81</v>
          </cell>
          <cell r="AR1023">
            <v>93</v>
          </cell>
          <cell r="AS1023">
            <v>80</v>
          </cell>
          <cell r="AT1023">
            <v>91</v>
          </cell>
          <cell r="AU1023">
            <v>82</v>
          </cell>
          <cell r="AV1023">
            <v>81</v>
          </cell>
          <cell r="AW1023">
            <v>79</v>
          </cell>
          <cell r="AX1023">
            <v>83</v>
          </cell>
          <cell r="AY1023">
            <v>82</v>
          </cell>
          <cell r="AZ1023" t="str">
            <v>Ambulatorio</v>
          </cell>
          <cell r="BA1023" t="str">
            <v>Ambulatorio</v>
          </cell>
          <cell r="BB1023" t="str">
            <v>Ambulatorio</v>
          </cell>
          <cell r="BC1023" t="str">
            <v>Ambulatorio</v>
          </cell>
          <cell r="BD1023" t="str">
            <v>Ambulatorio</v>
          </cell>
          <cell r="BE1023" t="str">
            <v>Ambulatorio</v>
          </cell>
          <cell r="BF1023" t="str">
            <v>Ambulatorio</v>
          </cell>
          <cell r="BG1023" t="str">
            <v>Ambulatorio</v>
          </cell>
          <cell r="BH1023" t="str">
            <v>Ambulatorio</v>
          </cell>
          <cell r="BI1023" t="str">
            <v>Ambulatorio</v>
          </cell>
          <cell r="BJ1023" t="str">
            <v>Ambulatorio</v>
          </cell>
          <cell r="BK1023" t="str">
            <v>Ambulatorio</v>
          </cell>
          <cell r="BL1023" t="str">
            <v>Ambulatorio</v>
          </cell>
        </row>
        <row r="1024">
          <cell r="D1024">
            <v>1050713</v>
          </cell>
          <cell r="E1024" t="str">
            <v>PPF - SENDERO DEL INCA</v>
          </cell>
          <cell r="F1024" t="str">
            <v>DEPRODE</v>
          </cell>
          <cell r="G1024">
            <v>20032</v>
          </cell>
          <cell r="H1024" t="str">
            <v>P - PROGRAMAS</v>
          </cell>
          <cell r="I1024" t="str">
            <v>PPF</v>
          </cell>
          <cell r="J1024" t="str">
            <v>PETORCA</v>
          </cell>
          <cell r="K1024" t="str">
            <v>MEMO 318</v>
          </cell>
          <cell r="L1024">
            <v>43658</v>
          </cell>
          <cell r="M1024">
            <v>41728</v>
          </cell>
          <cell r="N1024">
            <v>43800</v>
          </cell>
          <cell r="O1024">
            <v>100</v>
          </cell>
          <cell r="P1024">
            <v>100</v>
          </cell>
          <cell r="Q1024">
            <v>100</v>
          </cell>
          <cell r="R1024">
            <v>100</v>
          </cell>
          <cell r="S1024">
            <v>100</v>
          </cell>
          <cell r="T1024">
            <v>100</v>
          </cell>
          <cell r="U1024">
            <v>100</v>
          </cell>
          <cell r="V1024">
            <v>100</v>
          </cell>
          <cell r="W1024">
            <v>100</v>
          </cell>
          <cell r="X1024">
            <v>100</v>
          </cell>
          <cell r="Y1024">
            <v>100</v>
          </cell>
          <cell r="Z1024">
            <v>100</v>
          </cell>
          <cell r="AA1024">
            <v>100</v>
          </cell>
          <cell r="AB1024">
            <v>101</v>
          </cell>
          <cell r="AC1024">
            <v>102</v>
          </cell>
          <cell r="AD1024">
            <v>100</v>
          </cell>
          <cell r="AE1024">
            <v>100</v>
          </cell>
          <cell r="AF1024">
            <v>102</v>
          </cell>
          <cell r="AG1024">
            <v>100</v>
          </cell>
          <cell r="AH1024">
            <v>100</v>
          </cell>
          <cell r="AI1024">
            <v>100</v>
          </cell>
          <cell r="AJ1024">
            <v>102</v>
          </cell>
          <cell r="AK1024">
            <v>100</v>
          </cell>
          <cell r="AL1024">
            <v>100</v>
          </cell>
          <cell r="AM1024">
            <v>103</v>
          </cell>
          <cell r="AN1024">
            <v>95</v>
          </cell>
          <cell r="AO1024">
            <v>95</v>
          </cell>
          <cell r="AP1024">
            <v>95</v>
          </cell>
          <cell r="AQ1024">
            <v>95</v>
          </cell>
          <cell r="AR1024">
            <v>96</v>
          </cell>
          <cell r="AS1024">
            <v>89</v>
          </cell>
          <cell r="AT1024">
            <v>92</v>
          </cell>
          <cell r="AU1024">
            <v>95</v>
          </cell>
          <cell r="AV1024">
            <v>90</v>
          </cell>
          <cell r="AW1024">
            <v>97</v>
          </cell>
          <cell r="AX1024">
            <v>96</v>
          </cell>
          <cell r="AY1024">
            <v>95</v>
          </cell>
          <cell r="AZ1024" t="str">
            <v>Ambulatorio</v>
          </cell>
          <cell r="BA1024" t="str">
            <v>Ambulatorio</v>
          </cell>
          <cell r="BB1024" t="str">
            <v>Ambulatorio</v>
          </cell>
          <cell r="BC1024" t="str">
            <v>Ambulatorio</v>
          </cell>
          <cell r="BD1024" t="str">
            <v>Ambulatorio</v>
          </cell>
          <cell r="BE1024" t="str">
            <v>Ambulatorio</v>
          </cell>
          <cell r="BF1024" t="str">
            <v>Ambulatorio</v>
          </cell>
          <cell r="BG1024" t="str">
            <v>Ambulatorio</v>
          </cell>
          <cell r="BH1024" t="str">
            <v>Ambulatorio</v>
          </cell>
          <cell r="BI1024" t="str">
            <v>Ambulatorio</v>
          </cell>
          <cell r="BJ1024" t="str">
            <v>Ambulatorio</v>
          </cell>
          <cell r="BK1024" t="str">
            <v>Ambulatorio</v>
          </cell>
          <cell r="BL1024" t="str">
            <v>Ambulatorio</v>
          </cell>
        </row>
        <row r="1025">
          <cell r="D1025">
            <v>1050807</v>
          </cell>
          <cell r="E1025" t="str">
            <v>PPF - LAGUNA DEL INCA</v>
          </cell>
          <cell r="F1025" t="str">
            <v>DEPRODE</v>
          </cell>
          <cell r="G1025">
            <v>20032</v>
          </cell>
          <cell r="H1025" t="str">
            <v>P - PROGRAMAS</v>
          </cell>
          <cell r="I1025" t="str">
            <v>PPF</v>
          </cell>
          <cell r="J1025" t="str">
            <v>LOS ANDES</v>
          </cell>
          <cell r="K1025" t="str">
            <v>1044/D</v>
          </cell>
          <cell r="L1025">
            <v>43441</v>
          </cell>
          <cell r="M1025">
            <v>42326</v>
          </cell>
          <cell r="N1025">
            <v>44518</v>
          </cell>
          <cell r="O1025">
            <v>80</v>
          </cell>
          <cell r="P1025">
            <v>80</v>
          </cell>
          <cell r="Q1025">
            <v>80</v>
          </cell>
          <cell r="R1025">
            <v>80</v>
          </cell>
          <cell r="S1025">
            <v>80</v>
          </cell>
          <cell r="T1025">
            <v>80</v>
          </cell>
          <cell r="U1025">
            <v>80</v>
          </cell>
          <cell r="V1025">
            <v>80</v>
          </cell>
          <cell r="W1025">
            <v>80</v>
          </cell>
          <cell r="X1025">
            <v>80</v>
          </cell>
          <cell r="Y1025">
            <v>80</v>
          </cell>
          <cell r="Z1025">
            <v>80</v>
          </cell>
          <cell r="AA1025">
            <v>80</v>
          </cell>
          <cell r="AB1025">
            <v>147</v>
          </cell>
          <cell r="AC1025">
            <v>147</v>
          </cell>
          <cell r="AD1025">
            <v>148</v>
          </cell>
          <cell r="AE1025">
            <v>141</v>
          </cell>
          <cell r="AF1025">
            <v>136</v>
          </cell>
          <cell r="AG1025">
            <v>133</v>
          </cell>
          <cell r="AH1025">
            <v>136</v>
          </cell>
          <cell r="AI1025">
            <v>131</v>
          </cell>
          <cell r="AJ1025">
            <v>134</v>
          </cell>
          <cell r="AK1025">
            <v>138</v>
          </cell>
          <cell r="AL1025">
            <v>134</v>
          </cell>
          <cell r="AM1025">
            <v>137</v>
          </cell>
          <cell r="AN1025">
            <v>140</v>
          </cell>
          <cell r="AO1025">
            <v>139</v>
          </cell>
          <cell r="AP1025">
            <v>136</v>
          </cell>
          <cell r="AQ1025">
            <v>130</v>
          </cell>
          <cell r="AR1025">
            <v>128</v>
          </cell>
          <cell r="AS1025">
            <v>127</v>
          </cell>
          <cell r="AT1025">
            <v>122</v>
          </cell>
          <cell r="AU1025">
            <v>124</v>
          </cell>
          <cell r="AV1025">
            <v>123</v>
          </cell>
          <cell r="AW1025">
            <v>126</v>
          </cell>
          <cell r="AX1025">
            <v>128</v>
          </cell>
          <cell r="AY1025">
            <v>124</v>
          </cell>
          <cell r="AZ1025" t="str">
            <v>Ambulatorio</v>
          </cell>
          <cell r="BA1025" t="str">
            <v>Ambulatorio</v>
          </cell>
          <cell r="BB1025" t="str">
            <v>Ambulatorio</v>
          </cell>
          <cell r="BC1025" t="str">
            <v>Ambulatorio</v>
          </cell>
          <cell r="BD1025" t="str">
            <v>Ambulatorio</v>
          </cell>
          <cell r="BE1025" t="str">
            <v>Ambulatorio</v>
          </cell>
          <cell r="BF1025" t="str">
            <v>Ambulatorio</v>
          </cell>
          <cell r="BG1025" t="str">
            <v>Ambulatorio</v>
          </cell>
          <cell r="BH1025" t="str">
            <v>Ambulatorio</v>
          </cell>
          <cell r="BI1025" t="str">
            <v>Ambulatorio</v>
          </cell>
          <cell r="BJ1025" t="str">
            <v>Ambulatorio</v>
          </cell>
          <cell r="BK1025" t="str">
            <v>Ambulatorio</v>
          </cell>
          <cell r="BL1025" t="str">
            <v>Ambulatorio</v>
          </cell>
        </row>
        <row r="1026">
          <cell r="D1026">
            <v>1050808</v>
          </cell>
          <cell r="E1026" t="str">
            <v>PPF - JOSE ALDUNATE CARTAGENA</v>
          </cell>
          <cell r="F1026" t="str">
            <v>DEPRODE</v>
          </cell>
          <cell r="G1026">
            <v>20032</v>
          </cell>
          <cell r="H1026" t="str">
            <v>P - PROGRAMAS</v>
          </cell>
          <cell r="I1026" t="str">
            <v>PPF</v>
          </cell>
          <cell r="J1026" t="str">
            <v>CARTAGENA</v>
          </cell>
          <cell r="K1026" t="str">
            <v>978/D</v>
          </cell>
          <cell r="L1026">
            <v>43423</v>
          </cell>
          <cell r="M1026">
            <v>42326</v>
          </cell>
          <cell r="N1026">
            <v>44518</v>
          </cell>
          <cell r="O1026">
            <v>80</v>
          </cell>
          <cell r="P1026">
            <v>80</v>
          </cell>
          <cell r="Q1026">
            <v>80</v>
          </cell>
          <cell r="R1026">
            <v>80</v>
          </cell>
          <cell r="S1026">
            <v>80</v>
          </cell>
          <cell r="T1026">
            <v>80</v>
          </cell>
          <cell r="U1026">
            <v>80</v>
          </cell>
          <cell r="V1026">
            <v>80</v>
          </cell>
          <cell r="W1026">
            <v>80</v>
          </cell>
          <cell r="X1026">
            <v>80</v>
          </cell>
          <cell r="Y1026">
            <v>80</v>
          </cell>
          <cell r="Z1026">
            <v>80</v>
          </cell>
          <cell r="AA1026">
            <v>80</v>
          </cell>
          <cell r="AB1026">
            <v>99</v>
          </cell>
          <cell r="AC1026">
            <v>99</v>
          </cell>
          <cell r="AD1026">
            <v>99</v>
          </cell>
          <cell r="AE1026">
            <v>100</v>
          </cell>
          <cell r="AF1026">
            <v>100</v>
          </cell>
          <cell r="AG1026">
            <v>104</v>
          </cell>
          <cell r="AH1026">
            <v>104</v>
          </cell>
          <cell r="AI1026">
            <v>104</v>
          </cell>
          <cell r="AJ1026">
            <v>104</v>
          </cell>
          <cell r="AK1026">
            <v>104</v>
          </cell>
          <cell r="AL1026">
            <v>104</v>
          </cell>
          <cell r="AM1026">
            <v>104</v>
          </cell>
          <cell r="AN1026">
            <v>96</v>
          </cell>
          <cell r="AO1026">
            <v>97</v>
          </cell>
          <cell r="AP1026">
            <v>97</v>
          </cell>
          <cell r="AQ1026">
            <v>99</v>
          </cell>
          <cell r="AR1026">
            <v>99</v>
          </cell>
          <cell r="AS1026">
            <v>100</v>
          </cell>
          <cell r="AT1026">
            <v>97</v>
          </cell>
          <cell r="AU1026">
            <v>105</v>
          </cell>
          <cell r="AV1026">
            <v>102</v>
          </cell>
          <cell r="AW1026">
            <v>104</v>
          </cell>
          <cell r="AX1026">
            <v>102</v>
          </cell>
          <cell r="AY1026">
            <v>99</v>
          </cell>
          <cell r="AZ1026" t="str">
            <v>Ambulatorio</v>
          </cell>
          <cell r="BA1026" t="str">
            <v>Ambulatorio</v>
          </cell>
          <cell r="BB1026" t="str">
            <v>Ambulatorio</v>
          </cell>
          <cell r="BC1026" t="str">
            <v>Ambulatorio</v>
          </cell>
          <cell r="BD1026" t="str">
            <v>Ambulatorio</v>
          </cell>
          <cell r="BE1026" t="str">
            <v>Ambulatorio</v>
          </cell>
          <cell r="BF1026" t="str">
            <v>Ambulatorio</v>
          </cell>
          <cell r="BG1026" t="str">
            <v>Ambulatorio</v>
          </cell>
          <cell r="BH1026" t="str">
            <v>Ambulatorio</v>
          </cell>
          <cell r="BI1026" t="str">
            <v>Ambulatorio</v>
          </cell>
          <cell r="BJ1026" t="str">
            <v>Ambulatorio</v>
          </cell>
          <cell r="BK1026" t="str">
            <v>Ambulatorio</v>
          </cell>
          <cell r="BL1026" t="str">
            <v>Ambulatorio</v>
          </cell>
        </row>
        <row r="1027">
          <cell r="D1027">
            <v>1050809</v>
          </cell>
          <cell r="E1027" t="str">
            <v>PPF - LUIS PEREZ AGUIRRE CONCON</v>
          </cell>
          <cell r="F1027" t="str">
            <v>DEPRODE</v>
          </cell>
          <cell r="G1027">
            <v>20032</v>
          </cell>
          <cell r="H1027" t="str">
            <v>P - PROGRAMAS</v>
          </cell>
          <cell r="I1027" t="str">
            <v>PPF</v>
          </cell>
          <cell r="J1027" t="str">
            <v>CONCÓN</v>
          </cell>
          <cell r="K1027" t="str">
            <v>971/D</v>
          </cell>
          <cell r="L1027">
            <v>43419</v>
          </cell>
          <cell r="M1027">
            <v>42326</v>
          </cell>
          <cell r="N1027">
            <v>44518</v>
          </cell>
          <cell r="O1027">
            <v>80</v>
          </cell>
          <cell r="P1027">
            <v>80</v>
          </cell>
          <cell r="Q1027">
            <v>80</v>
          </cell>
          <cell r="R1027">
            <v>80</v>
          </cell>
          <cell r="S1027">
            <v>80</v>
          </cell>
          <cell r="T1027">
            <v>80</v>
          </cell>
          <cell r="U1027">
            <v>80</v>
          </cell>
          <cell r="V1027">
            <v>80</v>
          </cell>
          <cell r="W1027">
            <v>80</v>
          </cell>
          <cell r="X1027">
            <v>80</v>
          </cell>
          <cell r="Y1027">
            <v>80</v>
          </cell>
          <cell r="Z1027">
            <v>80</v>
          </cell>
          <cell r="AA1027">
            <v>80</v>
          </cell>
          <cell r="AB1027">
            <v>103</v>
          </cell>
          <cell r="AC1027">
            <v>104</v>
          </cell>
          <cell r="AD1027">
            <v>104</v>
          </cell>
          <cell r="AE1027">
            <v>105</v>
          </cell>
          <cell r="AF1027">
            <v>103</v>
          </cell>
          <cell r="AG1027">
            <v>101</v>
          </cell>
          <cell r="AH1027">
            <v>99</v>
          </cell>
          <cell r="AI1027">
            <v>102</v>
          </cell>
          <cell r="AJ1027">
            <v>99</v>
          </cell>
          <cell r="AK1027">
            <v>94</v>
          </cell>
          <cell r="AL1027">
            <v>92</v>
          </cell>
          <cell r="AM1027">
            <v>101</v>
          </cell>
          <cell r="AN1027">
            <v>99</v>
          </cell>
          <cell r="AO1027">
            <v>99</v>
          </cell>
          <cell r="AP1027">
            <v>95</v>
          </cell>
          <cell r="AQ1027">
            <v>93</v>
          </cell>
          <cell r="AR1027">
            <v>93</v>
          </cell>
          <cell r="AS1027">
            <v>97</v>
          </cell>
          <cell r="AT1027">
            <v>95</v>
          </cell>
          <cell r="AU1027">
            <v>89</v>
          </cell>
          <cell r="AV1027">
            <v>91</v>
          </cell>
          <cell r="AW1027">
            <v>89</v>
          </cell>
          <cell r="AX1027">
            <v>84</v>
          </cell>
          <cell r="AY1027">
            <v>100</v>
          </cell>
          <cell r="AZ1027" t="str">
            <v>Ambulatorio</v>
          </cell>
          <cell r="BA1027" t="str">
            <v>Ambulatorio</v>
          </cell>
          <cell r="BB1027" t="str">
            <v>Ambulatorio</v>
          </cell>
          <cell r="BC1027" t="str">
            <v>Ambulatorio</v>
          </cell>
          <cell r="BD1027" t="str">
            <v>Ambulatorio</v>
          </cell>
          <cell r="BE1027" t="str">
            <v>Ambulatorio</v>
          </cell>
          <cell r="BF1027" t="str">
            <v>Ambulatorio</v>
          </cell>
          <cell r="BG1027" t="str">
            <v>Ambulatorio</v>
          </cell>
          <cell r="BH1027" t="str">
            <v>Ambulatorio</v>
          </cell>
          <cell r="BI1027" t="str">
            <v>Ambulatorio</v>
          </cell>
          <cell r="BJ1027" t="str">
            <v>Ambulatorio</v>
          </cell>
          <cell r="BK1027" t="str">
            <v>Ambulatorio</v>
          </cell>
          <cell r="BL1027" t="str">
            <v>Ambulatorio</v>
          </cell>
        </row>
        <row r="1028">
          <cell r="D1028">
            <v>1050824</v>
          </cell>
          <cell r="E1028" t="str">
            <v>PPF - MIGUEL RUA</v>
          </cell>
          <cell r="F1028" t="str">
            <v>DEPRODE</v>
          </cell>
          <cell r="G1028">
            <v>20032</v>
          </cell>
          <cell r="H1028" t="str">
            <v>P - PROGRAMAS</v>
          </cell>
          <cell r="I1028" t="str">
            <v>PPF</v>
          </cell>
          <cell r="J1028" t="str">
            <v>VALPARAÍSO</v>
          </cell>
          <cell r="K1028" t="str">
            <v>645/D</v>
          </cell>
          <cell r="L1028">
            <v>43306</v>
          </cell>
          <cell r="M1028">
            <v>42393</v>
          </cell>
          <cell r="N1028">
            <v>44220</v>
          </cell>
          <cell r="O1028">
            <v>100</v>
          </cell>
          <cell r="P1028">
            <v>100</v>
          </cell>
          <cell r="Q1028">
            <v>100</v>
          </cell>
          <cell r="R1028">
            <v>100</v>
          </cell>
          <cell r="S1028">
            <v>100</v>
          </cell>
          <cell r="T1028">
            <v>100</v>
          </cell>
          <cell r="U1028">
            <v>100</v>
          </cell>
          <cell r="V1028">
            <v>100</v>
          </cell>
          <cell r="W1028">
            <v>100</v>
          </cell>
          <cell r="X1028">
            <v>100</v>
          </cell>
          <cell r="Y1028">
            <v>100</v>
          </cell>
          <cell r="Z1028">
            <v>100</v>
          </cell>
          <cell r="AA1028">
            <v>100</v>
          </cell>
          <cell r="AB1028">
            <v>112</v>
          </cell>
          <cell r="AC1028">
            <v>117</v>
          </cell>
          <cell r="AD1028">
            <v>113</v>
          </cell>
          <cell r="AE1028">
            <v>113</v>
          </cell>
          <cell r="AF1028">
            <v>106</v>
          </cell>
          <cell r="AG1028">
            <v>105</v>
          </cell>
          <cell r="AH1028">
            <v>122</v>
          </cell>
          <cell r="AI1028">
            <v>139</v>
          </cell>
          <cell r="AJ1028">
            <v>133</v>
          </cell>
          <cell r="AK1028">
            <v>134</v>
          </cell>
          <cell r="AL1028">
            <v>135</v>
          </cell>
          <cell r="AM1028">
            <v>134</v>
          </cell>
          <cell r="AN1028">
            <v>108</v>
          </cell>
          <cell r="AO1028">
            <v>109</v>
          </cell>
          <cell r="AP1028">
            <v>111</v>
          </cell>
          <cell r="AQ1028">
            <v>101</v>
          </cell>
          <cell r="AR1028">
            <v>104</v>
          </cell>
          <cell r="AS1028">
            <v>104</v>
          </cell>
          <cell r="AT1028">
            <v>121</v>
          </cell>
          <cell r="AU1028">
            <v>131</v>
          </cell>
          <cell r="AV1028">
            <v>129</v>
          </cell>
          <cell r="AW1028">
            <v>136</v>
          </cell>
          <cell r="AX1028">
            <v>132</v>
          </cell>
          <cell r="AY1028">
            <v>133</v>
          </cell>
          <cell r="AZ1028" t="str">
            <v>Ambulatorio</v>
          </cell>
          <cell r="BA1028" t="str">
            <v>Ambulatorio</v>
          </cell>
          <cell r="BB1028" t="str">
            <v>Ambulatorio</v>
          </cell>
          <cell r="BC1028" t="str">
            <v>Ambulatorio</v>
          </cell>
          <cell r="BD1028" t="str">
            <v>Ambulatorio</v>
          </cell>
          <cell r="BE1028" t="str">
            <v>Ambulatorio</v>
          </cell>
          <cell r="BF1028" t="str">
            <v>Ambulatorio</v>
          </cell>
          <cell r="BG1028" t="str">
            <v>Ambulatorio</v>
          </cell>
          <cell r="BH1028" t="str">
            <v>Ambulatorio</v>
          </cell>
          <cell r="BI1028" t="str">
            <v>Ambulatorio</v>
          </cell>
          <cell r="BJ1028" t="str">
            <v>Ambulatorio</v>
          </cell>
          <cell r="BK1028" t="str">
            <v>Ambulatorio</v>
          </cell>
          <cell r="BL1028" t="str">
            <v>Ambulatorio</v>
          </cell>
        </row>
        <row r="1029">
          <cell r="D1029">
            <v>1050845</v>
          </cell>
          <cell r="E1029" t="str">
            <v>PPF - CABILDO IRPA</v>
          </cell>
          <cell r="F1029" t="str">
            <v>DEPRODE</v>
          </cell>
          <cell r="G1029">
            <v>20032</v>
          </cell>
          <cell r="H1029" t="str">
            <v>P - PROGRAMAS</v>
          </cell>
          <cell r="I1029" t="str">
            <v>PPF</v>
          </cell>
          <cell r="J1029" t="str">
            <v>CABILDO</v>
          </cell>
          <cell r="K1029" t="str">
            <v>946/D</v>
          </cell>
          <cell r="L1029">
            <v>43419</v>
          </cell>
          <cell r="M1029">
            <v>42461</v>
          </cell>
          <cell r="N1029">
            <v>44287</v>
          </cell>
          <cell r="O1029">
            <v>100</v>
          </cell>
          <cell r="P1029">
            <v>100</v>
          </cell>
          <cell r="Q1029">
            <v>100</v>
          </cell>
          <cell r="R1029">
            <v>100</v>
          </cell>
          <cell r="S1029">
            <v>100</v>
          </cell>
          <cell r="T1029">
            <v>100</v>
          </cell>
          <cell r="U1029">
            <v>100</v>
          </cell>
          <cell r="V1029">
            <v>100</v>
          </cell>
          <cell r="W1029">
            <v>100</v>
          </cell>
          <cell r="X1029">
            <v>100</v>
          </cell>
          <cell r="Y1029">
            <v>100</v>
          </cell>
          <cell r="Z1029">
            <v>100</v>
          </cell>
          <cell r="AA1029">
            <v>100</v>
          </cell>
          <cell r="AB1029">
            <v>92</v>
          </cell>
          <cell r="AC1029">
            <v>91</v>
          </cell>
          <cell r="AD1029">
            <v>91</v>
          </cell>
          <cell r="AE1029">
            <v>91</v>
          </cell>
          <cell r="AF1029">
            <v>89</v>
          </cell>
          <cell r="AG1029">
            <v>91</v>
          </cell>
          <cell r="AH1029">
            <v>95</v>
          </cell>
          <cell r="AI1029">
            <v>88</v>
          </cell>
          <cell r="AJ1029">
            <v>84</v>
          </cell>
          <cell r="AK1029">
            <v>85</v>
          </cell>
          <cell r="AL1029">
            <v>90</v>
          </cell>
          <cell r="AM1029">
            <v>91</v>
          </cell>
          <cell r="AN1029">
            <v>92</v>
          </cell>
          <cell r="AO1029">
            <v>91</v>
          </cell>
          <cell r="AP1029">
            <v>91</v>
          </cell>
          <cell r="AQ1029">
            <v>91</v>
          </cell>
          <cell r="AR1029">
            <v>89</v>
          </cell>
          <cell r="AS1029">
            <v>93</v>
          </cell>
          <cell r="AT1029">
            <v>96</v>
          </cell>
          <cell r="AU1029">
            <v>88</v>
          </cell>
          <cell r="AV1029">
            <v>84</v>
          </cell>
          <cell r="AW1029">
            <v>85</v>
          </cell>
          <cell r="AX1029">
            <v>93</v>
          </cell>
          <cell r="AY1029">
            <v>91</v>
          </cell>
          <cell r="AZ1029" t="str">
            <v>Ambulatorio</v>
          </cell>
          <cell r="BA1029" t="str">
            <v>Ambulatorio</v>
          </cell>
          <cell r="BB1029" t="str">
            <v>Ambulatorio</v>
          </cell>
          <cell r="BC1029" t="str">
            <v>Ambulatorio</v>
          </cell>
          <cell r="BD1029" t="str">
            <v>Ambulatorio</v>
          </cell>
          <cell r="BE1029" t="str">
            <v>Ambulatorio</v>
          </cell>
          <cell r="BF1029" t="str">
            <v>Ambulatorio</v>
          </cell>
          <cell r="BG1029" t="str">
            <v>Ambulatorio</v>
          </cell>
          <cell r="BH1029" t="str">
            <v>Ambulatorio</v>
          </cell>
          <cell r="BI1029" t="str">
            <v>Ambulatorio</v>
          </cell>
          <cell r="BJ1029" t="str">
            <v>Ambulatorio</v>
          </cell>
          <cell r="BK1029" t="str">
            <v>Ambulatorio</v>
          </cell>
          <cell r="BL1029" t="str">
            <v>Ambulatorio</v>
          </cell>
        </row>
        <row r="1030">
          <cell r="D1030">
            <v>1050869</v>
          </cell>
          <cell r="E1030" t="str">
            <v>PPF - 24 HORAS VIÑA DEL MAR</v>
          </cell>
          <cell r="F1030" t="str">
            <v>DEPRODE</v>
          </cell>
          <cell r="G1030">
            <v>20032</v>
          </cell>
          <cell r="H1030" t="str">
            <v>P - PROGRAMAS</v>
          </cell>
          <cell r="I1030" t="str">
            <v>PPF</v>
          </cell>
          <cell r="J1030" t="str">
            <v>VIÑA DEL MAR</v>
          </cell>
          <cell r="K1030" t="str">
            <v>502/D</v>
          </cell>
          <cell r="L1030">
            <v>43265</v>
          </cell>
          <cell r="M1030">
            <v>42522</v>
          </cell>
          <cell r="N1030">
            <v>43983</v>
          </cell>
          <cell r="O1030">
            <v>80</v>
          </cell>
          <cell r="P1030">
            <v>80</v>
          </cell>
          <cell r="Q1030">
            <v>80</v>
          </cell>
          <cell r="R1030">
            <v>80</v>
          </cell>
          <cell r="S1030">
            <v>80</v>
          </cell>
          <cell r="T1030">
            <v>80</v>
          </cell>
          <cell r="U1030">
            <v>80</v>
          </cell>
          <cell r="V1030">
            <v>80</v>
          </cell>
          <cell r="W1030">
            <v>80</v>
          </cell>
          <cell r="X1030">
            <v>80</v>
          </cell>
          <cell r="Y1030">
            <v>80</v>
          </cell>
          <cell r="Z1030">
            <v>80</v>
          </cell>
          <cell r="AA1030">
            <v>80</v>
          </cell>
          <cell r="AB1030">
            <v>81</v>
          </cell>
          <cell r="AC1030">
            <v>81</v>
          </cell>
          <cell r="AD1030">
            <v>80</v>
          </cell>
          <cell r="AE1030">
            <v>80</v>
          </cell>
          <cell r="AF1030">
            <v>80</v>
          </cell>
          <cell r="AG1030">
            <v>80</v>
          </cell>
          <cell r="AH1030">
            <v>80</v>
          </cell>
          <cell r="AI1030">
            <v>80</v>
          </cell>
          <cell r="AJ1030">
            <v>80</v>
          </cell>
          <cell r="AK1030">
            <v>80</v>
          </cell>
          <cell r="AL1030">
            <v>80</v>
          </cell>
          <cell r="AM1030">
            <v>83</v>
          </cell>
          <cell r="AN1030">
            <v>79</v>
          </cell>
          <cell r="AO1030">
            <v>78</v>
          </cell>
          <cell r="AP1030">
            <v>77</v>
          </cell>
          <cell r="AQ1030">
            <v>80</v>
          </cell>
          <cell r="AR1030">
            <v>75</v>
          </cell>
          <cell r="AS1030">
            <v>75</v>
          </cell>
          <cell r="AT1030">
            <v>80</v>
          </cell>
          <cell r="AU1030">
            <v>79</v>
          </cell>
          <cell r="AV1030">
            <v>79</v>
          </cell>
          <cell r="AW1030">
            <v>79</v>
          </cell>
          <cell r="AX1030">
            <v>78</v>
          </cell>
          <cell r="AY1030">
            <v>81</v>
          </cell>
          <cell r="AZ1030" t="str">
            <v>Ambulatorio</v>
          </cell>
          <cell r="BA1030" t="str">
            <v>Ambulatorio</v>
          </cell>
          <cell r="BB1030" t="str">
            <v>Ambulatorio</v>
          </cell>
          <cell r="BC1030" t="str">
            <v>Ambulatorio</v>
          </cell>
          <cell r="BD1030" t="str">
            <v>Ambulatorio</v>
          </cell>
          <cell r="BE1030" t="str">
            <v>Ambulatorio</v>
          </cell>
          <cell r="BF1030" t="str">
            <v>Ambulatorio</v>
          </cell>
          <cell r="BG1030" t="str">
            <v>Ambulatorio</v>
          </cell>
          <cell r="BH1030" t="str">
            <v>Ambulatorio</v>
          </cell>
          <cell r="BI1030" t="str">
            <v>Ambulatorio</v>
          </cell>
          <cell r="BJ1030" t="str">
            <v>Ambulatorio</v>
          </cell>
          <cell r="BK1030" t="str">
            <v>Ambulatorio</v>
          </cell>
          <cell r="BL1030" t="str">
            <v>Ambulatorio</v>
          </cell>
        </row>
        <row r="1031">
          <cell r="D1031">
            <v>1050876</v>
          </cell>
          <cell r="E1031" t="str">
            <v>PPF - BARRIO O´HIGGINS</v>
          </cell>
          <cell r="F1031" t="str">
            <v>DEPRODE</v>
          </cell>
          <cell r="G1031">
            <v>20032</v>
          </cell>
          <cell r="H1031" t="str">
            <v>P - PROGRAMAS</v>
          </cell>
          <cell r="I1031" t="str">
            <v>PPF</v>
          </cell>
          <cell r="J1031" t="str">
            <v>VALPARAÍSO</v>
          </cell>
          <cell r="K1031" t="str">
            <v>893/D</v>
          </cell>
          <cell r="L1031">
            <v>43396</v>
          </cell>
          <cell r="M1031">
            <v>42646</v>
          </cell>
          <cell r="N1031">
            <v>44105</v>
          </cell>
          <cell r="O1031">
            <v>124</v>
          </cell>
          <cell r="P1031">
            <v>124</v>
          </cell>
          <cell r="Q1031">
            <v>124</v>
          </cell>
          <cell r="R1031">
            <v>124</v>
          </cell>
          <cell r="S1031">
            <v>124</v>
          </cell>
          <cell r="T1031">
            <v>124</v>
          </cell>
          <cell r="U1031">
            <v>124</v>
          </cell>
          <cell r="V1031">
            <v>124</v>
          </cell>
          <cell r="W1031">
            <v>124</v>
          </cell>
          <cell r="X1031">
            <v>124</v>
          </cell>
          <cell r="Y1031">
            <v>124</v>
          </cell>
          <cell r="Z1031">
            <v>124</v>
          </cell>
          <cell r="AA1031">
            <v>124</v>
          </cell>
          <cell r="AB1031">
            <v>137</v>
          </cell>
          <cell r="AC1031">
            <v>137</v>
          </cell>
          <cell r="AD1031">
            <v>137</v>
          </cell>
          <cell r="AE1031">
            <v>145</v>
          </cell>
          <cell r="AF1031">
            <v>138</v>
          </cell>
          <cell r="AG1031">
            <v>136</v>
          </cell>
          <cell r="AH1031">
            <v>128</v>
          </cell>
          <cell r="AI1031">
            <v>131</v>
          </cell>
          <cell r="AJ1031">
            <v>124</v>
          </cell>
          <cell r="AK1031">
            <v>124</v>
          </cell>
          <cell r="AL1031">
            <v>125</v>
          </cell>
          <cell r="AM1031">
            <v>127</v>
          </cell>
          <cell r="AN1031">
            <v>130</v>
          </cell>
          <cell r="AO1031">
            <v>119</v>
          </cell>
          <cell r="AP1031">
            <v>129</v>
          </cell>
          <cell r="AQ1031">
            <v>136</v>
          </cell>
          <cell r="AR1031">
            <v>135</v>
          </cell>
          <cell r="AS1031">
            <v>132</v>
          </cell>
          <cell r="AT1031">
            <v>123</v>
          </cell>
          <cell r="AU1031">
            <v>120</v>
          </cell>
          <cell r="AV1031">
            <v>112</v>
          </cell>
          <cell r="AW1031">
            <v>123</v>
          </cell>
          <cell r="AX1031">
            <v>123</v>
          </cell>
          <cell r="AY1031">
            <v>124</v>
          </cell>
          <cell r="AZ1031" t="str">
            <v>Ambulatorio</v>
          </cell>
          <cell r="BA1031" t="str">
            <v>Ambulatorio</v>
          </cell>
          <cell r="BB1031" t="str">
            <v>Ambulatorio</v>
          </cell>
          <cell r="BC1031" t="str">
            <v>Ambulatorio</v>
          </cell>
          <cell r="BD1031" t="str">
            <v>Ambulatorio</v>
          </cell>
          <cell r="BE1031" t="str">
            <v>Ambulatorio</v>
          </cell>
          <cell r="BF1031" t="str">
            <v>Ambulatorio</v>
          </cell>
          <cell r="BG1031" t="str">
            <v>Ambulatorio</v>
          </cell>
          <cell r="BH1031" t="str">
            <v>Ambulatorio</v>
          </cell>
          <cell r="BI1031" t="str">
            <v>Ambulatorio</v>
          </cell>
          <cell r="BJ1031" t="str">
            <v>Ambulatorio</v>
          </cell>
          <cell r="BK1031" t="str">
            <v>Ambulatorio</v>
          </cell>
          <cell r="BL1031" t="str">
            <v>Ambulatorio</v>
          </cell>
        </row>
        <row r="1032">
          <cell r="D1032">
            <v>1050877</v>
          </cell>
          <cell r="E1032" t="str">
            <v>PPF - ALMENDRAL 24 HORAS</v>
          </cell>
          <cell r="F1032" t="str">
            <v>DEPRODE</v>
          </cell>
          <cell r="G1032">
            <v>20032</v>
          </cell>
          <cell r="H1032" t="str">
            <v>P - PROGRAMAS</v>
          </cell>
          <cell r="I1032" t="str">
            <v>PPF</v>
          </cell>
          <cell r="J1032" t="str">
            <v>VALPARAÍSO</v>
          </cell>
          <cell r="K1032" t="str">
            <v>945/D</v>
          </cell>
          <cell r="L1032">
            <v>43410</v>
          </cell>
          <cell r="M1032">
            <v>42646</v>
          </cell>
          <cell r="N1032">
            <v>44105</v>
          </cell>
          <cell r="O1032">
            <v>80</v>
          </cell>
          <cell r="P1032">
            <v>80</v>
          </cell>
          <cell r="Q1032">
            <v>80</v>
          </cell>
          <cell r="R1032">
            <v>80</v>
          </cell>
          <cell r="S1032">
            <v>80</v>
          </cell>
          <cell r="T1032">
            <v>80</v>
          </cell>
          <cell r="U1032">
            <v>80</v>
          </cell>
          <cell r="V1032">
            <v>80</v>
          </cell>
          <cell r="W1032">
            <v>80</v>
          </cell>
          <cell r="X1032">
            <v>80</v>
          </cell>
          <cell r="Y1032">
            <v>80</v>
          </cell>
          <cell r="Z1032">
            <v>80</v>
          </cell>
          <cell r="AA1032">
            <v>80</v>
          </cell>
          <cell r="AB1032">
            <v>81</v>
          </cell>
          <cell r="AC1032">
            <v>80</v>
          </cell>
          <cell r="AD1032">
            <v>80</v>
          </cell>
          <cell r="AE1032">
            <v>80</v>
          </cell>
          <cell r="AF1032">
            <v>80</v>
          </cell>
          <cell r="AG1032">
            <v>81</v>
          </cell>
          <cell r="AH1032">
            <v>82</v>
          </cell>
          <cell r="AI1032">
            <v>80</v>
          </cell>
          <cell r="AJ1032">
            <v>80</v>
          </cell>
          <cell r="AK1032">
            <v>80</v>
          </cell>
          <cell r="AL1032">
            <v>80</v>
          </cell>
          <cell r="AM1032">
            <v>80</v>
          </cell>
          <cell r="AN1032">
            <v>78</v>
          </cell>
          <cell r="AO1032">
            <v>80</v>
          </cell>
          <cell r="AP1032">
            <v>75</v>
          </cell>
          <cell r="AQ1032">
            <v>77</v>
          </cell>
          <cell r="AR1032">
            <v>80</v>
          </cell>
          <cell r="AS1032">
            <v>80</v>
          </cell>
          <cell r="AT1032">
            <v>77</v>
          </cell>
          <cell r="AU1032">
            <v>78</v>
          </cell>
          <cell r="AV1032">
            <v>76</v>
          </cell>
          <cell r="AW1032">
            <v>77</v>
          </cell>
          <cell r="AX1032">
            <v>77</v>
          </cell>
          <cell r="AY1032">
            <v>79</v>
          </cell>
          <cell r="AZ1032" t="str">
            <v>Ambulatorio</v>
          </cell>
          <cell r="BA1032" t="str">
            <v>Ambulatorio</v>
          </cell>
          <cell r="BB1032" t="str">
            <v>Ambulatorio</v>
          </cell>
          <cell r="BC1032" t="str">
            <v>Ambulatorio</v>
          </cell>
          <cell r="BD1032" t="str">
            <v>Ambulatorio</v>
          </cell>
          <cell r="BE1032" t="str">
            <v>Ambulatorio</v>
          </cell>
          <cell r="BF1032" t="str">
            <v>Ambulatorio</v>
          </cell>
          <cell r="BG1032" t="str">
            <v>Ambulatorio</v>
          </cell>
          <cell r="BH1032" t="str">
            <v>Ambulatorio</v>
          </cell>
          <cell r="BI1032" t="str">
            <v>Ambulatorio</v>
          </cell>
          <cell r="BJ1032" t="str">
            <v>Ambulatorio</v>
          </cell>
          <cell r="BK1032" t="str">
            <v>Ambulatorio</v>
          </cell>
          <cell r="BL1032" t="str">
            <v>Ambulatorio</v>
          </cell>
        </row>
        <row r="1033">
          <cell r="D1033">
            <v>1050907</v>
          </cell>
          <cell r="E1033" t="str">
            <v>PPF - PLACERES</v>
          </cell>
          <cell r="F1033" t="str">
            <v>DEPRODE</v>
          </cell>
          <cell r="G1033">
            <v>20032</v>
          </cell>
          <cell r="H1033" t="str">
            <v>P - PROGRAMAS</v>
          </cell>
          <cell r="I1033" t="str">
            <v>PPF</v>
          </cell>
          <cell r="J1033" t="str">
            <v>VALPARAÍSO</v>
          </cell>
          <cell r="K1033" t="str">
            <v>435/D</v>
          </cell>
          <cell r="L1033">
            <v>42852</v>
          </cell>
          <cell r="M1033">
            <v>42856</v>
          </cell>
          <cell r="N1033">
            <v>43770</v>
          </cell>
          <cell r="O1033">
            <v>95</v>
          </cell>
          <cell r="P1033">
            <v>95</v>
          </cell>
          <cell r="Q1033">
            <v>95</v>
          </cell>
          <cell r="R1033">
            <v>95</v>
          </cell>
          <cell r="S1033">
            <v>95</v>
          </cell>
          <cell r="T1033">
            <v>95</v>
          </cell>
          <cell r="U1033">
            <v>95</v>
          </cell>
          <cell r="V1033">
            <v>95</v>
          </cell>
          <cell r="W1033">
            <v>95</v>
          </cell>
          <cell r="X1033">
            <v>95</v>
          </cell>
          <cell r="Y1033">
            <v>95</v>
          </cell>
          <cell r="Z1033">
            <v>95</v>
          </cell>
          <cell r="AA1033">
            <v>0</v>
          </cell>
          <cell r="AB1033">
            <v>133</v>
          </cell>
          <cell r="AC1033">
            <v>137</v>
          </cell>
          <cell r="AD1033">
            <v>131</v>
          </cell>
          <cell r="AE1033">
            <v>133</v>
          </cell>
          <cell r="AF1033">
            <v>125</v>
          </cell>
          <cell r="AG1033">
            <v>124</v>
          </cell>
          <cell r="AH1033">
            <v>125</v>
          </cell>
          <cell r="AI1033">
            <v>127</v>
          </cell>
          <cell r="AJ1033">
            <v>131</v>
          </cell>
          <cell r="AK1033">
            <v>130</v>
          </cell>
          <cell r="AL1033">
            <v>125</v>
          </cell>
          <cell r="AM1033">
            <v>0</v>
          </cell>
          <cell r="AN1033">
            <v>127</v>
          </cell>
          <cell r="AO1033">
            <v>124</v>
          </cell>
          <cell r="AP1033">
            <v>128</v>
          </cell>
          <cell r="AQ1033">
            <v>124</v>
          </cell>
          <cell r="AR1033">
            <v>121</v>
          </cell>
          <cell r="AS1033">
            <v>120</v>
          </cell>
          <cell r="AT1033">
            <v>122</v>
          </cell>
          <cell r="AU1033">
            <v>124</v>
          </cell>
          <cell r="AV1033">
            <v>125</v>
          </cell>
          <cell r="AW1033">
            <v>123</v>
          </cell>
          <cell r="AX1033">
            <v>122</v>
          </cell>
          <cell r="AY1033">
            <v>0</v>
          </cell>
          <cell r="AZ1033" t="str">
            <v>Ambulatorio</v>
          </cell>
          <cell r="BA1033" t="str">
            <v>Ambulatorio</v>
          </cell>
          <cell r="BB1033" t="str">
            <v>Ambulatorio</v>
          </cell>
          <cell r="BC1033" t="str">
            <v>Ambulatorio</v>
          </cell>
          <cell r="BD1033" t="str">
            <v>Ambulatorio</v>
          </cell>
          <cell r="BE1033" t="str">
            <v>Ambulatorio</v>
          </cell>
          <cell r="BF1033" t="str">
            <v>Ambulatorio</v>
          </cell>
          <cell r="BG1033" t="str">
            <v>Ambulatorio</v>
          </cell>
          <cell r="BH1033" t="str">
            <v>Ambulatorio</v>
          </cell>
          <cell r="BI1033" t="str">
            <v>Ambulatorio</v>
          </cell>
          <cell r="BJ1033" t="str">
            <v>Ambulatorio</v>
          </cell>
          <cell r="BK1033" t="str">
            <v>Ambulatorio</v>
          </cell>
          <cell r="BL1033" t="str">
            <v>Ambulatorio</v>
          </cell>
        </row>
        <row r="1034">
          <cell r="D1034">
            <v>1050908</v>
          </cell>
          <cell r="E1034" t="str">
            <v>PPF - MONTEDONICO</v>
          </cell>
          <cell r="F1034" t="str">
            <v>DEPRODE</v>
          </cell>
          <cell r="G1034">
            <v>20032</v>
          </cell>
          <cell r="H1034" t="str">
            <v>P - PROGRAMAS</v>
          </cell>
          <cell r="I1034" t="str">
            <v>PPF</v>
          </cell>
          <cell r="J1034" t="str">
            <v>VALPARAÍSO</v>
          </cell>
          <cell r="K1034" t="str">
            <v>436/D</v>
          </cell>
          <cell r="L1034">
            <v>42852</v>
          </cell>
          <cell r="M1034">
            <v>42856</v>
          </cell>
          <cell r="N1034">
            <v>43770</v>
          </cell>
          <cell r="O1034">
            <v>95</v>
          </cell>
          <cell r="P1034">
            <v>95</v>
          </cell>
          <cell r="Q1034">
            <v>95</v>
          </cell>
          <cell r="R1034">
            <v>95</v>
          </cell>
          <cell r="S1034">
            <v>95</v>
          </cell>
          <cell r="T1034">
            <v>95</v>
          </cell>
          <cell r="U1034">
            <v>95</v>
          </cell>
          <cell r="V1034">
            <v>95</v>
          </cell>
          <cell r="W1034">
            <v>95</v>
          </cell>
          <cell r="X1034">
            <v>95</v>
          </cell>
          <cell r="Y1034">
            <v>95</v>
          </cell>
          <cell r="Z1034">
            <v>95</v>
          </cell>
          <cell r="AA1034">
            <v>0</v>
          </cell>
          <cell r="AB1034">
            <v>96</v>
          </cell>
          <cell r="AC1034">
            <v>101</v>
          </cell>
          <cell r="AD1034">
            <v>97</v>
          </cell>
          <cell r="AE1034">
            <v>95</v>
          </cell>
          <cell r="AF1034">
            <v>95</v>
          </cell>
          <cell r="AG1034">
            <v>95</v>
          </cell>
          <cell r="AH1034">
            <v>95</v>
          </cell>
          <cell r="AI1034">
            <v>95</v>
          </cell>
          <cell r="AJ1034">
            <v>95</v>
          </cell>
          <cell r="AK1034">
            <v>95</v>
          </cell>
          <cell r="AL1034">
            <v>95</v>
          </cell>
          <cell r="AM1034">
            <v>0</v>
          </cell>
          <cell r="AN1034">
            <v>95</v>
          </cell>
          <cell r="AO1034">
            <v>95</v>
          </cell>
          <cell r="AP1034">
            <v>85</v>
          </cell>
          <cell r="AQ1034">
            <v>92</v>
          </cell>
          <cell r="AR1034">
            <v>93</v>
          </cell>
          <cell r="AS1034">
            <v>95</v>
          </cell>
          <cell r="AT1034">
            <v>97</v>
          </cell>
          <cell r="AU1034">
            <v>99</v>
          </cell>
          <cell r="AV1034">
            <v>94</v>
          </cell>
          <cell r="AW1034">
            <v>94</v>
          </cell>
          <cell r="AX1034">
            <v>95</v>
          </cell>
          <cell r="AY1034">
            <v>0</v>
          </cell>
          <cell r="AZ1034" t="str">
            <v>Ambulatorio</v>
          </cell>
          <cell r="BA1034" t="str">
            <v>Ambulatorio</v>
          </cell>
          <cell r="BB1034" t="str">
            <v>Ambulatorio</v>
          </cell>
          <cell r="BC1034" t="str">
            <v>Ambulatorio</v>
          </cell>
          <cell r="BD1034" t="str">
            <v>Ambulatorio</v>
          </cell>
          <cell r="BE1034" t="str">
            <v>Ambulatorio</v>
          </cell>
          <cell r="BF1034" t="str">
            <v>Ambulatorio</v>
          </cell>
          <cell r="BG1034" t="str">
            <v>Ambulatorio</v>
          </cell>
          <cell r="BH1034" t="str">
            <v>Ambulatorio</v>
          </cell>
          <cell r="BI1034" t="str">
            <v>Ambulatorio</v>
          </cell>
          <cell r="BJ1034" t="str">
            <v>Ambulatorio</v>
          </cell>
          <cell r="BK1034" t="str">
            <v>Ambulatorio</v>
          </cell>
          <cell r="BL1034" t="str">
            <v>Ambulatorio</v>
          </cell>
        </row>
        <row r="1035">
          <cell r="D1035">
            <v>1050909</v>
          </cell>
          <cell r="E1035" t="str">
            <v>PPF - PLAYA ANCHA</v>
          </cell>
          <cell r="F1035" t="str">
            <v>DEPRODE</v>
          </cell>
          <cell r="G1035">
            <v>20032</v>
          </cell>
          <cell r="H1035" t="str">
            <v>P - PROGRAMAS</v>
          </cell>
          <cell r="I1035" t="str">
            <v>PPF</v>
          </cell>
          <cell r="J1035" t="str">
            <v>VALPARAÍSO</v>
          </cell>
          <cell r="K1035" t="str">
            <v>437/D</v>
          </cell>
          <cell r="L1035">
            <v>42852</v>
          </cell>
          <cell r="M1035">
            <v>42856</v>
          </cell>
          <cell r="N1035">
            <v>43770</v>
          </cell>
          <cell r="O1035">
            <v>95</v>
          </cell>
          <cell r="P1035">
            <v>95</v>
          </cell>
          <cell r="Q1035">
            <v>95</v>
          </cell>
          <cell r="R1035">
            <v>95</v>
          </cell>
          <cell r="S1035">
            <v>95</v>
          </cell>
          <cell r="T1035">
            <v>95</v>
          </cell>
          <cell r="U1035">
            <v>95</v>
          </cell>
          <cell r="V1035">
            <v>95</v>
          </cell>
          <cell r="W1035">
            <v>95</v>
          </cell>
          <cell r="X1035">
            <v>95</v>
          </cell>
          <cell r="Y1035">
            <v>95</v>
          </cell>
          <cell r="Z1035">
            <v>95</v>
          </cell>
          <cell r="AA1035">
            <v>0</v>
          </cell>
          <cell r="AB1035">
            <v>112</v>
          </cell>
          <cell r="AC1035">
            <v>115</v>
          </cell>
          <cell r="AD1035">
            <v>115</v>
          </cell>
          <cell r="AE1035">
            <v>118</v>
          </cell>
          <cell r="AF1035">
            <v>118</v>
          </cell>
          <cell r="AG1035">
            <v>115</v>
          </cell>
          <cell r="AH1035">
            <v>118</v>
          </cell>
          <cell r="AI1035">
            <v>120</v>
          </cell>
          <cell r="AJ1035">
            <v>114</v>
          </cell>
          <cell r="AK1035">
            <v>112</v>
          </cell>
          <cell r="AL1035">
            <v>112</v>
          </cell>
          <cell r="AM1035">
            <v>0</v>
          </cell>
          <cell r="AN1035">
            <v>112</v>
          </cell>
          <cell r="AO1035">
            <v>113</v>
          </cell>
          <cell r="AP1035">
            <v>115</v>
          </cell>
          <cell r="AQ1035">
            <v>118</v>
          </cell>
          <cell r="AR1035">
            <v>117</v>
          </cell>
          <cell r="AS1035">
            <v>115</v>
          </cell>
          <cell r="AT1035">
            <v>118</v>
          </cell>
          <cell r="AU1035">
            <v>119</v>
          </cell>
          <cell r="AV1035">
            <v>114</v>
          </cell>
          <cell r="AW1035">
            <v>112</v>
          </cell>
          <cell r="AX1035">
            <v>112</v>
          </cell>
          <cell r="AY1035">
            <v>0</v>
          </cell>
          <cell r="AZ1035" t="str">
            <v>Ambulatorio</v>
          </cell>
          <cell r="BA1035" t="str">
            <v>Ambulatorio</v>
          </cell>
          <cell r="BB1035" t="str">
            <v>Ambulatorio</v>
          </cell>
          <cell r="BC1035" t="str">
            <v>Ambulatorio</v>
          </cell>
          <cell r="BD1035" t="str">
            <v>Ambulatorio</v>
          </cell>
          <cell r="BE1035" t="str">
            <v>Ambulatorio</v>
          </cell>
          <cell r="BF1035" t="str">
            <v>Ambulatorio</v>
          </cell>
          <cell r="BG1035" t="str">
            <v>Ambulatorio</v>
          </cell>
          <cell r="BH1035" t="str">
            <v>Ambulatorio</v>
          </cell>
          <cell r="BI1035" t="str">
            <v>Ambulatorio</v>
          </cell>
          <cell r="BJ1035" t="str">
            <v>Ambulatorio</v>
          </cell>
          <cell r="BK1035" t="str">
            <v>Ambulatorio</v>
          </cell>
          <cell r="BL1035" t="str">
            <v>Ambulatorio</v>
          </cell>
        </row>
        <row r="1036">
          <cell r="D1036">
            <v>1050910</v>
          </cell>
          <cell r="E1036" t="str">
            <v>PPF - HIJUELAS NOGALES</v>
          </cell>
          <cell r="F1036" t="str">
            <v>DEPRODE</v>
          </cell>
          <cell r="G1036">
            <v>20032</v>
          </cell>
          <cell r="H1036" t="str">
            <v>P - PROGRAMAS</v>
          </cell>
          <cell r="I1036" t="str">
            <v>PPF</v>
          </cell>
          <cell r="J1036" t="str">
            <v>HIJUELAS</v>
          </cell>
          <cell r="K1036" t="str">
            <v>438/D</v>
          </cell>
          <cell r="L1036">
            <v>42852</v>
          </cell>
          <cell r="M1036">
            <v>42856</v>
          </cell>
          <cell r="N1036">
            <v>43770</v>
          </cell>
          <cell r="O1036">
            <v>100</v>
          </cell>
          <cell r="P1036">
            <v>100</v>
          </cell>
          <cell r="Q1036">
            <v>100</v>
          </cell>
          <cell r="R1036">
            <v>100</v>
          </cell>
          <cell r="S1036">
            <v>100</v>
          </cell>
          <cell r="T1036">
            <v>100</v>
          </cell>
          <cell r="U1036">
            <v>100</v>
          </cell>
          <cell r="V1036">
            <v>100</v>
          </cell>
          <cell r="W1036">
            <v>100</v>
          </cell>
          <cell r="X1036">
            <v>100</v>
          </cell>
          <cell r="Y1036">
            <v>100</v>
          </cell>
          <cell r="Z1036">
            <v>100</v>
          </cell>
          <cell r="AA1036">
            <v>0</v>
          </cell>
          <cell r="AB1036">
            <v>127</v>
          </cell>
          <cell r="AC1036">
            <v>129</v>
          </cell>
          <cell r="AD1036">
            <v>133</v>
          </cell>
          <cell r="AE1036">
            <v>137</v>
          </cell>
          <cell r="AF1036">
            <v>136</v>
          </cell>
          <cell r="AG1036">
            <v>136</v>
          </cell>
          <cell r="AH1036">
            <v>133</v>
          </cell>
          <cell r="AI1036">
            <v>133</v>
          </cell>
          <cell r="AJ1036">
            <v>132</v>
          </cell>
          <cell r="AK1036">
            <v>132</v>
          </cell>
          <cell r="AL1036">
            <v>132</v>
          </cell>
          <cell r="AM1036">
            <v>0</v>
          </cell>
          <cell r="AN1036">
            <v>127</v>
          </cell>
          <cell r="AO1036">
            <v>129</v>
          </cell>
          <cell r="AP1036">
            <v>131</v>
          </cell>
          <cell r="AQ1036">
            <v>137</v>
          </cell>
          <cell r="AR1036">
            <v>136</v>
          </cell>
          <cell r="AS1036">
            <v>131</v>
          </cell>
          <cell r="AT1036">
            <v>132</v>
          </cell>
          <cell r="AU1036">
            <v>133</v>
          </cell>
          <cell r="AV1036">
            <v>132</v>
          </cell>
          <cell r="AW1036">
            <v>131</v>
          </cell>
          <cell r="AX1036">
            <v>129</v>
          </cell>
          <cell r="AY1036">
            <v>0</v>
          </cell>
          <cell r="AZ1036" t="str">
            <v>Ambulatorio</v>
          </cell>
          <cell r="BA1036" t="str">
            <v>Ambulatorio</v>
          </cell>
          <cell r="BB1036" t="str">
            <v>Ambulatorio</v>
          </cell>
          <cell r="BC1036" t="str">
            <v>Ambulatorio</v>
          </cell>
          <cell r="BD1036" t="str">
            <v>Ambulatorio</v>
          </cell>
          <cell r="BE1036" t="str">
            <v>Ambulatorio</v>
          </cell>
          <cell r="BF1036" t="str">
            <v>Ambulatorio</v>
          </cell>
          <cell r="BG1036" t="str">
            <v>Ambulatorio</v>
          </cell>
          <cell r="BH1036" t="str">
            <v>Ambulatorio</v>
          </cell>
          <cell r="BI1036" t="str">
            <v>Ambulatorio</v>
          </cell>
          <cell r="BJ1036" t="str">
            <v>Ambulatorio</v>
          </cell>
          <cell r="BK1036" t="str">
            <v>Ambulatorio</v>
          </cell>
          <cell r="BL1036" t="str">
            <v>Ambulatorio</v>
          </cell>
        </row>
        <row r="1037">
          <cell r="D1037">
            <v>1050911</v>
          </cell>
          <cell r="E1037" t="str">
            <v>PPF - ELUNEY</v>
          </cell>
          <cell r="F1037" t="str">
            <v>DEPRODE</v>
          </cell>
          <cell r="G1037">
            <v>20032</v>
          </cell>
          <cell r="H1037" t="str">
            <v>P - PROGRAMAS</v>
          </cell>
          <cell r="I1037" t="str">
            <v>PPF</v>
          </cell>
          <cell r="J1037" t="str">
            <v>LOS ANDES</v>
          </cell>
          <cell r="K1037" t="str">
            <v>441/D</v>
          </cell>
          <cell r="L1037">
            <v>42852</v>
          </cell>
          <cell r="M1037">
            <v>42856</v>
          </cell>
          <cell r="N1037">
            <v>43952</v>
          </cell>
          <cell r="O1037">
            <v>80</v>
          </cell>
          <cell r="P1037">
            <v>80</v>
          </cell>
          <cell r="Q1037">
            <v>80</v>
          </cell>
          <cell r="R1037">
            <v>80</v>
          </cell>
          <cell r="S1037">
            <v>80</v>
          </cell>
          <cell r="T1037">
            <v>80</v>
          </cell>
          <cell r="U1037">
            <v>80</v>
          </cell>
          <cell r="V1037">
            <v>80</v>
          </cell>
          <cell r="W1037">
            <v>80</v>
          </cell>
          <cell r="X1037">
            <v>80</v>
          </cell>
          <cell r="Y1037">
            <v>80</v>
          </cell>
          <cell r="Z1037">
            <v>80</v>
          </cell>
          <cell r="AA1037">
            <v>80</v>
          </cell>
          <cell r="AB1037">
            <v>116</v>
          </cell>
          <cell r="AC1037">
            <v>104</v>
          </cell>
          <cell r="AD1037">
            <v>95</v>
          </cell>
          <cell r="AE1037">
            <v>102</v>
          </cell>
          <cell r="AF1037">
            <v>109</v>
          </cell>
          <cell r="AG1037">
            <v>100</v>
          </cell>
          <cell r="AH1037">
            <v>103</v>
          </cell>
          <cell r="AI1037">
            <v>112</v>
          </cell>
          <cell r="AJ1037">
            <v>107</v>
          </cell>
          <cell r="AK1037">
            <v>112</v>
          </cell>
          <cell r="AL1037">
            <v>115</v>
          </cell>
          <cell r="AM1037">
            <v>111</v>
          </cell>
          <cell r="AN1037">
            <v>116</v>
          </cell>
          <cell r="AO1037">
            <v>98</v>
          </cell>
          <cell r="AP1037">
            <v>95</v>
          </cell>
          <cell r="AQ1037">
            <v>95</v>
          </cell>
          <cell r="AR1037">
            <v>90</v>
          </cell>
          <cell r="AS1037">
            <v>94</v>
          </cell>
          <cell r="AT1037">
            <v>95</v>
          </cell>
          <cell r="AU1037">
            <v>102</v>
          </cell>
          <cell r="AV1037">
            <v>105</v>
          </cell>
          <cell r="AW1037">
            <v>110</v>
          </cell>
          <cell r="AX1037">
            <v>106</v>
          </cell>
          <cell r="AY1037">
            <v>103</v>
          </cell>
          <cell r="AZ1037" t="str">
            <v>Ambulatorio</v>
          </cell>
          <cell r="BA1037" t="str">
            <v>Ambulatorio</v>
          </cell>
          <cell r="BB1037" t="str">
            <v>Ambulatorio</v>
          </cell>
          <cell r="BC1037" t="str">
            <v>Ambulatorio</v>
          </cell>
          <cell r="BD1037" t="str">
            <v>Ambulatorio</v>
          </cell>
          <cell r="BE1037" t="str">
            <v>Ambulatorio</v>
          </cell>
          <cell r="BF1037" t="str">
            <v>Ambulatorio</v>
          </cell>
          <cell r="BG1037" t="str">
            <v>Ambulatorio</v>
          </cell>
          <cell r="BH1037" t="str">
            <v>Ambulatorio</v>
          </cell>
          <cell r="BI1037" t="str">
            <v>Ambulatorio</v>
          </cell>
          <cell r="BJ1037" t="str">
            <v>Ambulatorio</v>
          </cell>
          <cell r="BK1037" t="str">
            <v>Ambulatorio</v>
          </cell>
          <cell r="BL1037" t="str">
            <v>Ambulatorio</v>
          </cell>
        </row>
        <row r="1038">
          <cell r="D1038">
            <v>1050912</v>
          </cell>
          <cell r="E1038" t="str">
            <v>PPF - COLUNQUEN</v>
          </cell>
          <cell r="F1038" t="str">
            <v>DEPRODE</v>
          </cell>
          <cell r="G1038">
            <v>20032</v>
          </cell>
          <cell r="H1038" t="str">
            <v>P - PROGRAMAS</v>
          </cell>
          <cell r="I1038" t="str">
            <v>PPF</v>
          </cell>
          <cell r="J1038" t="str">
            <v>SAN FELIPE</v>
          </cell>
          <cell r="K1038" t="str">
            <v>619/D</v>
          </cell>
          <cell r="L1038">
            <v>43621</v>
          </cell>
          <cell r="M1038">
            <v>42856</v>
          </cell>
          <cell r="N1038">
            <v>44318</v>
          </cell>
          <cell r="O1038">
            <v>115</v>
          </cell>
          <cell r="P1038">
            <v>115</v>
          </cell>
          <cell r="Q1038">
            <v>115</v>
          </cell>
          <cell r="R1038">
            <v>115</v>
          </cell>
          <cell r="S1038">
            <v>115</v>
          </cell>
          <cell r="T1038">
            <v>115</v>
          </cell>
          <cell r="U1038">
            <v>115</v>
          </cell>
          <cell r="V1038">
            <v>115</v>
          </cell>
          <cell r="W1038">
            <v>115</v>
          </cell>
          <cell r="X1038">
            <v>115</v>
          </cell>
          <cell r="Y1038">
            <v>115</v>
          </cell>
          <cell r="Z1038">
            <v>115</v>
          </cell>
          <cell r="AA1038">
            <v>115</v>
          </cell>
          <cell r="AB1038">
            <v>176</v>
          </cell>
          <cell r="AC1038">
            <v>172</v>
          </cell>
          <cell r="AD1038">
            <v>164</v>
          </cell>
          <cell r="AE1038">
            <v>160</v>
          </cell>
          <cell r="AF1038">
            <v>158</v>
          </cell>
          <cell r="AG1038">
            <v>147</v>
          </cell>
          <cell r="AH1038">
            <v>145</v>
          </cell>
          <cell r="AI1038">
            <v>149</v>
          </cell>
          <cell r="AJ1038">
            <v>157</v>
          </cell>
          <cell r="AK1038">
            <v>157</v>
          </cell>
          <cell r="AL1038">
            <v>165</v>
          </cell>
          <cell r="AM1038">
            <v>165</v>
          </cell>
          <cell r="AN1038">
            <v>172</v>
          </cell>
          <cell r="AO1038">
            <v>165</v>
          </cell>
          <cell r="AP1038">
            <v>160</v>
          </cell>
          <cell r="AQ1038">
            <v>159</v>
          </cell>
          <cell r="AR1038">
            <v>150</v>
          </cell>
          <cell r="AS1038">
            <v>145</v>
          </cell>
          <cell r="AT1038">
            <v>142</v>
          </cell>
          <cell r="AU1038">
            <v>149</v>
          </cell>
          <cell r="AV1038">
            <v>157</v>
          </cell>
          <cell r="AW1038">
            <v>157</v>
          </cell>
          <cell r="AX1038">
            <v>164</v>
          </cell>
          <cell r="AY1038">
            <v>157</v>
          </cell>
          <cell r="AZ1038" t="str">
            <v>Ambulatorio</v>
          </cell>
          <cell r="BA1038" t="str">
            <v>Ambulatorio</v>
          </cell>
          <cell r="BB1038" t="str">
            <v>Ambulatorio</v>
          </cell>
          <cell r="BC1038" t="str">
            <v>Ambulatorio</v>
          </cell>
          <cell r="BD1038" t="str">
            <v>Ambulatorio</v>
          </cell>
          <cell r="BE1038" t="str">
            <v>Ambulatorio</v>
          </cell>
          <cell r="BF1038" t="str">
            <v>Ambulatorio</v>
          </cell>
          <cell r="BG1038" t="str">
            <v>Ambulatorio</v>
          </cell>
          <cell r="BH1038" t="str">
            <v>Ambulatorio</v>
          </cell>
          <cell r="BI1038" t="str">
            <v>Ambulatorio</v>
          </cell>
          <cell r="BJ1038" t="str">
            <v>Ambulatorio</v>
          </cell>
          <cell r="BK1038" t="str">
            <v>Ambulatorio</v>
          </cell>
          <cell r="BL1038" t="str">
            <v>Ambulatorio</v>
          </cell>
        </row>
        <row r="1039">
          <cell r="D1039">
            <v>1050914</v>
          </cell>
          <cell r="E1039" t="str">
            <v>PPF - AYLLU</v>
          </cell>
          <cell r="F1039" t="str">
            <v>DEPRODE</v>
          </cell>
          <cell r="G1039">
            <v>20032</v>
          </cell>
          <cell r="H1039" t="str">
            <v>P - PROGRAMAS</v>
          </cell>
          <cell r="I1039" t="str">
            <v>PPF</v>
          </cell>
          <cell r="J1039" t="str">
            <v>EL QUISCO</v>
          </cell>
          <cell r="K1039" t="str">
            <v>439/D</v>
          </cell>
          <cell r="L1039">
            <v>42852</v>
          </cell>
          <cell r="M1039">
            <v>42856</v>
          </cell>
          <cell r="N1039">
            <v>43770</v>
          </cell>
          <cell r="O1039">
            <v>110</v>
          </cell>
          <cell r="P1039">
            <v>110</v>
          </cell>
          <cell r="Q1039">
            <v>110</v>
          </cell>
          <cell r="R1039">
            <v>110</v>
          </cell>
          <cell r="S1039">
            <v>110</v>
          </cell>
          <cell r="T1039">
            <v>110</v>
          </cell>
          <cell r="U1039">
            <v>110</v>
          </cell>
          <cell r="V1039">
            <v>110</v>
          </cell>
          <cell r="W1039">
            <v>110</v>
          </cell>
          <cell r="X1039">
            <v>110</v>
          </cell>
          <cell r="Y1039">
            <v>110</v>
          </cell>
          <cell r="Z1039">
            <v>110</v>
          </cell>
          <cell r="AA1039">
            <v>0</v>
          </cell>
          <cell r="AB1039">
            <v>110</v>
          </cell>
          <cell r="AC1039">
            <v>110</v>
          </cell>
          <cell r="AD1039">
            <v>111</v>
          </cell>
          <cell r="AE1039">
            <v>112</v>
          </cell>
          <cell r="AF1039">
            <v>110</v>
          </cell>
          <cell r="AG1039">
            <v>112</v>
          </cell>
          <cell r="AH1039">
            <v>110</v>
          </cell>
          <cell r="AI1039">
            <v>110</v>
          </cell>
          <cell r="AJ1039">
            <v>110</v>
          </cell>
          <cell r="AK1039">
            <v>110</v>
          </cell>
          <cell r="AL1039">
            <v>111</v>
          </cell>
          <cell r="AM1039">
            <v>0</v>
          </cell>
          <cell r="AN1039">
            <v>110</v>
          </cell>
          <cell r="AO1039">
            <v>110</v>
          </cell>
          <cell r="AP1039">
            <v>110</v>
          </cell>
          <cell r="AQ1039">
            <v>111</v>
          </cell>
          <cell r="AR1039">
            <v>110</v>
          </cell>
          <cell r="AS1039">
            <v>110</v>
          </cell>
          <cell r="AT1039">
            <v>110</v>
          </cell>
          <cell r="AU1039">
            <v>110</v>
          </cell>
          <cell r="AV1039">
            <v>110</v>
          </cell>
          <cell r="AW1039">
            <v>110</v>
          </cell>
          <cell r="AX1039">
            <v>111</v>
          </cell>
          <cell r="AY1039">
            <v>0</v>
          </cell>
          <cell r="AZ1039" t="str">
            <v>Ambulatorio</v>
          </cell>
          <cell r="BA1039" t="str">
            <v>Ambulatorio</v>
          </cell>
          <cell r="BB1039" t="str">
            <v>Ambulatorio</v>
          </cell>
          <cell r="BC1039" t="str">
            <v>Ambulatorio</v>
          </cell>
          <cell r="BD1039" t="str">
            <v>Ambulatorio</v>
          </cell>
          <cell r="BE1039" t="str">
            <v>Ambulatorio</v>
          </cell>
          <cell r="BF1039" t="str">
            <v>Ambulatorio</v>
          </cell>
          <cell r="BG1039" t="str">
            <v>Ambulatorio</v>
          </cell>
          <cell r="BH1039" t="str">
            <v>Ambulatorio</v>
          </cell>
          <cell r="BI1039" t="str">
            <v>Ambulatorio</v>
          </cell>
          <cell r="BJ1039" t="str">
            <v>Ambulatorio</v>
          </cell>
          <cell r="BK1039" t="str">
            <v>Ambulatorio</v>
          </cell>
          <cell r="BL1039" t="str">
            <v>Ambulatorio</v>
          </cell>
        </row>
        <row r="1040">
          <cell r="D1040">
            <v>1050917</v>
          </cell>
          <cell r="E1040" t="str">
            <v>PPF - PROGRAMA DE PREVENCION FOCALIZADA AITUE</v>
          </cell>
          <cell r="F1040" t="str">
            <v>DEPRODE</v>
          </cell>
          <cell r="G1040">
            <v>20032</v>
          </cell>
          <cell r="H1040" t="str">
            <v>P - PROGRAMAS</v>
          </cell>
          <cell r="I1040" t="str">
            <v>PPF</v>
          </cell>
          <cell r="J1040" t="str">
            <v>VIÑA DEL MAR</v>
          </cell>
          <cell r="K1040" t="str">
            <v>462/D</v>
          </cell>
          <cell r="L1040">
            <v>42852</v>
          </cell>
          <cell r="M1040">
            <v>42856</v>
          </cell>
          <cell r="N1040">
            <v>43770</v>
          </cell>
          <cell r="O1040">
            <v>100</v>
          </cell>
          <cell r="P1040">
            <v>100</v>
          </cell>
          <cell r="Q1040">
            <v>100</v>
          </cell>
          <cell r="R1040">
            <v>100</v>
          </cell>
          <cell r="S1040">
            <v>100</v>
          </cell>
          <cell r="T1040">
            <v>100</v>
          </cell>
          <cell r="U1040">
            <v>100</v>
          </cell>
          <cell r="V1040">
            <v>100</v>
          </cell>
          <cell r="W1040">
            <v>100</v>
          </cell>
          <cell r="X1040">
            <v>100</v>
          </cell>
          <cell r="Y1040">
            <v>100</v>
          </cell>
          <cell r="Z1040">
            <v>100</v>
          </cell>
          <cell r="AA1040">
            <v>0</v>
          </cell>
          <cell r="AB1040">
            <v>126</v>
          </cell>
          <cell r="AC1040">
            <v>125</v>
          </cell>
          <cell r="AD1040">
            <v>125</v>
          </cell>
          <cell r="AE1040">
            <v>125</v>
          </cell>
          <cell r="AF1040">
            <v>125</v>
          </cell>
          <cell r="AG1040">
            <v>125</v>
          </cell>
          <cell r="AH1040">
            <v>125</v>
          </cell>
          <cell r="AI1040">
            <v>125</v>
          </cell>
          <cell r="AJ1040">
            <v>125</v>
          </cell>
          <cell r="AK1040">
            <v>124</v>
          </cell>
          <cell r="AL1040">
            <v>125</v>
          </cell>
          <cell r="AM1040">
            <v>0</v>
          </cell>
          <cell r="AN1040">
            <v>126</v>
          </cell>
          <cell r="AO1040">
            <v>124</v>
          </cell>
          <cell r="AP1040">
            <v>125</v>
          </cell>
          <cell r="AQ1040">
            <v>123</v>
          </cell>
          <cell r="AR1040">
            <v>125</v>
          </cell>
          <cell r="AS1040">
            <v>125</v>
          </cell>
          <cell r="AT1040">
            <v>125</v>
          </cell>
          <cell r="AU1040">
            <v>122</v>
          </cell>
          <cell r="AV1040">
            <v>125</v>
          </cell>
          <cell r="AW1040">
            <v>122</v>
          </cell>
          <cell r="AX1040">
            <v>125</v>
          </cell>
          <cell r="AY1040">
            <v>0</v>
          </cell>
          <cell r="AZ1040" t="str">
            <v>Ambulatorio</v>
          </cell>
          <cell r="BA1040" t="str">
            <v>Ambulatorio</v>
          </cell>
          <cell r="BB1040" t="str">
            <v>Ambulatorio</v>
          </cell>
          <cell r="BC1040" t="str">
            <v>Ambulatorio</v>
          </cell>
          <cell r="BD1040" t="str">
            <v>Ambulatorio</v>
          </cell>
          <cell r="BE1040" t="str">
            <v>Ambulatorio</v>
          </cell>
          <cell r="BF1040" t="str">
            <v>Ambulatorio</v>
          </cell>
          <cell r="BG1040" t="str">
            <v>Ambulatorio</v>
          </cell>
          <cell r="BH1040" t="str">
            <v>Ambulatorio</v>
          </cell>
          <cell r="BI1040" t="str">
            <v>Ambulatorio</v>
          </cell>
          <cell r="BJ1040" t="str">
            <v>Ambulatorio</v>
          </cell>
          <cell r="BK1040" t="str">
            <v>Ambulatorio</v>
          </cell>
          <cell r="BL1040" t="str">
            <v>Ambulatorio</v>
          </cell>
        </row>
        <row r="1041">
          <cell r="D1041">
            <v>1050920</v>
          </cell>
          <cell r="E1041" t="str">
            <v>PPF - PUCHUNCAVI TANTAKUY</v>
          </cell>
          <cell r="F1041" t="str">
            <v>DEPRODE</v>
          </cell>
          <cell r="G1041">
            <v>20032</v>
          </cell>
          <cell r="H1041" t="str">
            <v>P - PROGRAMAS</v>
          </cell>
          <cell r="I1041" t="str">
            <v>PPF</v>
          </cell>
          <cell r="J1041" t="str">
            <v>PUCHUNCAVÍ</v>
          </cell>
          <cell r="K1041" t="str">
            <v>455/D</v>
          </cell>
          <cell r="L1041">
            <v>42852</v>
          </cell>
          <cell r="M1041">
            <v>42856</v>
          </cell>
          <cell r="N1041">
            <v>43770</v>
          </cell>
          <cell r="O1041">
            <v>97</v>
          </cell>
          <cell r="P1041">
            <v>97</v>
          </cell>
          <cell r="Q1041">
            <v>97</v>
          </cell>
          <cell r="R1041">
            <v>97</v>
          </cell>
          <cell r="S1041">
            <v>97</v>
          </cell>
          <cell r="T1041">
            <v>97</v>
          </cell>
          <cell r="U1041">
            <v>97</v>
          </cell>
          <cell r="V1041">
            <v>97</v>
          </cell>
          <cell r="W1041">
            <v>97</v>
          </cell>
          <cell r="X1041">
            <v>97</v>
          </cell>
          <cell r="Y1041">
            <v>97</v>
          </cell>
          <cell r="Z1041">
            <v>97</v>
          </cell>
          <cell r="AA1041">
            <v>0</v>
          </cell>
          <cell r="AB1041">
            <v>126</v>
          </cell>
          <cell r="AC1041">
            <v>132</v>
          </cell>
          <cell r="AD1041">
            <v>132</v>
          </cell>
          <cell r="AE1041">
            <v>131</v>
          </cell>
          <cell r="AF1041">
            <v>133</v>
          </cell>
          <cell r="AG1041">
            <v>130</v>
          </cell>
          <cell r="AH1041">
            <v>142</v>
          </cell>
          <cell r="AI1041">
            <v>142</v>
          </cell>
          <cell r="AJ1041">
            <v>146</v>
          </cell>
          <cell r="AK1041">
            <v>145</v>
          </cell>
          <cell r="AL1041">
            <v>154</v>
          </cell>
          <cell r="AM1041">
            <v>0</v>
          </cell>
          <cell r="AN1041">
            <v>132</v>
          </cell>
          <cell r="AO1041">
            <v>133</v>
          </cell>
          <cell r="AP1041">
            <v>133</v>
          </cell>
          <cell r="AQ1041">
            <v>131</v>
          </cell>
          <cell r="AR1041">
            <v>134</v>
          </cell>
          <cell r="AS1041">
            <v>130</v>
          </cell>
          <cell r="AT1041">
            <v>141</v>
          </cell>
          <cell r="AU1041">
            <v>141</v>
          </cell>
          <cell r="AV1041">
            <v>145</v>
          </cell>
          <cell r="AW1041">
            <v>145</v>
          </cell>
          <cell r="AX1041">
            <v>150</v>
          </cell>
          <cell r="AY1041">
            <v>0</v>
          </cell>
          <cell r="AZ1041" t="str">
            <v>Ambulatorio</v>
          </cell>
          <cell r="BA1041" t="str">
            <v>Ambulatorio</v>
          </cell>
          <cell r="BB1041" t="str">
            <v>Ambulatorio</v>
          </cell>
          <cell r="BC1041" t="str">
            <v>Ambulatorio</v>
          </cell>
          <cell r="BD1041" t="str">
            <v>Ambulatorio</v>
          </cell>
          <cell r="BE1041" t="str">
            <v>Ambulatorio</v>
          </cell>
          <cell r="BF1041" t="str">
            <v>Ambulatorio</v>
          </cell>
          <cell r="BG1041" t="str">
            <v>Ambulatorio</v>
          </cell>
          <cell r="BH1041" t="str">
            <v>Ambulatorio</v>
          </cell>
          <cell r="BI1041" t="str">
            <v>Ambulatorio</v>
          </cell>
          <cell r="BJ1041" t="str">
            <v>Ambulatorio</v>
          </cell>
          <cell r="BK1041" t="str">
            <v>Ambulatorio</v>
          </cell>
          <cell r="BL1041" t="str">
            <v>Ambulatorio</v>
          </cell>
        </row>
        <row r="1042">
          <cell r="D1042">
            <v>1050921</v>
          </cell>
          <cell r="E1042" t="str">
            <v>PPF - QUILLOTA NORTE IRQICHAY</v>
          </cell>
          <cell r="F1042" t="str">
            <v>DEPRODE</v>
          </cell>
          <cell r="G1042">
            <v>20032</v>
          </cell>
          <cell r="H1042" t="str">
            <v>P - PROGRAMAS</v>
          </cell>
          <cell r="I1042" t="str">
            <v>PPF</v>
          </cell>
          <cell r="J1042" t="str">
            <v>QUILLOTA</v>
          </cell>
          <cell r="K1042" t="str">
            <v>1076/D</v>
          </cell>
          <cell r="L1042">
            <v>43783</v>
          </cell>
          <cell r="M1042">
            <v>42856</v>
          </cell>
          <cell r="N1042">
            <v>44683</v>
          </cell>
          <cell r="O1042">
            <v>97</v>
          </cell>
          <cell r="P1042">
            <v>97</v>
          </cell>
          <cell r="Q1042">
            <v>97</v>
          </cell>
          <cell r="R1042">
            <v>97</v>
          </cell>
          <cell r="S1042">
            <v>97</v>
          </cell>
          <cell r="T1042">
            <v>97</v>
          </cell>
          <cell r="U1042">
            <v>97</v>
          </cell>
          <cell r="V1042">
            <v>97</v>
          </cell>
          <cell r="W1042">
            <v>97</v>
          </cell>
          <cell r="X1042">
            <v>97</v>
          </cell>
          <cell r="Y1042">
            <v>97</v>
          </cell>
          <cell r="Z1042">
            <v>97</v>
          </cell>
          <cell r="AA1042">
            <v>0</v>
          </cell>
          <cell r="AB1042">
            <v>120</v>
          </cell>
          <cell r="AC1042">
            <v>120</v>
          </cell>
          <cell r="AD1042">
            <v>117</v>
          </cell>
          <cell r="AE1042">
            <v>118</v>
          </cell>
          <cell r="AF1042">
            <v>114</v>
          </cell>
          <cell r="AG1042">
            <v>114</v>
          </cell>
          <cell r="AH1042">
            <v>115</v>
          </cell>
          <cell r="AI1042">
            <v>116</v>
          </cell>
          <cell r="AJ1042">
            <v>116</v>
          </cell>
          <cell r="AK1042">
            <v>116</v>
          </cell>
          <cell r="AL1042">
            <v>115</v>
          </cell>
          <cell r="AM1042">
            <v>0</v>
          </cell>
          <cell r="AN1042">
            <v>119</v>
          </cell>
          <cell r="AO1042">
            <v>120</v>
          </cell>
          <cell r="AP1042">
            <v>117</v>
          </cell>
          <cell r="AQ1042">
            <v>117</v>
          </cell>
          <cell r="AR1042">
            <v>114</v>
          </cell>
          <cell r="AS1042">
            <v>114</v>
          </cell>
          <cell r="AT1042">
            <v>115</v>
          </cell>
          <cell r="AU1042">
            <v>116</v>
          </cell>
          <cell r="AV1042">
            <v>116</v>
          </cell>
          <cell r="AW1042">
            <v>116</v>
          </cell>
          <cell r="AX1042">
            <v>115</v>
          </cell>
          <cell r="AY1042">
            <v>116</v>
          </cell>
          <cell r="AZ1042" t="str">
            <v>Ambulatorio</v>
          </cell>
          <cell r="BA1042" t="str">
            <v>Ambulatorio</v>
          </cell>
          <cell r="BB1042" t="str">
            <v>Ambulatorio</v>
          </cell>
          <cell r="BC1042" t="str">
            <v>Ambulatorio</v>
          </cell>
          <cell r="BD1042" t="str">
            <v>Ambulatorio</v>
          </cell>
          <cell r="BE1042" t="str">
            <v>Ambulatorio</v>
          </cell>
          <cell r="BF1042" t="str">
            <v>Ambulatorio</v>
          </cell>
          <cell r="BG1042" t="str">
            <v>Ambulatorio</v>
          </cell>
          <cell r="BH1042" t="str">
            <v>Ambulatorio</v>
          </cell>
          <cell r="BI1042" t="str">
            <v>Ambulatorio</v>
          </cell>
          <cell r="BJ1042" t="str">
            <v>Ambulatorio</v>
          </cell>
          <cell r="BK1042" t="str">
            <v>Ambulatorio</v>
          </cell>
          <cell r="BL1042" t="str">
            <v>Ambulatorio</v>
          </cell>
        </row>
        <row r="1043">
          <cell r="D1043">
            <v>1050922</v>
          </cell>
          <cell r="E1043" t="str">
            <v>PPF - CATEMU PANQUEHUE MARQAY</v>
          </cell>
          <cell r="F1043" t="str">
            <v>DEPRODE</v>
          </cell>
          <cell r="G1043">
            <v>20032</v>
          </cell>
          <cell r="H1043" t="str">
            <v>P - PROGRAMAS</v>
          </cell>
          <cell r="I1043" t="str">
            <v>PPF</v>
          </cell>
          <cell r="J1043" t="str">
            <v>CATEMU</v>
          </cell>
          <cell r="K1043" t="str">
            <v>453/D</v>
          </cell>
          <cell r="L1043">
            <v>42852</v>
          </cell>
          <cell r="M1043">
            <v>42856</v>
          </cell>
          <cell r="N1043">
            <v>43952</v>
          </cell>
          <cell r="O1043">
            <v>80</v>
          </cell>
          <cell r="P1043">
            <v>80</v>
          </cell>
          <cell r="Q1043">
            <v>80</v>
          </cell>
          <cell r="R1043">
            <v>80</v>
          </cell>
          <cell r="S1043">
            <v>80</v>
          </cell>
          <cell r="T1043">
            <v>80</v>
          </cell>
          <cell r="U1043">
            <v>80</v>
          </cell>
          <cell r="V1043">
            <v>80</v>
          </cell>
          <cell r="W1043">
            <v>80</v>
          </cell>
          <cell r="X1043">
            <v>80</v>
          </cell>
          <cell r="Y1043">
            <v>80</v>
          </cell>
          <cell r="Z1043">
            <v>80</v>
          </cell>
          <cell r="AA1043">
            <v>80</v>
          </cell>
          <cell r="AB1043">
            <v>78</v>
          </cell>
          <cell r="AC1043">
            <v>73</v>
          </cell>
          <cell r="AD1043">
            <v>72</v>
          </cell>
          <cell r="AE1043">
            <v>73</v>
          </cell>
          <cell r="AF1043">
            <v>77</v>
          </cell>
          <cell r="AG1043">
            <v>72</v>
          </cell>
          <cell r="AH1043">
            <v>77</v>
          </cell>
          <cell r="AI1043">
            <v>78</v>
          </cell>
          <cell r="AJ1043">
            <v>80</v>
          </cell>
          <cell r="AK1043">
            <v>79</v>
          </cell>
          <cell r="AL1043">
            <v>81</v>
          </cell>
          <cell r="AM1043">
            <v>81</v>
          </cell>
          <cell r="AN1043">
            <v>78</v>
          </cell>
          <cell r="AO1043">
            <v>73</v>
          </cell>
          <cell r="AP1043">
            <v>72</v>
          </cell>
          <cell r="AQ1043">
            <v>73</v>
          </cell>
          <cell r="AR1043">
            <v>77</v>
          </cell>
          <cell r="AS1043">
            <v>72</v>
          </cell>
          <cell r="AT1043">
            <v>77</v>
          </cell>
          <cell r="AU1043">
            <v>78</v>
          </cell>
          <cell r="AV1043">
            <v>80</v>
          </cell>
          <cell r="AW1043">
            <v>79</v>
          </cell>
          <cell r="AX1043">
            <v>81</v>
          </cell>
          <cell r="AY1043">
            <v>81</v>
          </cell>
          <cell r="AZ1043" t="str">
            <v>Ambulatorio</v>
          </cell>
          <cell r="BA1043" t="str">
            <v>Ambulatorio</v>
          </cell>
          <cell r="BB1043" t="str">
            <v>Ambulatorio</v>
          </cell>
          <cell r="BC1043" t="str">
            <v>Ambulatorio</v>
          </cell>
          <cell r="BD1043" t="str">
            <v>Ambulatorio</v>
          </cell>
          <cell r="BE1043" t="str">
            <v>Ambulatorio</v>
          </cell>
          <cell r="BF1043" t="str">
            <v>Ambulatorio</v>
          </cell>
          <cell r="BG1043" t="str">
            <v>Ambulatorio</v>
          </cell>
          <cell r="BH1043" t="str">
            <v>Ambulatorio</v>
          </cell>
          <cell r="BI1043" t="str">
            <v>Ambulatorio</v>
          </cell>
          <cell r="BJ1043" t="str">
            <v>Ambulatorio</v>
          </cell>
          <cell r="BK1043" t="str">
            <v>Ambulatorio</v>
          </cell>
          <cell r="BL1043" t="str">
            <v>Ambulatorio</v>
          </cell>
        </row>
        <row r="1044">
          <cell r="D1044">
            <v>1050923</v>
          </cell>
          <cell r="E1044" t="str">
            <v>PPF - LLAY LLAY QALLARIMUY</v>
          </cell>
          <cell r="F1044" t="str">
            <v>DEPRODE</v>
          </cell>
          <cell r="G1044">
            <v>20032</v>
          </cell>
          <cell r="H1044" t="str">
            <v>P - PROGRAMAS</v>
          </cell>
          <cell r="I1044" t="str">
            <v>PPF</v>
          </cell>
          <cell r="J1044" t="str">
            <v>LLAILLAY</v>
          </cell>
          <cell r="K1044" t="str">
            <v>452/D</v>
          </cell>
          <cell r="L1044">
            <v>42852</v>
          </cell>
          <cell r="M1044">
            <v>42856</v>
          </cell>
          <cell r="N1044">
            <v>43952</v>
          </cell>
          <cell r="O1044">
            <v>80</v>
          </cell>
          <cell r="P1044">
            <v>80</v>
          </cell>
          <cell r="Q1044">
            <v>80</v>
          </cell>
          <cell r="R1044">
            <v>80</v>
          </cell>
          <cell r="S1044">
            <v>80</v>
          </cell>
          <cell r="T1044">
            <v>80</v>
          </cell>
          <cell r="U1044">
            <v>80</v>
          </cell>
          <cell r="V1044">
            <v>80</v>
          </cell>
          <cell r="W1044">
            <v>80</v>
          </cell>
          <cell r="X1044">
            <v>80</v>
          </cell>
          <cell r="Y1044">
            <v>80</v>
          </cell>
          <cell r="Z1044">
            <v>80</v>
          </cell>
          <cell r="AA1044">
            <v>80</v>
          </cell>
          <cell r="AB1044">
            <v>86</v>
          </cell>
          <cell r="AC1044">
            <v>84</v>
          </cell>
          <cell r="AD1044">
            <v>85</v>
          </cell>
          <cell r="AE1044">
            <v>84</v>
          </cell>
          <cell r="AF1044">
            <v>76</v>
          </cell>
          <cell r="AG1044">
            <v>81</v>
          </cell>
          <cell r="AH1044">
            <v>71</v>
          </cell>
          <cell r="AI1044">
            <v>71</v>
          </cell>
          <cell r="AJ1044">
            <v>75</v>
          </cell>
          <cell r="AK1044">
            <v>75</v>
          </cell>
          <cell r="AL1044">
            <v>80</v>
          </cell>
          <cell r="AM1044">
            <v>82</v>
          </cell>
          <cell r="AN1044">
            <v>77</v>
          </cell>
          <cell r="AO1044">
            <v>74</v>
          </cell>
          <cell r="AP1044">
            <v>78</v>
          </cell>
          <cell r="AQ1044">
            <v>75</v>
          </cell>
          <cell r="AR1044">
            <v>71</v>
          </cell>
          <cell r="AS1044">
            <v>69</v>
          </cell>
          <cell r="AT1044">
            <v>65</v>
          </cell>
          <cell r="AU1044">
            <v>71</v>
          </cell>
          <cell r="AV1044">
            <v>70</v>
          </cell>
          <cell r="AW1044">
            <v>74</v>
          </cell>
          <cell r="AX1044">
            <v>78</v>
          </cell>
          <cell r="AY1044">
            <v>79</v>
          </cell>
          <cell r="AZ1044" t="str">
            <v>Ambulatorio</v>
          </cell>
          <cell r="BA1044" t="str">
            <v>Ambulatorio</v>
          </cell>
          <cell r="BB1044" t="str">
            <v>Ambulatorio</v>
          </cell>
          <cell r="BC1044" t="str">
            <v>Ambulatorio</v>
          </cell>
          <cell r="BD1044" t="str">
            <v>Ambulatorio</v>
          </cell>
          <cell r="BE1044" t="str">
            <v>Ambulatorio</v>
          </cell>
          <cell r="BF1044" t="str">
            <v>Ambulatorio</v>
          </cell>
          <cell r="BG1044" t="str">
            <v>Ambulatorio</v>
          </cell>
          <cell r="BH1044" t="str">
            <v>Ambulatorio</v>
          </cell>
          <cell r="BI1044" t="str">
            <v>Ambulatorio</v>
          </cell>
          <cell r="BJ1044" t="str">
            <v>Ambulatorio</v>
          </cell>
          <cell r="BK1044" t="str">
            <v>Ambulatorio</v>
          </cell>
          <cell r="BL1044" t="str">
            <v>Ambulatorio</v>
          </cell>
        </row>
        <row r="1045">
          <cell r="D1045">
            <v>1050924</v>
          </cell>
          <cell r="E1045" t="str">
            <v>PPF - LA LIGUA PITAKUY</v>
          </cell>
          <cell r="F1045" t="str">
            <v>DEPRODE</v>
          </cell>
          <cell r="G1045">
            <v>20032</v>
          </cell>
          <cell r="H1045" t="str">
            <v>P - PROGRAMAS</v>
          </cell>
          <cell r="I1045" t="str">
            <v>PPF</v>
          </cell>
          <cell r="J1045" t="str">
            <v>LA LIGUA</v>
          </cell>
          <cell r="K1045" t="str">
            <v>1078/B</v>
          </cell>
          <cell r="L1045">
            <v>43479</v>
          </cell>
          <cell r="M1045">
            <v>42856</v>
          </cell>
          <cell r="N1045">
            <v>44683</v>
          </cell>
          <cell r="O1045">
            <v>110</v>
          </cell>
          <cell r="P1045">
            <v>110</v>
          </cell>
          <cell r="Q1045">
            <v>110</v>
          </cell>
          <cell r="R1045">
            <v>110</v>
          </cell>
          <cell r="S1045">
            <v>110</v>
          </cell>
          <cell r="T1045">
            <v>110</v>
          </cell>
          <cell r="U1045">
            <v>110</v>
          </cell>
          <cell r="V1045">
            <v>110</v>
          </cell>
          <cell r="W1045">
            <v>110</v>
          </cell>
          <cell r="X1045">
            <v>110</v>
          </cell>
          <cell r="Y1045">
            <v>110</v>
          </cell>
          <cell r="Z1045">
            <v>110</v>
          </cell>
          <cell r="AA1045">
            <v>0</v>
          </cell>
          <cell r="AB1045">
            <v>140</v>
          </cell>
          <cell r="AC1045">
            <v>145</v>
          </cell>
          <cell r="AD1045">
            <v>158</v>
          </cell>
          <cell r="AE1045">
            <v>159</v>
          </cell>
          <cell r="AF1045">
            <v>162</v>
          </cell>
          <cell r="AG1045">
            <v>162</v>
          </cell>
          <cell r="AH1045">
            <v>162</v>
          </cell>
          <cell r="AI1045">
            <v>165</v>
          </cell>
          <cell r="AJ1045">
            <v>161</v>
          </cell>
          <cell r="AK1045">
            <v>162</v>
          </cell>
          <cell r="AL1045">
            <v>162</v>
          </cell>
          <cell r="AM1045">
            <v>0</v>
          </cell>
          <cell r="AN1045">
            <v>140</v>
          </cell>
          <cell r="AO1045">
            <v>144</v>
          </cell>
          <cell r="AP1045">
            <v>158</v>
          </cell>
          <cell r="AQ1045">
            <v>159</v>
          </cell>
          <cell r="AR1045">
            <v>162</v>
          </cell>
          <cell r="AS1045">
            <v>162</v>
          </cell>
          <cell r="AT1045">
            <v>162</v>
          </cell>
          <cell r="AU1045">
            <v>165</v>
          </cell>
          <cell r="AV1045">
            <v>161</v>
          </cell>
          <cell r="AW1045">
            <v>162</v>
          </cell>
          <cell r="AX1045">
            <v>162</v>
          </cell>
          <cell r="AY1045">
            <v>162</v>
          </cell>
          <cell r="AZ1045" t="str">
            <v>Ambulatorio</v>
          </cell>
          <cell r="BA1045" t="str">
            <v>Ambulatorio</v>
          </cell>
          <cell r="BB1045" t="str">
            <v>Ambulatorio</v>
          </cell>
          <cell r="BC1045" t="str">
            <v>Ambulatorio</v>
          </cell>
          <cell r="BD1045" t="str">
            <v>Ambulatorio</v>
          </cell>
          <cell r="BE1045" t="str">
            <v>Ambulatorio</v>
          </cell>
          <cell r="BF1045" t="str">
            <v>Ambulatorio</v>
          </cell>
          <cell r="BG1045" t="str">
            <v>Ambulatorio</v>
          </cell>
          <cell r="BH1045" t="str">
            <v>Ambulatorio</v>
          </cell>
          <cell r="BI1045" t="str">
            <v>Ambulatorio</v>
          </cell>
          <cell r="BJ1045" t="str">
            <v>Ambulatorio</v>
          </cell>
          <cell r="BK1045" t="str">
            <v>Ambulatorio</v>
          </cell>
          <cell r="BL1045" t="str">
            <v>Ambulatorio</v>
          </cell>
        </row>
        <row r="1046">
          <cell r="D1046">
            <v>1050925</v>
          </cell>
          <cell r="E1046" t="str">
            <v>PPF - YANAPAY LIMACHE</v>
          </cell>
          <cell r="F1046" t="str">
            <v>DEPRODE</v>
          </cell>
          <cell r="G1046">
            <v>20032</v>
          </cell>
          <cell r="H1046" t="str">
            <v>P - PROGRAMAS</v>
          </cell>
          <cell r="I1046" t="str">
            <v>PPF</v>
          </cell>
          <cell r="J1046" t="str">
            <v>LIMACHE</v>
          </cell>
          <cell r="K1046" t="str">
            <v>1079/D</v>
          </cell>
          <cell r="L1046">
            <v>43783</v>
          </cell>
          <cell r="M1046">
            <v>42856</v>
          </cell>
          <cell r="N1046">
            <v>44683</v>
          </cell>
          <cell r="O1046">
            <v>95</v>
          </cell>
          <cell r="P1046">
            <v>95</v>
          </cell>
          <cell r="Q1046">
            <v>95</v>
          </cell>
          <cell r="R1046">
            <v>95</v>
          </cell>
          <cell r="S1046">
            <v>95</v>
          </cell>
          <cell r="T1046">
            <v>95</v>
          </cell>
          <cell r="U1046">
            <v>95</v>
          </cell>
          <cell r="V1046">
            <v>95</v>
          </cell>
          <cell r="W1046">
            <v>95</v>
          </cell>
          <cell r="X1046">
            <v>95</v>
          </cell>
          <cell r="Y1046">
            <v>95</v>
          </cell>
          <cell r="Z1046">
            <v>95</v>
          </cell>
          <cell r="AA1046">
            <v>0</v>
          </cell>
          <cell r="AB1046">
            <v>128</v>
          </cell>
          <cell r="AC1046">
            <v>127</v>
          </cell>
          <cell r="AD1046">
            <v>129</v>
          </cell>
          <cell r="AE1046">
            <v>128</v>
          </cell>
          <cell r="AF1046">
            <v>127</v>
          </cell>
          <cell r="AG1046">
            <v>125</v>
          </cell>
          <cell r="AH1046">
            <v>125</v>
          </cell>
          <cell r="AI1046">
            <v>127</v>
          </cell>
          <cell r="AJ1046">
            <v>126</v>
          </cell>
          <cell r="AK1046">
            <v>124</v>
          </cell>
          <cell r="AL1046">
            <v>124</v>
          </cell>
          <cell r="AM1046">
            <v>0</v>
          </cell>
          <cell r="AN1046">
            <v>128</v>
          </cell>
          <cell r="AO1046">
            <v>127</v>
          </cell>
          <cell r="AP1046">
            <v>128</v>
          </cell>
          <cell r="AQ1046">
            <v>128</v>
          </cell>
          <cell r="AR1046">
            <v>127</v>
          </cell>
          <cell r="AS1046">
            <v>124</v>
          </cell>
          <cell r="AT1046">
            <v>125</v>
          </cell>
          <cell r="AU1046">
            <v>125</v>
          </cell>
          <cell r="AV1046">
            <v>125</v>
          </cell>
          <cell r="AW1046">
            <v>124</v>
          </cell>
          <cell r="AX1046">
            <v>124</v>
          </cell>
          <cell r="AY1046">
            <v>125</v>
          </cell>
          <cell r="AZ1046" t="str">
            <v>Ambulatorio</v>
          </cell>
          <cell r="BA1046" t="str">
            <v>Ambulatorio</v>
          </cell>
          <cell r="BB1046" t="str">
            <v>Ambulatorio</v>
          </cell>
          <cell r="BC1046" t="str">
            <v>Ambulatorio</v>
          </cell>
          <cell r="BD1046" t="str">
            <v>Ambulatorio</v>
          </cell>
          <cell r="BE1046" t="str">
            <v>Ambulatorio</v>
          </cell>
          <cell r="BF1046" t="str">
            <v>Ambulatorio</v>
          </cell>
          <cell r="BG1046" t="str">
            <v>Ambulatorio</v>
          </cell>
          <cell r="BH1046" t="str">
            <v>Ambulatorio</v>
          </cell>
          <cell r="BI1046" t="str">
            <v>Ambulatorio</v>
          </cell>
          <cell r="BJ1046" t="str">
            <v>Ambulatorio</v>
          </cell>
          <cell r="BK1046" t="str">
            <v>Ambulatorio</v>
          </cell>
          <cell r="BL1046" t="str">
            <v>Ambulatorio</v>
          </cell>
        </row>
        <row r="1047">
          <cell r="D1047">
            <v>1050926</v>
          </cell>
          <cell r="E1047" t="str">
            <v>PPF - VILLA ALEMANA NORTE IRQICHAKUY</v>
          </cell>
          <cell r="F1047" t="str">
            <v>DEPRODE</v>
          </cell>
          <cell r="G1047">
            <v>20032</v>
          </cell>
          <cell r="H1047" t="str">
            <v>P - PROGRAMAS</v>
          </cell>
          <cell r="I1047" t="str">
            <v>PPF</v>
          </cell>
          <cell r="J1047" t="str">
            <v>VILLA ALEMANA</v>
          </cell>
          <cell r="K1047" t="str">
            <v>1074/D</v>
          </cell>
          <cell r="L1047">
            <v>43783</v>
          </cell>
          <cell r="M1047">
            <v>42856</v>
          </cell>
          <cell r="N1047">
            <v>44683</v>
          </cell>
          <cell r="O1047">
            <v>100</v>
          </cell>
          <cell r="P1047">
            <v>100</v>
          </cell>
          <cell r="Q1047">
            <v>100</v>
          </cell>
          <cell r="R1047">
            <v>100</v>
          </cell>
          <cell r="S1047">
            <v>100</v>
          </cell>
          <cell r="T1047">
            <v>100</v>
          </cell>
          <cell r="U1047">
            <v>100</v>
          </cell>
          <cell r="V1047">
            <v>100</v>
          </cell>
          <cell r="W1047">
            <v>100</v>
          </cell>
          <cell r="X1047">
            <v>100</v>
          </cell>
          <cell r="Y1047">
            <v>100</v>
          </cell>
          <cell r="Z1047">
            <v>100</v>
          </cell>
          <cell r="AA1047">
            <v>0</v>
          </cell>
          <cell r="AB1047">
            <v>189</v>
          </cell>
          <cell r="AC1047">
            <v>189</v>
          </cell>
          <cell r="AD1047">
            <v>187</v>
          </cell>
          <cell r="AE1047">
            <v>187</v>
          </cell>
          <cell r="AF1047">
            <v>191</v>
          </cell>
          <cell r="AG1047">
            <v>190</v>
          </cell>
          <cell r="AH1047">
            <v>189</v>
          </cell>
          <cell r="AI1047">
            <v>189</v>
          </cell>
          <cell r="AJ1047">
            <v>189</v>
          </cell>
          <cell r="AK1047">
            <v>189</v>
          </cell>
          <cell r="AL1047">
            <v>198</v>
          </cell>
          <cell r="AM1047">
            <v>0</v>
          </cell>
          <cell r="AN1047">
            <v>189</v>
          </cell>
          <cell r="AO1047">
            <v>181</v>
          </cell>
          <cell r="AP1047">
            <v>184</v>
          </cell>
          <cell r="AQ1047">
            <v>188</v>
          </cell>
          <cell r="AR1047">
            <v>187</v>
          </cell>
          <cell r="AS1047">
            <v>189</v>
          </cell>
          <cell r="AT1047">
            <v>189</v>
          </cell>
          <cell r="AU1047">
            <v>189</v>
          </cell>
          <cell r="AV1047">
            <v>189</v>
          </cell>
          <cell r="AW1047">
            <v>189</v>
          </cell>
          <cell r="AX1047">
            <v>189</v>
          </cell>
          <cell r="AY1047">
            <v>189</v>
          </cell>
          <cell r="AZ1047" t="str">
            <v>Ambulatorio</v>
          </cell>
          <cell r="BA1047" t="str">
            <v>Ambulatorio</v>
          </cell>
          <cell r="BB1047" t="str">
            <v>Ambulatorio</v>
          </cell>
          <cell r="BC1047" t="str">
            <v>Ambulatorio</v>
          </cell>
          <cell r="BD1047" t="str">
            <v>Ambulatorio</v>
          </cell>
          <cell r="BE1047" t="str">
            <v>Ambulatorio</v>
          </cell>
          <cell r="BF1047" t="str">
            <v>Ambulatorio</v>
          </cell>
          <cell r="BG1047" t="str">
            <v>Ambulatorio</v>
          </cell>
          <cell r="BH1047" t="str">
            <v>Ambulatorio</v>
          </cell>
          <cell r="BI1047" t="str">
            <v>Ambulatorio</v>
          </cell>
          <cell r="BJ1047" t="str">
            <v>Ambulatorio</v>
          </cell>
          <cell r="BK1047" t="str">
            <v>Ambulatorio</v>
          </cell>
          <cell r="BL1047" t="str">
            <v>Ambulatorio</v>
          </cell>
        </row>
        <row r="1048">
          <cell r="D1048">
            <v>1050927</v>
          </cell>
          <cell r="E1048" t="str">
            <v>PPF - LA CALERA T'IKAY</v>
          </cell>
          <cell r="F1048" t="str">
            <v>DEPRODE</v>
          </cell>
          <cell r="G1048">
            <v>20032</v>
          </cell>
          <cell r="H1048" t="str">
            <v>P - PROGRAMAS</v>
          </cell>
          <cell r="I1048" t="str">
            <v>PPF</v>
          </cell>
          <cell r="J1048" t="str">
            <v>QUILLOTA</v>
          </cell>
          <cell r="K1048" t="str">
            <v>464/D</v>
          </cell>
          <cell r="L1048">
            <v>42852</v>
          </cell>
          <cell r="M1048">
            <v>42856</v>
          </cell>
          <cell r="N1048">
            <v>43952</v>
          </cell>
          <cell r="O1048">
            <v>80</v>
          </cell>
          <cell r="P1048">
            <v>80</v>
          </cell>
          <cell r="Q1048">
            <v>80</v>
          </cell>
          <cell r="R1048">
            <v>80</v>
          </cell>
          <cell r="S1048">
            <v>80</v>
          </cell>
          <cell r="T1048">
            <v>80</v>
          </cell>
          <cell r="U1048">
            <v>80</v>
          </cell>
          <cell r="V1048">
            <v>80</v>
          </cell>
          <cell r="W1048">
            <v>80</v>
          </cell>
          <cell r="X1048">
            <v>80</v>
          </cell>
          <cell r="Y1048">
            <v>80</v>
          </cell>
          <cell r="Z1048">
            <v>80</v>
          </cell>
          <cell r="AA1048">
            <v>80</v>
          </cell>
          <cell r="AB1048">
            <v>83</v>
          </cell>
          <cell r="AC1048">
            <v>85</v>
          </cell>
          <cell r="AD1048">
            <v>88</v>
          </cell>
          <cell r="AE1048">
            <v>88</v>
          </cell>
          <cell r="AF1048">
            <v>88</v>
          </cell>
          <cell r="AG1048">
            <v>84</v>
          </cell>
          <cell r="AH1048">
            <v>88</v>
          </cell>
          <cell r="AI1048">
            <v>90</v>
          </cell>
          <cell r="AJ1048">
            <v>89</v>
          </cell>
          <cell r="AK1048">
            <v>89</v>
          </cell>
          <cell r="AL1048">
            <v>81</v>
          </cell>
          <cell r="AM1048">
            <v>87</v>
          </cell>
          <cell r="AN1048">
            <v>85</v>
          </cell>
          <cell r="AO1048">
            <v>85</v>
          </cell>
          <cell r="AP1048">
            <v>88</v>
          </cell>
          <cell r="AQ1048">
            <v>88</v>
          </cell>
          <cell r="AR1048">
            <v>88</v>
          </cell>
          <cell r="AS1048">
            <v>89</v>
          </cell>
          <cell r="AT1048">
            <v>89</v>
          </cell>
          <cell r="AU1048">
            <v>89</v>
          </cell>
          <cell r="AV1048">
            <v>89</v>
          </cell>
          <cell r="AW1048">
            <v>89</v>
          </cell>
          <cell r="AX1048">
            <v>81</v>
          </cell>
          <cell r="AY1048">
            <v>87</v>
          </cell>
          <cell r="AZ1048" t="str">
            <v>Ambulatorio</v>
          </cell>
          <cell r="BA1048" t="str">
            <v>Ambulatorio</v>
          </cell>
          <cell r="BB1048" t="str">
            <v>Ambulatorio</v>
          </cell>
          <cell r="BC1048" t="str">
            <v>Ambulatorio</v>
          </cell>
          <cell r="BD1048" t="str">
            <v>Ambulatorio</v>
          </cell>
          <cell r="BE1048" t="str">
            <v>Ambulatorio</v>
          </cell>
          <cell r="BF1048" t="str">
            <v>Ambulatorio</v>
          </cell>
          <cell r="BG1048" t="str">
            <v>Ambulatorio</v>
          </cell>
          <cell r="BH1048" t="str">
            <v>Ambulatorio</v>
          </cell>
          <cell r="BI1048" t="str">
            <v>Ambulatorio</v>
          </cell>
          <cell r="BJ1048" t="str">
            <v>Ambulatorio</v>
          </cell>
          <cell r="BK1048" t="str">
            <v>Ambulatorio</v>
          </cell>
          <cell r="BL1048" t="str">
            <v>Ambulatorio</v>
          </cell>
        </row>
        <row r="1049">
          <cell r="D1049">
            <v>1050928</v>
          </cell>
          <cell r="E1049" t="str">
            <v>PPF - VILLA ALEMANA SUR ILLARY</v>
          </cell>
          <cell r="F1049" t="str">
            <v>DEPRODE</v>
          </cell>
          <cell r="G1049">
            <v>20032</v>
          </cell>
          <cell r="H1049" t="str">
            <v>P - PROGRAMAS</v>
          </cell>
          <cell r="I1049" t="str">
            <v>PPF</v>
          </cell>
          <cell r="J1049" t="str">
            <v>VILLA ALEMANA</v>
          </cell>
          <cell r="K1049" t="str">
            <v>1077/D</v>
          </cell>
          <cell r="L1049">
            <v>43783</v>
          </cell>
          <cell r="M1049">
            <v>42856</v>
          </cell>
          <cell r="N1049">
            <v>44683</v>
          </cell>
          <cell r="O1049">
            <v>100</v>
          </cell>
          <cell r="P1049">
            <v>100</v>
          </cell>
          <cell r="Q1049">
            <v>100</v>
          </cell>
          <cell r="R1049">
            <v>100</v>
          </cell>
          <cell r="S1049">
            <v>100</v>
          </cell>
          <cell r="T1049">
            <v>100</v>
          </cell>
          <cell r="U1049">
            <v>100</v>
          </cell>
          <cell r="V1049">
            <v>100</v>
          </cell>
          <cell r="W1049">
            <v>100</v>
          </cell>
          <cell r="X1049">
            <v>100</v>
          </cell>
          <cell r="Y1049">
            <v>100</v>
          </cell>
          <cell r="Z1049">
            <v>100</v>
          </cell>
          <cell r="AA1049">
            <v>0</v>
          </cell>
          <cell r="AB1049">
            <v>158</v>
          </cell>
          <cell r="AC1049">
            <v>157</v>
          </cell>
          <cell r="AD1049">
            <v>159</v>
          </cell>
          <cell r="AE1049">
            <v>156</v>
          </cell>
          <cell r="AF1049">
            <v>155</v>
          </cell>
          <cell r="AG1049">
            <v>161</v>
          </cell>
          <cell r="AH1049">
            <v>160</v>
          </cell>
          <cell r="AI1049">
            <v>159</v>
          </cell>
          <cell r="AJ1049">
            <v>159</v>
          </cell>
          <cell r="AK1049">
            <v>161</v>
          </cell>
          <cell r="AL1049">
            <v>167</v>
          </cell>
          <cell r="AM1049">
            <v>0</v>
          </cell>
          <cell r="AN1049">
            <v>158</v>
          </cell>
          <cell r="AO1049">
            <v>161</v>
          </cell>
          <cell r="AP1049">
            <v>160</v>
          </cell>
          <cell r="AQ1049">
            <v>156</v>
          </cell>
          <cell r="AR1049">
            <v>162</v>
          </cell>
          <cell r="AS1049">
            <v>161</v>
          </cell>
          <cell r="AT1049">
            <v>159</v>
          </cell>
          <cell r="AU1049">
            <v>159</v>
          </cell>
          <cell r="AV1049">
            <v>159</v>
          </cell>
          <cell r="AW1049">
            <v>160</v>
          </cell>
          <cell r="AX1049">
            <v>167</v>
          </cell>
          <cell r="AY1049">
            <v>172</v>
          </cell>
          <cell r="AZ1049" t="str">
            <v>Ambulatorio</v>
          </cell>
          <cell r="BA1049" t="str">
            <v>Ambulatorio</v>
          </cell>
          <cell r="BB1049" t="str">
            <v>Ambulatorio</v>
          </cell>
          <cell r="BC1049" t="str">
            <v>Ambulatorio</v>
          </cell>
          <cell r="BD1049" t="str">
            <v>Ambulatorio</v>
          </cell>
          <cell r="BE1049" t="str">
            <v>Ambulatorio</v>
          </cell>
          <cell r="BF1049" t="str">
            <v>Ambulatorio</v>
          </cell>
          <cell r="BG1049" t="str">
            <v>Ambulatorio</v>
          </cell>
          <cell r="BH1049" t="str">
            <v>Ambulatorio</v>
          </cell>
          <cell r="BI1049" t="str">
            <v>Ambulatorio</v>
          </cell>
          <cell r="BJ1049" t="str">
            <v>Ambulatorio</v>
          </cell>
          <cell r="BK1049" t="str">
            <v>Ambulatorio</v>
          </cell>
          <cell r="BL1049" t="str">
            <v>Ambulatorio</v>
          </cell>
        </row>
        <row r="1050">
          <cell r="D1050">
            <v>1050929</v>
          </cell>
          <cell r="E1050" t="str">
            <v>PPF - QUILPUE ASKICHIRI</v>
          </cell>
          <cell r="F1050" t="str">
            <v>DEPRODE</v>
          </cell>
          <cell r="G1050">
            <v>20032</v>
          </cell>
          <cell r="H1050" t="str">
            <v>P - PROGRAMAS</v>
          </cell>
          <cell r="I1050" t="str">
            <v>PPF</v>
          </cell>
          <cell r="J1050" t="str">
            <v>QUILPUÉ</v>
          </cell>
          <cell r="K1050" t="str">
            <v>559/D</v>
          </cell>
          <cell r="L1050">
            <v>43582</v>
          </cell>
          <cell r="M1050">
            <v>42856</v>
          </cell>
          <cell r="N1050">
            <v>44317</v>
          </cell>
          <cell r="O1050">
            <v>115</v>
          </cell>
          <cell r="P1050">
            <v>115</v>
          </cell>
          <cell r="Q1050">
            <v>115</v>
          </cell>
          <cell r="R1050">
            <v>115</v>
          </cell>
          <cell r="S1050">
            <v>115</v>
          </cell>
          <cell r="T1050">
            <v>115</v>
          </cell>
          <cell r="U1050">
            <v>115</v>
          </cell>
          <cell r="V1050">
            <v>115</v>
          </cell>
          <cell r="W1050">
            <v>115</v>
          </cell>
          <cell r="X1050">
            <v>115</v>
          </cell>
          <cell r="Y1050">
            <v>115</v>
          </cell>
          <cell r="Z1050">
            <v>115</v>
          </cell>
          <cell r="AA1050">
            <v>115</v>
          </cell>
          <cell r="AB1050">
            <v>191</v>
          </cell>
          <cell r="AC1050">
            <v>196</v>
          </cell>
          <cell r="AD1050">
            <v>197</v>
          </cell>
          <cell r="AE1050">
            <v>194</v>
          </cell>
          <cell r="AF1050">
            <v>192</v>
          </cell>
          <cell r="AG1050">
            <v>192</v>
          </cell>
          <cell r="AH1050">
            <v>196</v>
          </cell>
          <cell r="AI1050">
            <v>196</v>
          </cell>
          <cell r="AJ1050">
            <v>196</v>
          </cell>
          <cell r="AK1050">
            <v>197</v>
          </cell>
          <cell r="AL1050">
            <v>194</v>
          </cell>
          <cell r="AM1050">
            <v>200</v>
          </cell>
          <cell r="AN1050">
            <v>192</v>
          </cell>
          <cell r="AO1050">
            <v>196</v>
          </cell>
          <cell r="AP1050">
            <v>196</v>
          </cell>
          <cell r="AQ1050">
            <v>197</v>
          </cell>
          <cell r="AR1050">
            <v>192</v>
          </cell>
          <cell r="AS1050">
            <v>192</v>
          </cell>
          <cell r="AT1050">
            <v>196</v>
          </cell>
          <cell r="AU1050">
            <v>197</v>
          </cell>
          <cell r="AV1050">
            <v>202</v>
          </cell>
          <cell r="AW1050">
            <v>197</v>
          </cell>
          <cell r="AX1050">
            <v>194</v>
          </cell>
          <cell r="AY1050">
            <v>200</v>
          </cell>
          <cell r="AZ1050" t="str">
            <v>Ambulatorio</v>
          </cell>
          <cell r="BA1050" t="str">
            <v>Ambulatorio</v>
          </cell>
          <cell r="BB1050" t="str">
            <v>Ambulatorio</v>
          </cell>
          <cell r="BC1050" t="str">
            <v>Ambulatorio</v>
          </cell>
          <cell r="BD1050" t="str">
            <v>Ambulatorio</v>
          </cell>
          <cell r="BE1050" t="str">
            <v>Ambulatorio</v>
          </cell>
          <cell r="BF1050" t="str">
            <v>Ambulatorio</v>
          </cell>
          <cell r="BG1050" t="str">
            <v>Ambulatorio</v>
          </cell>
          <cell r="BH1050" t="str">
            <v>Ambulatorio</v>
          </cell>
          <cell r="BI1050" t="str">
            <v>Ambulatorio</v>
          </cell>
          <cell r="BJ1050" t="str">
            <v>Ambulatorio</v>
          </cell>
          <cell r="BK1050" t="str">
            <v>Ambulatorio</v>
          </cell>
          <cell r="BL1050" t="str">
            <v>Ambulatorio</v>
          </cell>
        </row>
        <row r="1051">
          <cell r="D1051">
            <v>1050930</v>
          </cell>
          <cell r="E1051" t="str">
            <v>PPF - QUILLOTA SUR IRQI</v>
          </cell>
          <cell r="F1051" t="str">
            <v>DEPRODE</v>
          </cell>
          <cell r="G1051">
            <v>20032</v>
          </cell>
          <cell r="H1051" t="str">
            <v>P - PROGRAMAS</v>
          </cell>
          <cell r="I1051" t="str">
            <v>PPF</v>
          </cell>
          <cell r="J1051" t="str">
            <v>QUILLOTA</v>
          </cell>
          <cell r="K1051" t="str">
            <v>1075/D</v>
          </cell>
          <cell r="L1051">
            <v>43783</v>
          </cell>
          <cell r="M1051">
            <v>42856</v>
          </cell>
          <cell r="N1051">
            <v>44683</v>
          </cell>
          <cell r="O1051">
            <v>100</v>
          </cell>
          <cell r="P1051">
            <v>100</v>
          </cell>
          <cell r="Q1051">
            <v>100</v>
          </cell>
          <cell r="R1051">
            <v>100</v>
          </cell>
          <cell r="S1051">
            <v>100</v>
          </cell>
          <cell r="T1051">
            <v>100</v>
          </cell>
          <cell r="U1051">
            <v>100</v>
          </cell>
          <cell r="V1051">
            <v>100</v>
          </cell>
          <cell r="W1051">
            <v>100</v>
          </cell>
          <cell r="X1051">
            <v>100</v>
          </cell>
          <cell r="Y1051">
            <v>100</v>
          </cell>
          <cell r="Z1051">
            <v>100</v>
          </cell>
          <cell r="AA1051">
            <v>0</v>
          </cell>
          <cell r="AB1051">
            <v>122</v>
          </cell>
          <cell r="AC1051">
            <v>122</v>
          </cell>
          <cell r="AD1051">
            <v>122</v>
          </cell>
          <cell r="AE1051">
            <v>125</v>
          </cell>
          <cell r="AF1051">
            <v>127</v>
          </cell>
          <cell r="AG1051">
            <v>131</v>
          </cell>
          <cell r="AH1051">
            <v>132</v>
          </cell>
          <cell r="AI1051">
            <v>129</v>
          </cell>
          <cell r="AJ1051">
            <v>132</v>
          </cell>
          <cell r="AK1051">
            <v>133</v>
          </cell>
          <cell r="AL1051">
            <v>133</v>
          </cell>
          <cell r="AM1051">
            <v>0</v>
          </cell>
          <cell r="AN1051">
            <v>122</v>
          </cell>
          <cell r="AO1051">
            <v>122</v>
          </cell>
          <cell r="AP1051">
            <v>122</v>
          </cell>
          <cell r="AQ1051">
            <v>125</v>
          </cell>
          <cell r="AR1051">
            <v>127</v>
          </cell>
          <cell r="AS1051">
            <v>131</v>
          </cell>
          <cell r="AT1051">
            <v>133</v>
          </cell>
          <cell r="AU1051">
            <v>129</v>
          </cell>
          <cell r="AV1051">
            <v>132</v>
          </cell>
          <cell r="AW1051">
            <v>133</v>
          </cell>
          <cell r="AX1051">
            <v>133</v>
          </cell>
          <cell r="AY1051">
            <v>136</v>
          </cell>
          <cell r="AZ1051" t="str">
            <v>Ambulatorio</v>
          </cell>
          <cell r="BA1051" t="str">
            <v>Ambulatorio</v>
          </cell>
          <cell r="BB1051" t="str">
            <v>Ambulatorio</v>
          </cell>
          <cell r="BC1051" t="str">
            <v>Ambulatorio</v>
          </cell>
          <cell r="BD1051" t="str">
            <v>Ambulatorio</v>
          </cell>
          <cell r="BE1051" t="str">
            <v>Ambulatorio</v>
          </cell>
          <cell r="BF1051" t="str">
            <v>Ambulatorio</v>
          </cell>
          <cell r="BG1051" t="str">
            <v>Ambulatorio</v>
          </cell>
          <cell r="BH1051" t="str">
            <v>Ambulatorio</v>
          </cell>
          <cell r="BI1051" t="str">
            <v>Ambulatorio</v>
          </cell>
          <cell r="BJ1051" t="str">
            <v>Ambulatorio</v>
          </cell>
          <cell r="BK1051" t="str">
            <v>Ambulatorio</v>
          </cell>
          <cell r="BL1051" t="str">
            <v>Ambulatorio</v>
          </cell>
        </row>
        <row r="1052">
          <cell r="D1052">
            <v>1050931</v>
          </cell>
          <cell r="E1052" t="str">
            <v>PPF - OLMUE TARI NAKUY</v>
          </cell>
          <cell r="F1052" t="str">
            <v>DEPRODE</v>
          </cell>
          <cell r="G1052">
            <v>20032</v>
          </cell>
          <cell r="H1052" t="str">
            <v>P - PROGRAMAS</v>
          </cell>
          <cell r="I1052" t="str">
            <v>PPF</v>
          </cell>
          <cell r="J1052" t="str">
            <v>OLMUÉ</v>
          </cell>
          <cell r="K1052" t="str">
            <v>459/D</v>
          </cell>
          <cell r="L1052">
            <v>42852</v>
          </cell>
          <cell r="M1052">
            <v>42856</v>
          </cell>
          <cell r="N1052">
            <v>43952</v>
          </cell>
          <cell r="O1052">
            <v>80</v>
          </cell>
          <cell r="P1052">
            <v>80</v>
          </cell>
          <cell r="Q1052">
            <v>80</v>
          </cell>
          <cell r="R1052">
            <v>80</v>
          </cell>
          <cell r="S1052">
            <v>80</v>
          </cell>
          <cell r="T1052">
            <v>80</v>
          </cell>
          <cell r="U1052">
            <v>80</v>
          </cell>
          <cell r="V1052">
            <v>80</v>
          </cell>
          <cell r="W1052">
            <v>80</v>
          </cell>
          <cell r="X1052">
            <v>80</v>
          </cell>
          <cell r="Y1052">
            <v>80</v>
          </cell>
          <cell r="Z1052">
            <v>80</v>
          </cell>
          <cell r="AA1052">
            <v>80</v>
          </cell>
          <cell r="AB1052">
            <v>94</v>
          </cell>
          <cell r="AC1052">
            <v>93</v>
          </cell>
          <cell r="AD1052">
            <v>92</v>
          </cell>
          <cell r="AE1052">
            <v>91</v>
          </cell>
          <cell r="AF1052">
            <v>92</v>
          </cell>
          <cell r="AG1052">
            <v>92</v>
          </cell>
          <cell r="AH1052">
            <v>92</v>
          </cell>
          <cell r="AI1052">
            <v>93</v>
          </cell>
          <cell r="AJ1052">
            <v>92</v>
          </cell>
          <cell r="AK1052">
            <v>93</v>
          </cell>
          <cell r="AL1052">
            <v>96</v>
          </cell>
          <cell r="AM1052">
            <v>95</v>
          </cell>
          <cell r="AN1052">
            <v>94</v>
          </cell>
          <cell r="AO1052">
            <v>93</v>
          </cell>
          <cell r="AP1052">
            <v>90</v>
          </cell>
          <cell r="AQ1052">
            <v>91</v>
          </cell>
          <cell r="AR1052">
            <v>92</v>
          </cell>
          <cell r="AS1052">
            <v>92</v>
          </cell>
          <cell r="AT1052">
            <v>92</v>
          </cell>
          <cell r="AU1052">
            <v>93</v>
          </cell>
          <cell r="AV1052">
            <v>92</v>
          </cell>
          <cell r="AW1052">
            <v>93</v>
          </cell>
          <cell r="AX1052">
            <v>96</v>
          </cell>
          <cell r="AY1052">
            <v>95</v>
          </cell>
          <cell r="AZ1052" t="str">
            <v>Ambulatorio</v>
          </cell>
          <cell r="BA1052" t="str">
            <v>Ambulatorio</v>
          </cell>
          <cell r="BB1052" t="str">
            <v>Ambulatorio</v>
          </cell>
          <cell r="BC1052" t="str">
            <v>Ambulatorio</v>
          </cell>
          <cell r="BD1052" t="str">
            <v>Ambulatorio</v>
          </cell>
          <cell r="BE1052" t="str">
            <v>Ambulatorio</v>
          </cell>
          <cell r="BF1052" t="str">
            <v>Ambulatorio</v>
          </cell>
          <cell r="BG1052" t="str">
            <v>Ambulatorio</v>
          </cell>
          <cell r="BH1052" t="str">
            <v>Ambulatorio</v>
          </cell>
          <cell r="BI1052" t="str">
            <v>Ambulatorio</v>
          </cell>
          <cell r="BJ1052" t="str">
            <v>Ambulatorio</v>
          </cell>
          <cell r="BK1052" t="str">
            <v>Ambulatorio</v>
          </cell>
          <cell r="BL1052" t="str">
            <v>Ambulatorio</v>
          </cell>
        </row>
        <row r="1053">
          <cell r="D1053">
            <v>1050932</v>
          </cell>
          <cell r="E1053" t="str">
            <v>PPF - LIMACHE NORTE</v>
          </cell>
          <cell r="F1053" t="str">
            <v>DEPRODE</v>
          </cell>
          <cell r="G1053">
            <v>20032</v>
          </cell>
          <cell r="H1053" t="str">
            <v>P - PROGRAMAS</v>
          </cell>
          <cell r="I1053" t="str">
            <v>PPF</v>
          </cell>
          <cell r="J1053" t="str">
            <v>LIMACHE</v>
          </cell>
          <cell r="K1053" t="str">
            <v>560/D</v>
          </cell>
          <cell r="L1053">
            <v>43613</v>
          </cell>
          <cell r="M1053">
            <v>42856</v>
          </cell>
          <cell r="N1053">
            <v>44317</v>
          </cell>
          <cell r="O1053">
            <v>115</v>
          </cell>
          <cell r="P1053">
            <v>115</v>
          </cell>
          <cell r="Q1053">
            <v>115</v>
          </cell>
          <cell r="R1053">
            <v>115</v>
          </cell>
          <cell r="S1053">
            <v>115</v>
          </cell>
          <cell r="T1053">
            <v>115</v>
          </cell>
          <cell r="U1053">
            <v>115</v>
          </cell>
          <cell r="V1053">
            <v>115</v>
          </cell>
          <cell r="W1053">
            <v>115</v>
          </cell>
          <cell r="X1053">
            <v>115</v>
          </cell>
          <cell r="Y1053">
            <v>115</v>
          </cell>
          <cell r="Z1053">
            <v>115</v>
          </cell>
          <cell r="AA1053">
            <v>115</v>
          </cell>
          <cell r="AB1053">
            <v>115</v>
          </cell>
          <cell r="AC1053">
            <v>115</v>
          </cell>
          <cell r="AD1053">
            <v>115</v>
          </cell>
          <cell r="AE1053">
            <v>115</v>
          </cell>
          <cell r="AF1053">
            <v>115</v>
          </cell>
          <cell r="AG1053">
            <v>115</v>
          </cell>
          <cell r="AH1053">
            <v>115</v>
          </cell>
          <cell r="AI1053">
            <v>117</v>
          </cell>
          <cell r="AJ1053">
            <v>119</v>
          </cell>
          <cell r="AK1053">
            <v>120</v>
          </cell>
          <cell r="AL1053">
            <v>122</v>
          </cell>
          <cell r="AM1053">
            <v>109</v>
          </cell>
          <cell r="AN1053">
            <v>115</v>
          </cell>
          <cell r="AO1053">
            <v>115</v>
          </cell>
          <cell r="AP1053">
            <v>115</v>
          </cell>
          <cell r="AQ1053">
            <v>115</v>
          </cell>
          <cell r="AR1053">
            <v>115</v>
          </cell>
          <cell r="AS1053">
            <v>115</v>
          </cell>
          <cell r="AT1053">
            <v>115</v>
          </cell>
          <cell r="AU1053">
            <v>117</v>
          </cell>
          <cell r="AV1053">
            <v>119</v>
          </cell>
          <cell r="AW1053">
            <v>120</v>
          </cell>
          <cell r="AX1053">
            <v>122</v>
          </cell>
          <cell r="AY1053">
            <v>110</v>
          </cell>
          <cell r="AZ1053" t="str">
            <v>Ambulatorio</v>
          </cell>
          <cell r="BA1053" t="str">
            <v>Ambulatorio</v>
          </cell>
          <cell r="BB1053" t="str">
            <v>Ambulatorio</v>
          </cell>
          <cell r="BC1053" t="str">
            <v>Ambulatorio</v>
          </cell>
          <cell r="BD1053" t="str">
            <v>Ambulatorio</v>
          </cell>
          <cell r="BE1053" t="str">
            <v>Ambulatorio</v>
          </cell>
          <cell r="BF1053" t="str">
            <v>Ambulatorio</v>
          </cell>
          <cell r="BG1053" t="str">
            <v>Ambulatorio</v>
          </cell>
          <cell r="BH1053" t="str">
            <v>Ambulatorio</v>
          </cell>
          <cell r="BI1053" t="str">
            <v>Ambulatorio</v>
          </cell>
          <cell r="BJ1053" t="str">
            <v>Ambulatorio</v>
          </cell>
          <cell r="BK1053" t="str">
            <v>Ambulatorio</v>
          </cell>
          <cell r="BL1053" t="str">
            <v>Ambulatorio</v>
          </cell>
        </row>
        <row r="1054">
          <cell r="D1054">
            <v>1050933</v>
          </cell>
          <cell r="E1054" t="str">
            <v>PPF - CASABLANCA ANTIMAPUY</v>
          </cell>
          <cell r="F1054" t="str">
            <v>DEPRODE</v>
          </cell>
          <cell r="G1054">
            <v>20032</v>
          </cell>
          <cell r="H1054" t="str">
            <v>P - PROGRAMAS</v>
          </cell>
          <cell r="I1054" t="str">
            <v>PPF</v>
          </cell>
          <cell r="J1054" t="str">
            <v>CASABLANCA</v>
          </cell>
          <cell r="K1054" t="str">
            <v>457/D</v>
          </cell>
          <cell r="L1054">
            <v>42852</v>
          </cell>
          <cell r="M1054">
            <v>42856</v>
          </cell>
          <cell r="N1054">
            <v>43952</v>
          </cell>
          <cell r="O1054">
            <v>85</v>
          </cell>
          <cell r="P1054">
            <v>85</v>
          </cell>
          <cell r="Q1054">
            <v>85</v>
          </cell>
          <cell r="R1054">
            <v>85</v>
          </cell>
          <cell r="S1054">
            <v>85</v>
          </cell>
          <cell r="T1054">
            <v>85</v>
          </cell>
          <cell r="U1054">
            <v>85</v>
          </cell>
          <cell r="V1054">
            <v>85</v>
          </cell>
          <cell r="W1054">
            <v>85</v>
          </cell>
          <cell r="X1054">
            <v>85</v>
          </cell>
          <cell r="Y1054">
            <v>85</v>
          </cell>
          <cell r="Z1054">
            <v>85</v>
          </cell>
          <cell r="AA1054">
            <v>85</v>
          </cell>
          <cell r="AB1054">
            <v>90</v>
          </cell>
          <cell r="AC1054">
            <v>90</v>
          </cell>
          <cell r="AD1054">
            <v>90</v>
          </cell>
          <cell r="AE1054">
            <v>90</v>
          </cell>
          <cell r="AF1054">
            <v>89</v>
          </cell>
          <cell r="AG1054">
            <v>87</v>
          </cell>
          <cell r="AH1054">
            <v>87</v>
          </cell>
          <cell r="AI1054">
            <v>87</v>
          </cell>
          <cell r="AJ1054">
            <v>87</v>
          </cell>
          <cell r="AK1054">
            <v>87</v>
          </cell>
          <cell r="AL1054">
            <v>88</v>
          </cell>
          <cell r="AM1054">
            <v>90</v>
          </cell>
          <cell r="AN1054">
            <v>90</v>
          </cell>
          <cell r="AO1054">
            <v>90</v>
          </cell>
          <cell r="AP1054">
            <v>90</v>
          </cell>
          <cell r="AQ1054">
            <v>90</v>
          </cell>
          <cell r="AR1054">
            <v>89</v>
          </cell>
          <cell r="AS1054">
            <v>87</v>
          </cell>
          <cell r="AT1054">
            <v>87</v>
          </cell>
          <cell r="AU1054">
            <v>87</v>
          </cell>
          <cell r="AV1054">
            <v>87</v>
          </cell>
          <cell r="AW1054">
            <v>87</v>
          </cell>
          <cell r="AX1054">
            <v>87</v>
          </cell>
          <cell r="AY1054">
            <v>89</v>
          </cell>
          <cell r="AZ1054" t="str">
            <v>Ambulatorio</v>
          </cell>
          <cell r="BA1054" t="str">
            <v>Ambulatorio</v>
          </cell>
          <cell r="BB1054" t="str">
            <v>Ambulatorio</v>
          </cell>
          <cell r="BC1054" t="str">
            <v>Ambulatorio</v>
          </cell>
          <cell r="BD1054" t="str">
            <v>Ambulatorio</v>
          </cell>
          <cell r="BE1054" t="str">
            <v>Ambulatorio</v>
          </cell>
          <cell r="BF1054" t="str">
            <v>Ambulatorio</v>
          </cell>
          <cell r="BG1054" t="str">
            <v>Ambulatorio</v>
          </cell>
          <cell r="BH1054" t="str">
            <v>Ambulatorio</v>
          </cell>
          <cell r="BI1054" t="str">
            <v>Ambulatorio</v>
          </cell>
          <cell r="BJ1054" t="str">
            <v>Ambulatorio</v>
          </cell>
          <cell r="BK1054" t="str">
            <v>Ambulatorio</v>
          </cell>
          <cell r="BL1054" t="str">
            <v>Ambulatorio</v>
          </cell>
        </row>
        <row r="1055">
          <cell r="D1055">
            <v>1050934</v>
          </cell>
          <cell r="E1055" t="str">
            <v>PPF - BELLOTO ALAXPACHE</v>
          </cell>
          <cell r="F1055" t="str">
            <v>DEPRODE</v>
          </cell>
          <cell r="G1055">
            <v>20032</v>
          </cell>
          <cell r="H1055" t="str">
            <v>P - PROGRAMAS</v>
          </cell>
          <cell r="I1055" t="str">
            <v>PPF</v>
          </cell>
          <cell r="J1055" t="str">
            <v>QUILPUÉ</v>
          </cell>
          <cell r="K1055" t="str">
            <v>558/D</v>
          </cell>
          <cell r="L1055">
            <v>43613</v>
          </cell>
          <cell r="M1055">
            <v>42856</v>
          </cell>
          <cell r="N1055">
            <v>44317</v>
          </cell>
          <cell r="O1055">
            <v>115</v>
          </cell>
          <cell r="P1055">
            <v>115</v>
          </cell>
          <cell r="Q1055">
            <v>115</v>
          </cell>
          <cell r="R1055">
            <v>115</v>
          </cell>
          <cell r="S1055">
            <v>115</v>
          </cell>
          <cell r="T1055">
            <v>115</v>
          </cell>
          <cell r="U1055">
            <v>115</v>
          </cell>
          <cell r="V1055">
            <v>115</v>
          </cell>
          <cell r="W1055">
            <v>115</v>
          </cell>
          <cell r="X1055">
            <v>115</v>
          </cell>
          <cell r="Y1055">
            <v>115</v>
          </cell>
          <cell r="Z1055">
            <v>115</v>
          </cell>
          <cell r="AA1055">
            <v>115</v>
          </cell>
          <cell r="AB1055">
            <v>203</v>
          </cell>
          <cell r="AC1055">
            <v>206</v>
          </cell>
          <cell r="AD1055">
            <v>201</v>
          </cell>
          <cell r="AE1055">
            <v>202</v>
          </cell>
          <cell r="AF1055">
            <v>199</v>
          </cell>
          <cell r="AG1055">
            <v>206</v>
          </cell>
          <cell r="AH1055">
            <v>209</v>
          </cell>
          <cell r="AI1055">
            <v>206</v>
          </cell>
          <cell r="AJ1055">
            <v>210</v>
          </cell>
          <cell r="AK1055">
            <v>210</v>
          </cell>
          <cell r="AL1055">
            <v>209</v>
          </cell>
          <cell r="AM1055">
            <v>208</v>
          </cell>
          <cell r="AN1055">
            <v>203</v>
          </cell>
          <cell r="AO1055">
            <v>205</v>
          </cell>
          <cell r="AP1055">
            <v>201</v>
          </cell>
          <cell r="AQ1055">
            <v>201</v>
          </cell>
          <cell r="AR1055">
            <v>199</v>
          </cell>
          <cell r="AS1055">
            <v>206</v>
          </cell>
          <cell r="AT1055">
            <v>209</v>
          </cell>
          <cell r="AU1055">
            <v>206</v>
          </cell>
          <cell r="AV1055">
            <v>210</v>
          </cell>
          <cell r="AW1055">
            <v>210</v>
          </cell>
          <cell r="AX1055">
            <v>207</v>
          </cell>
          <cell r="AY1055">
            <v>207</v>
          </cell>
          <cell r="AZ1055" t="str">
            <v>Ambulatorio</v>
          </cell>
          <cell r="BA1055" t="str">
            <v>Ambulatorio</v>
          </cell>
          <cell r="BB1055" t="str">
            <v>Ambulatorio</v>
          </cell>
          <cell r="BC1055" t="str">
            <v>Ambulatorio</v>
          </cell>
          <cell r="BD1055" t="str">
            <v>Ambulatorio</v>
          </cell>
          <cell r="BE1055" t="str">
            <v>Ambulatorio</v>
          </cell>
          <cell r="BF1055" t="str">
            <v>Ambulatorio</v>
          </cell>
          <cell r="BG1055" t="str">
            <v>Ambulatorio</v>
          </cell>
          <cell r="BH1055" t="str">
            <v>Ambulatorio</v>
          </cell>
          <cell r="BI1055" t="str">
            <v>Ambulatorio</v>
          </cell>
          <cell r="BJ1055" t="str">
            <v>Ambulatorio</v>
          </cell>
          <cell r="BK1055" t="str">
            <v>Ambulatorio</v>
          </cell>
          <cell r="BL1055" t="str">
            <v>Ambulatorio</v>
          </cell>
        </row>
        <row r="1056">
          <cell r="D1056">
            <v>1050935</v>
          </cell>
          <cell r="E1056" t="str">
            <v>PPF - VIÑA DEL MAR</v>
          </cell>
          <cell r="F1056" t="str">
            <v>DEPRODE</v>
          </cell>
          <cell r="G1056">
            <v>20032</v>
          </cell>
          <cell r="H1056" t="str">
            <v>P - PROGRAMAS</v>
          </cell>
          <cell r="I1056" t="str">
            <v>PPF</v>
          </cell>
          <cell r="J1056" t="str">
            <v>VIÑA DEL MAR</v>
          </cell>
          <cell r="K1056" t="str">
            <v>1080/D</v>
          </cell>
          <cell r="L1056">
            <v>43783</v>
          </cell>
          <cell r="M1056">
            <v>42856</v>
          </cell>
          <cell r="N1056">
            <v>44683</v>
          </cell>
          <cell r="O1056">
            <v>100</v>
          </cell>
          <cell r="P1056">
            <v>100</v>
          </cell>
          <cell r="Q1056">
            <v>100</v>
          </cell>
          <cell r="R1056">
            <v>100</v>
          </cell>
          <cell r="S1056">
            <v>100</v>
          </cell>
          <cell r="T1056">
            <v>100</v>
          </cell>
          <cell r="U1056">
            <v>100</v>
          </cell>
          <cell r="V1056">
            <v>100</v>
          </cell>
          <cell r="W1056">
            <v>100</v>
          </cell>
          <cell r="X1056">
            <v>100</v>
          </cell>
          <cell r="Y1056">
            <v>100</v>
          </cell>
          <cell r="Z1056">
            <v>100</v>
          </cell>
          <cell r="AA1056">
            <v>0</v>
          </cell>
          <cell r="AB1056">
            <v>122</v>
          </cell>
          <cell r="AC1056">
            <v>122</v>
          </cell>
          <cell r="AD1056">
            <v>121</v>
          </cell>
          <cell r="AE1056">
            <v>120</v>
          </cell>
          <cell r="AF1056">
            <v>121</v>
          </cell>
          <cell r="AG1056">
            <v>122</v>
          </cell>
          <cell r="AH1056">
            <v>121</v>
          </cell>
          <cell r="AI1056">
            <v>124</v>
          </cell>
          <cell r="AJ1056">
            <v>123</v>
          </cell>
          <cell r="AK1056">
            <v>123</v>
          </cell>
          <cell r="AL1056">
            <v>125</v>
          </cell>
          <cell r="AM1056">
            <v>0</v>
          </cell>
          <cell r="AN1056">
            <v>117</v>
          </cell>
          <cell r="AO1056">
            <v>112</v>
          </cell>
          <cell r="AP1056">
            <v>117</v>
          </cell>
          <cell r="AQ1056">
            <v>117</v>
          </cell>
          <cell r="AR1056">
            <v>121</v>
          </cell>
          <cell r="AS1056">
            <v>121</v>
          </cell>
          <cell r="AT1056">
            <v>118</v>
          </cell>
          <cell r="AU1056">
            <v>124</v>
          </cell>
          <cell r="AV1056">
            <v>117</v>
          </cell>
          <cell r="AW1056">
            <v>122</v>
          </cell>
          <cell r="AX1056">
            <v>118</v>
          </cell>
          <cell r="AY1056">
            <v>121</v>
          </cell>
          <cell r="AZ1056" t="str">
            <v>Ambulatorio</v>
          </cell>
          <cell r="BA1056" t="str">
            <v>Ambulatorio</v>
          </cell>
          <cell r="BB1056" t="str">
            <v>Ambulatorio</v>
          </cell>
          <cell r="BC1056" t="str">
            <v>Ambulatorio</v>
          </cell>
          <cell r="BD1056" t="str">
            <v>Ambulatorio</v>
          </cell>
          <cell r="BE1056" t="str">
            <v>Ambulatorio</v>
          </cell>
          <cell r="BF1056" t="str">
            <v>Ambulatorio</v>
          </cell>
          <cell r="BG1056" t="str">
            <v>Ambulatorio</v>
          </cell>
          <cell r="BH1056" t="str">
            <v>Ambulatorio</v>
          </cell>
          <cell r="BI1056" t="str">
            <v>Ambulatorio</v>
          </cell>
          <cell r="BJ1056" t="str">
            <v>Ambulatorio</v>
          </cell>
          <cell r="BK1056" t="str">
            <v>Ambulatorio</v>
          </cell>
          <cell r="BL1056" t="str">
            <v>Ambulatorio</v>
          </cell>
        </row>
        <row r="1057">
          <cell r="D1057">
            <v>1050936</v>
          </cell>
          <cell r="E1057" t="str">
            <v>PPF - CIUDAD DEL NIÑO SAN ANTONIO</v>
          </cell>
          <cell r="F1057" t="str">
            <v>DEPRODE</v>
          </cell>
          <cell r="G1057">
            <v>20032</v>
          </cell>
          <cell r="H1057" t="str">
            <v>P - PROGRAMAS</v>
          </cell>
          <cell r="I1057" t="str">
            <v>PPF</v>
          </cell>
          <cell r="J1057" t="str">
            <v>SAN ANTONIO</v>
          </cell>
          <cell r="K1057" t="str">
            <v>470/D</v>
          </cell>
          <cell r="L1057">
            <v>42852</v>
          </cell>
          <cell r="M1057">
            <v>42856</v>
          </cell>
          <cell r="N1057">
            <v>43770</v>
          </cell>
          <cell r="O1057">
            <v>105</v>
          </cell>
          <cell r="P1057">
            <v>105</v>
          </cell>
          <cell r="Q1057">
            <v>105</v>
          </cell>
          <cell r="R1057">
            <v>105</v>
          </cell>
          <cell r="S1057">
            <v>105</v>
          </cell>
          <cell r="T1057">
            <v>105</v>
          </cell>
          <cell r="U1057">
            <v>105</v>
          </cell>
          <cell r="V1057">
            <v>105</v>
          </cell>
          <cell r="W1057">
            <v>105</v>
          </cell>
          <cell r="X1057">
            <v>105</v>
          </cell>
          <cell r="Y1057">
            <v>105</v>
          </cell>
          <cell r="Z1057">
            <v>105</v>
          </cell>
          <cell r="AA1057">
            <v>0</v>
          </cell>
          <cell r="AB1057">
            <v>147</v>
          </cell>
          <cell r="AC1057">
            <v>150</v>
          </cell>
          <cell r="AD1057">
            <v>149</v>
          </cell>
          <cell r="AE1057">
            <v>150</v>
          </cell>
          <cell r="AF1057">
            <v>150</v>
          </cell>
          <cell r="AG1057">
            <v>153</v>
          </cell>
          <cell r="AH1057">
            <v>150</v>
          </cell>
          <cell r="AI1057">
            <v>150</v>
          </cell>
          <cell r="AJ1057">
            <v>152</v>
          </cell>
          <cell r="AK1057">
            <v>150</v>
          </cell>
          <cell r="AL1057">
            <v>150</v>
          </cell>
          <cell r="AM1057">
            <v>0</v>
          </cell>
          <cell r="AN1057">
            <v>150</v>
          </cell>
          <cell r="AO1057">
            <v>150</v>
          </cell>
          <cell r="AP1057">
            <v>150</v>
          </cell>
          <cell r="AQ1057">
            <v>150</v>
          </cell>
          <cell r="AR1057">
            <v>150</v>
          </cell>
          <cell r="AS1057">
            <v>150</v>
          </cell>
          <cell r="AT1057">
            <v>150</v>
          </cell>
          <cell r="AU1057">
            <v>150</v>
          </cell>
          <cell r="AV1057">
            <v>150</v>
          </cell>
          <cell r="AW1057">
            <v>150</v>
          </cell>
          <cell r="AX1057">
            <v>150</v>
          </cell>
          <cell r="AY1057">
            <v>0</v>
          </cell>
          <cell r="AZ1057" t="str">
            <v>Ambulatorio</v>
          </cell>
          <cell r="BA1057" t="str">
            <v>Ambulatorio</v>
          </cell>
          <cell r="BB1057" t="str">
            <v>Ambulatorio</v>
          </cell>
          <cell r="BC1057" t="str">
            <v>Ambulatorio</v>
          </cell>
          <cell r="BD1057" t="str">
            <v>Ambulatorio</v>
          </cell>
          <cell r="BE1057" t="str">
            <v>Ambulatorio</v>
          </cell>
          <cell r="BF1057" t="str">
            <v>Ambulatorio</v>
          </cell>
          <cell r="BG1057" t="str">
            <v>Ambulatorio</v>
          </cell>
          <cell r="BH1057" t="str">
            <v>Ambulatorio</v>
          </cell>
          <cell r="BI1057" t="str">
            <v>Ambulatorio</v>
          </cell>
          <cell r="BJ1057" t="str">
            <v>Ambulatorio</v>
          </cell>
          <cell r="BK1057" t="str">
            <v>Ambulatorio</v>
          </cell>
          <cell r="BL1057" t="str">
            <v>Ambulatorio</v>
          </cell>
        </row>
        <row r="1058">
          <cell r="D1058">
            <v>1050937</v>
          </cell>
          <cell r="E1058" t="str">
            <v>PPF - HE HAKA PIRI I TE HUA AI</v>
          </cell>
          <cell r="F1058" t="str">
            <v>DEPRODE</v>
          </cell>
          <cell r="G1058">
            <v>20032</v>
          </cell>
          <cell r="H1058" t="str">
            <v>P - PROGRAMAS</v>
          </cell>
          <cell r="I1058" t="str">
            <v>PPF</v>
          </cell>
          <cell r="J1058" t="str">
            <v>ISLA DE PASCUA</v>
          </cell>
          <cell r="K1058">
            <v>1310</v>
          </cell>
          <cell r="L1058">
            <v>42886</v>
          </cell>
          <cell r="M1058">
            <v>42886</v>
          </cell>
          <cell r="N1058">
            <v>43982</v>
          </cell>
          <cell r="O1058">
            <v>43</v>
          </cell>
          <cell r="P1058">
            <v>43</v>
          </cell>
          <cell r="Q1058">
            <v>43</v>
          </cell>
          <cell r="R1058">
            <v>43</v>
          </cell>
          <cell r="S1058">
            <v>43</v>
          </cell>
          <cell r="T1058">
            <v>43</v>
          </cell>
          <cell r="U1058">
            <v>43</v>
          </cell>
          <cell r="V1058">
            <v>43</v>
          </cell>
          <cell r="W1058">
            <v>43</v>
          </cell>
          <cell r="X1058">
            <v>43</v>
          </cell>
          <cell r="Y1058">
            <v>43</v>
          </cell>
          <cell r="Z1058">
            <v>43</v>
          </cell>
          <cell r="AA1058">
            <v>43</v>
          </cell>
          <cell r="AB1058">
            <v>48</v>
          </cell>
          <cell r="AC1058">
            <v>53</v>
          </cell>
          <cell r="AD1058">
            <v>50</v>
          </cell>
          <cell r="AE1058">
            <v>54</v>
          </cell>
          <cell r="AF1058">
            <v>50</v>
          </cell>
          <cell r="AG1058">
            <v>51</v>
          </cell>
          <cell r="AH1058">
            <v>53</v>
          </cell>
          <cell r="AI1058">
            <v>50</v>
          </cell>
          <cell r="AJ1058">
            <v>50</v>
          </cell>
          <cell r="AK1058">
            <v>50</v>
          </cell>
          <cell r="AL1058">
            <v>50</v>
          </cell>
          <cell r="AM1058">
            <v>50</v>
          </cell>
          <cell r="AN1058">
            <v>46</v>
          </cell>
          <cell r="AO1058">
            <v>50</v>
          </cell>
          <cell r="AP1058">
            <v>50</v>
          </cell>
          <cell r="AQ1058">
            <v>50</v>
          </cell>
          <cell r="AR1058">
            <v>50</v>
          </cell>
          <cell r="AS1058">
            <v>49</v>
          </cell>
          <cell r="AT1058">
            <v>49</v>
          </cell>
          <cell r="AU1058">
            <v>47</v>
          </cell>
          <cell r="AV1058">
            <v>50</v>
          </cell>
          <cell r="AW1058">
            <v>50</v>
          </cell>
          <cell r="AX1058">
            <v>50</v>
          </cell>
          <cell r="AY1058">
            <v>50</v>
          </cell>
          <cell r="AZ1058" t="str">
            <v>Ambulatorio</v>
          </cell>
          <cell r="BA1058" t="str">
            <v>Ambulatorio</v>
          </cell>
          <cell r="BB1058" t="str">
            <v>Ambulatorio</v>
          </cell>
          <cell r="BC1058" t="str">
            <v>Ambulatorio</v>
          </cell>
          <cell r="BD1058" t="str">
            <v>Ambulatorio</v>
          </cell>
          <cell r="BE1058" t="str">
            <v>Ambulatorio</v>
          </cell>
          <cell r="BF1058" t="str">
            <v>Ambulatorio</v>
          </cell>
          <cell r="BG1058" t="str">
            <v>Ambulatorio</v>
          </cell>
          <cell r="BH1058" t="str">
            <v>Ambulatorio</v>
          </cell>
          <cell r="BI1058" t="str">
            <v>Ambulatorio</v>
          </cell>
          <cell r="BJ1058" t="str">
            <v>Ambulatorio</v>
          </cell>
          <cell r="BK1058" t="str">
            <v>Ambulatorio</v>
          </cell>
          <cell r="BL1058" t="str">
            <v>Ambulatorio</v>
          </cell>
        </row>
        <row r="1059">
          <cell r="D1059">
            <v>1050938</v>
          </cell>
          <cell r="E1059" t="str">
            <v>PPF - MILLANTU</v>
          </cell>
          <cell r="F1059" t="str">
            <v>DEPRODE</v>
          </cell>
          <cell r="G1059">
            <v>20032</v>
          </cell>
          <cell r="H1059" t="str">
            <v>P - PROGRAMAS</v>
          </cell>
          <cell r="I1059" t="str">
            <v>PPF</v>
          </cell>
          <cell r="J1059" t="str">
            <v>CALERA</v>
          </cell>
          <cell r="K1059" t="str">
            <v>472/D</v>
          </cell>
          <cell r="L1059">
            <v>42852</v>
          </cell>
          <cell r="M1059">
            <v>42856</v>
          </cell>
          <cell r="N1059">
            <v>43952</v>
          </cell>
          <cell r="O1059">
            <v>80</v>
          </cell>
          <cell r="P1059">
            <v>80</v>
          </cell>
          <cell r="Q1059">
            <v>80</v>
          </cell>
          <cell r="R1059">
            <v>80</v>
          </cell>
          <cell r="S1059">
            <v>80</v>
          </cell>
          <cell r="T1059">
            <v>80</v>
          </cell>
          <cell r="U1059">
            <v>80</v>
          </cell>
          <cell r="V1059">
            <v>80</v>
          </cell>
          <cell r="W1059">
            <v>80</v>
          </cell>
          <cell r="X1059">
            <v>80</v>
          </cell>
          <cell r="Y1059">
            <v>80</v>
          </cell>
          <cell r="Z1059">
            <v>80</v>
          </cell>
          <cell r="AA1059">
            <v>80</v>
          </cell>
          <cell r="AB1059">
            <v>107</v>
          </cell>
          <cell r="AC1059">
            <v>105</v>
          </cell>
          <cell r="AD1059">
            <v>105</v>
          </cell>
          <cell r="AE1059">
            <v>105</v>
          </cell>
          <cell r="AF1059">
            <v>109</v>
          </cell>
          <cell r="AG1059">
            <v>106</v>
          </cell>
          <cell r="AH1059">
            <v>107</v>
          </cell>
          <cell r="AI1059">
            <v>105</v>
          </cell>
          <cell r="AJ1059">
            <v>101</v>
          </cell>
          <cell r="AK1059">
            <v>101</v>
          </cell>
          <cell r="AL1059">
            <v>100</v>
          </cell>
          <cell r="AM1059">
            <v>98</v>
          </cell>
          <cell r="AN1059">
            <v>107</v>
          </cell>
          <cell r="AO1059">
            <v>105</v>
          </cell>
          <cell r="AP1059">
            <v>105</v>
          </cell>
          <cell r="AQ1059">
            <v>105</v>
          </cell>
          <cell r="AR1059">
            <v>108</v>
          </cell>
          <cell r="AS1059">
            <v>106</v>
          </cell>
          <cell r="AT1059">
            <v>106</v>
          </cell>
          <cell r="AU1059">
            <v>105</v>
          </cell>
          <cell r="AV1059">
            <v>101</v>
          </cell>
          <cell r="AW1059">
            <v>101</v>
          </cell>
          <cell r="AX1059">
            <v>100</v>
          </cell>
          <cell r="AY1059">
            <v>98</v>
          </cell>
          <cell r="AZ1059" t="str">
            <v>Ambulatorio</v>
          </cell>
          <cell r="BA1059" t="str">
            <v>Ambulatorio</v>
          </cell>
          <cell r="BB1059" t="str">
            <v>Ambulatorio</v>
          </cell>
          <cell r="BC1059" t="str">
            <v>Ambulatorio</v>
          </cell>
          <cell r="BD1059" t="str">
            <v>Ambulatorio</v>
          </cell>
          <cell r="BE1059" t="str">
            <v>Ambulatorio</v>
          </cell>
          <cell r="BF1059" t="str">
            <v>Ambulatorio</v>
          </cell>
          <cell r="BG1059" t="str">
            <v>Ambulatorio</v>
          </cell>
          <cell r="BH1059" t="str">
            <v>Ambulatorio</v>
          </cell>
          <cell r="BI1059" t="str">
            <v>Ambulatorio</v>
          </cell>
          <cell r="BJ1059" t="str">
            <v>Ambulatorio</v>
          </cell>
          <cell r="BK1059" t="str">
            <v>Ambulatorio</v>
          </cell>
          <cell r="BL1059" t="str">
            <v>Ambulatorio</v>
          </cell>
        </row>
        <row r="1060">
          <cell r="D1060">
            <v>1050965</v>
          </cell>
          <cell r="E1060" t="str">
            <v>PPF - PUTAENDO</v>
          </cell>
          <cell r="F1060" t="str">
            <v>DEPRODE</v>
          </cell>
          <cell r="G1060">
            <v>20032</v>
          </cell>
          <cell r="H1060" t="str">
            <v>P - PROGRAMAS</v>
          </cell>
          <cell r="I1060" t="str">
            <v>PPF</v>
          </cell>
          <cell r="J1060" t="str">
            <v>PUTAENDO</v>
          </cell>
          <cell r="K1060" t="str">
            <v>1194/D</v>
          </cell>
          <cell r="L1060">
            <v>43068</v>
          </cell>
          <cell r="M1060">
            <v>43070</v>
          </cell>
          <cell r="N1060">
            <v>43800</v>
          </cell>
          <cell r="O1060">
            <v>100</v>
          </cell>
          <cell r="P1060">
            <v>100</v>
          </cell>
          <cell r="Q1060">
            <v>100</v>
          </cell>
          <cell r="R1060">
            <v>100</v>
          </cell>
          <cell r="S1060">
            <v>100</v>
          </cell>
          <cell r="T1060">
            <v>100</v>
          </cell>
          <cell r="U1060">
            <v>100</v>
          </cell>
          <cell r="V1060">
            <v>100</v>
          </cell>
          <cell r="W1060">
            <v>100</v>
          </cell>
          <cell r="X1060">
            <v>100</v>
          </cell>
          <cell r="Y1060">
            <v>100</v>
          </cell>
          <cell r="Z1060">
            <v>100</v>
          </cell>
          <cell r="AA1060">
            <v>100</v>
          </cell>
          <cell r="AB1060">
            <v>100</v>
          </cell>
          <cell r="AC1060">
            <v>99</v>
          </cell>
          <cell r="AD1060">
            <v>92</v>
          </cell>
          <cell r="AE1060">
            <v>95</v>
          </cell>
          <cell r="AF1060">
            <v>87</v>
          </cell>
          <cell r="AG1060">
            <v>87</v>
          </cell>
          <cell r="AH1060">
            <v>85</v>
          </cell>
          <cell r="AI1060">
            <v>87</v>
          </cell>
          <cell r="AJ1060">
            <v>93</v>
          </cell>
          <cell r="AK1060">
            <v>86</v>
          </cell>
          <cell r="AL1060">
            <v>93</v>
          </cell>
          <cell r="AM1060">
            <v>92</v>
          </cell>
          <cell r="AN1060">
            <v>100</v>
          </cell>
          <cell r="AO1060">
            <v>99</v>
          </cell>
          <cell r="AP1060">
            <v>92</v>
          </cell>
          <cell r="AQ1060">
            <v>95</v>
          </cell>
          <cell r="AR1060">
            <v>89</v>
          </cell>
          <cell r="AS1060">
            <v>87</v>
          </cell>
          <cell r="AT1060">
            <v>85</v>
          </cell>
          <cell r="AU1060">
            <v>87</v>
          </cell>
          <cell r="AV1060">
            <v>93</v>
          </cell>
          <cell r="AW1060">
            <v>87</v>
          </cell>
          <cell r="AX1060">
            <v>93</v>
          </cell>
          <cell r="AY1060">
            <v>88</v>
          </cell>
          <cell r="AZ1060" t="str">
            <v>Ambulatorio</v>
          </cell>
          <cell r="BA1060" t="str">
            <v>Ambulatorio</v>
          </cell>
          <cell r="BB1060" t="str">
            <v>Ambulatorio</v>
          </cell>
          <cell r="BC1060" t="str">
            <v>Ambulatorio</v>
          </cell>
          <cell r="BD1060" t="str">
            <v>Ambulatorio</v>
          </cell>
          <cell r="BE1060" t="str">
            <v>Ambulatorio</v>
          </cell>
          <cell r="BF1060" t="str">
            <v>Ambulatorio</v>
          </cell>
          <cell r="BG1060" t="str">
            <v>Ambulatorio</v>
          </cell>
          <cell r="BH1060" t="str">
            <v>Ambulatorio</v>
          </cell>
          <cell r="BI1060" t="str">
            <v>Ambulatorio</v>
          </cell>
          <cell r="BJ1060" t="str">
            <v>Ambulatorio</v>
          </cell>
          <cell r="BK1060" t="str">
            <v>Ambulatorio</v>
          </cell>
          <cell r="BL1060" t="str">
            <v>Ambulatorio</v>
          </cell>
        </row>
        <row r="1061">
          <cell r="D1061">
            <v>1050966</v>
          </cell>
          <cell r="E1061" t="str">
            <v>PPF - QUINTERO AMURA</v>
          </cell>
          <cell r="F1061" t="str">
            <v>DEPRODE</v>
          </cell>
          <cell r="G1061">
            <v>20032</v>
          </cell>
          <cell r="H1061" t="str">
            <v>P - PROGRAMAS</v>
          </cell>
          <cell r="I1061" t="str">
            <v>PPF</v>
          </cell>
          <cell r="J1061" t="str">
            <v>QUINTERO</v>
          </cell>
          <cell r="K1061" t="str">
            <v>1195/D</v>
          </cell>
          <cell r="L1061">
            <v>43068</v>
          </cell>
          <cell r="M1061">
            <v>43070</v>
          </cell>
          <cell r="N1061">
            <v>43983</v>
          </cell>
          <cell r="O1061">
            <v>97</v>
          </cell>
          <cell r="P1061">
            <v>97</v>
          </cell>
          <cell r="Q1061">
            <v>97</v>
          </cell>
          <cell r="R1061">
            <v>97</v>
          </cell>
          <cell r="S1061">
            <v>97</v>
          </cell>
          <cell r="T1061">
            <v>97</v>
          </cell>
          <cell r="U1061">
            <v>97</v>
          </cell>
          <cell r="V1061">
            <v>97</v>
          </cell>
          <cell r="W1061">
            <v>97</v>
          </cell>
          <cell r="X1061">
            <v>97</v>
          </cell>
          <cell r="Y1061">
            <v>97</v>
          </cell>
          <cell r="Z1061">
            <v>97</v>
          </cell>
          <cell r="AA1061">
            <v>97</v>
          </cell>
          <cell r="AB1061">
            <v>133</v>
          </cell>
          <cell r="AC1061">
            <v>133</v>
          </cell>
          <cell r="AD1061">
            <v>134</v>
          </cell>
          <cell r="AE1061">
            <v>133</v>
          </cell>
          <cell r="AF1061">
            <v>157</v>
          </cell>
          <cell r="AG1061">
            <v>156</v>
          </cell>
          <cell r="AH1061">
            <v>160</v>
          </cell>
          <cell r="AI1061">
            <v>159</v>
          </cell>
          <cell r="AJ1061">
            <v>159</v>
          </cell>
          <cell r="AK1061">
            <v>158</v>
          </cell>
          <cell r="AL1061">
            <v>160</v>
          </cell>
          <cell r="AM1061">
            <v>162</v>
          </cell>
          <cell r="AN1061">
            <v>133</v>
          </cell>
          <cell r="AO1061">
            <v>133</v>
          </cell>
          <cell r="AP1061">
            <v>134</v>
          </cell>
          <cell r="AQ1061">
            <v>133</v>
          </cell>
          <cell r="AR1061">
            <v>157</v>
          </cell>
          <cell r="AS1061">
            <v>156</v>
          </cell>
          <cell r="AT1061">
            <v>159</v>
          </cell>
          <cell r="AU1061">
            <v>159</v>
          </cell>
          <cell r="AV1061">
            <v>159</v>
          </cell>
          <cell r="AW1061">
            <v>159</v>
          </cell>
          <cell r="AX1061">
            <v>159</v>
          </cell>
          <cell r="AY1061">
            <v>162</v>
          </cell>
          <cell r="AZ1061" t="str">
            <v>Ambulatorio</v>
          </cell>
          <cell r="BA1061" t="str">
            <v>Ambulatorio</v>
          </cell>
          <cell r="BB1061" t="str">
            <v>Ambulatorio</v>
          </cell>
          <cell r="BC1061" t="str">
            <v>Ambulatorio</v>
          </cell>
          <cell r="BD1061" t="str">
            <v>Ambulatorio</v>
          </cell>
          <cell r="BE1061" t="str">
            <v>Ambulatorio</v>
          </cell>
          <cell r="BF1061" t="str">
            <v>Ambulatorio</v>
          </cell>
          <cell r="BG1061" t="str">
            <v>Ambulatorio</v>
          </cell>
          <cell r="BH1061" t="str">
            <v>Ambulatorio</v>
          </cell>
          <cell r="BI1061" t="str">
            <v>Ambulatorio</v>
          </cell>
          <cell r="BJ1061" t="str">
            <v>Ambulatorio</v>
          </cell>
          <cell r="BK1061" t="str">
            <v>Ambulatorio</v>
          </cell>
          <cell r="BL1061" t="str">
            <v>Ambulatorio</v>
          </cell>
        </row>
        <row r="1062">
          <cell r="D1062">
            <v>1051038</v>
          </cell>
          <cell r="E1062" t="str">
            <v>PPF - ALMENDRAL</v>
          </cell>
          <cell r="F1062" t="str">
            <v>DEPRODE</v>
          </cell>
          <cell r="G1062">
            <v>20032</v>
          </cell>
          <cell r="H1062" t="str">
            <v>P - PROGRAMAS</v>
          </cell>
          <cell r="I1062" t="str">
            <v>PPF</v>
          </cell>
          <cell r="J1062" t="str">
            <v>VALPARAÍSO</v>
          </cell>
          <cell r="K1062" t="str">
            <v>166/D</v>
          </cell>
          <cell r="L1062">
            <v>43504</v>
          </cell>
          <cell r="M1062">
            <v>43507</v>
          </cell>
          <cell r="N1062">
            <v>44603</v>
          </cell>
          <cell r="O1062">
            <v>80</v>
          </cell>
          <cell r="P1062">
            <v>0</v>
          </cell>
          <cell r="Q1062">
            <v>0</v>
          </cell>
          <cell r="R1062">
            <v>80</v>
          </cell>
          <cell r="S1062">
            <v>80</v>
          </cell>
          <cell r="T1062">
            <v>80</v>
          </cell>
          <cell r="U1062">
            <v>80</v>
          </cell>
          <cell r="V1062">
            <v>80</v>
          </cell>
          <cell r="W1062">
            <v>80</v>
          </cell>
          <cell r="X1062">
            <v>80</v>
          </cell>
          <cell r="Y1062">
            <v>80</v>
          </cell>
          <cell r="Z1062">
            <v>80</v>
          </cell>
          <cell r="AA1062">
            <v>80</v>
          </cell>
          <cell r="AB1062">
            <v>0</v>
          </cell>
          <cell r="AC1062">
            <v>0</v>
          </cell>
          <cell r="AD1062">
            <v>98</v>
          </cell>
          <cell r="AE1062">
            <v>101</v>
          </cell>
          <cell r="AF1062">
            <v>97</v>
          </cell>
          <cell r="AG1062">
            <v>95</v>
          </cell>
          <cell r="AH1062">
            <v>93</v>
          </cell>
          <cell r="AI1062">
            <v>93</v>
          </cell>
          <cell r="AJ1062">
            <v>91</v>
          </cell>
          <cell r="AK1062">
            <v>92</v>
          </cell>
          <cell r="AL1062">
            <v>90</v>
          </cell>
          <cell r="AM1062">
            <v>98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98</v>
          </cell>
          <cell r="AS1062">
            <v>96</v>
          </cell>
          <cell r="AT1062">
            <v>93</v>
          </cell>
          <cell r="AU1062">
            <v>93</v>
          </cell>
          <cell r="AV1062">
            <v>91</v>
          </cell>
          <cell r="AW1062">
            <v>92</v>
          </cell>
          <cell r="AX1062">
            <v>90</v>
          </cell>
          <cell r="AY1062">
            <v>97</v>
          </cell>
          <cell r="AZ1062" t="str">
            <v>Ambulatorio</v>
          </cell>
          <cell r="BA1062" t="str">
            <v>Ambulatorio</v>
          </cell>
          <cell r="BB1062" t="str">
            <v>Ambulatorio</v>
          </cell>
          <cell r="BC1062" t="str">
            <v>Ambulatorio</v>
          </cell>
          <cell r="BD1062" t="str">
            <v>Ambulatorio</v>
          </cell>
          <cell r="BE1062" t="str">
            <v>Ambulatorio</v>
          </cell>
          <cell r="BF1062" t="str">
            <v>Ambulatorio</v>
          </cell>
          <cell r="BG1062" t="str">
            <v>Ambulatorio</v>
          </cell>
          <cell r="BH1062" t="str">
            <v>Ambulatorio</v>
          </cell>
          <cell r="BI1062" t="str">
            <v>Ambulatorio</v>
          </cell>
          <cell r="BJ1062" t="str">
            <v>Ambulatorio</v>
          </cell>
          <cell r="BK1062" t="str">
            <v>Ambulatorio</v>
          </cell>
          <cell r="BL1062" t="str">
            <v>Ambulatorio</v>
          </cell>
        </row>
        <row r="1063">
          <cell r="D1063">
            <v>1060202</v>
          </cell>
          <cell r="E1063" t="str">
            <v>PPF - CODENI SAN FERNANDO NORTE</v>
          </cell>
          <cell r="F1063" t="str">
            <v>DEPRODE</v>
          </cell>
          <cell r="G1063">
            <v>20032</v>
          </cell>
          <cell r="H1063" t="str">
            <v>P - PROGRAMAS</v>
          </cell>
          <cell r="I1063" t="str">
            <v>PPF</v>
          </cell>
          <cell r="J1063" t="str">
            <v>SAN FERNANDO</v>
          </cell>
          <cell r="K1063" t="str">
            <v>MEMO 300</v>
          </cell>
          <cell r="L1063">
            <v>43651</v>
          </cell>
          <cell r="M1063">
            <v>41663</v>
          </cell>
          <cell r="N1063">
            <v>43800</v>
          </cell>
          <cell r="O1063">
            <v>110</v>
          </cell>
          <cell r="P1063">
            <v>110</v>
          </cell>
          <cell r="Q1063">
            <v>110</v>
          </cell>
          <cell r="R1063">
            <v>110</v>
          </cell>
          <cell r="S1063">
            <v>110</v>
          </cell>
          <cell r="T1063">
            <v>110</v>
          </cell>
          <cell r="U1063">
            <v>110</v>
          </cell>
          <cell r="V1063">
            <v>110</v>
          </cell>
          <cell r="W1063">
            <v>110</v>
          </cell>
          <cell r="X1063">
            <v>110</v>
          </cell>
          <cell r="Y1063">
            <v>110</v>
          </cell>
          <cell r="Z1063">
            <v>110</v>
          </cell>
          <cell r="AA1063">
            <v>110</v>
          </cell>
          <cell r="AB1063">
            <v>113</v>
          </cell>
          <cell r="AC1063">
            <v>122</v>
          </cell>
          <cell r="AD1063">
            <v>118</v>
          </cell>
          <cell r="AE1063">
            <v>117</v>
          </cell>
          <cell r="AF1063">
            <v>112</v>
          </cell>
          <cell r="AG1063">
            <v>109</v>
          </cell>
          <cell r="AH1063">
            <v>119</v>
          </cell>
          <cell r="AI1063">
            <v>121</v>
          </cell>
          <cell r="AJ1063">
            <v>116</v>
          </cell>
          <cell r="AK1063">
            <v>115</v>
          </cell>
          <cell r="AL1063">
            <v>121</v>
          </cell>
          <cell r="AM1063">
            <v>115</v>
          </cell>
          <cell r="AN1063">
            <v>106</v>
          </cell>
          <cell r="AO1063">
            <v>110</v>
          </cell>
          <cell r="AP1063">
            <v>114</v>
          </cell>
          <cell r="AQ1063">
            <v>110</v>
          </cell>
          <cell r="AR1063">
            <v>107</v>
          </cell>
          <cell r="AS1063">
            <v>101</v>
          </cell>
          <cell r="AT1063">
            <v>113</v>
          </cell>
          <cell r="AU1063">
            <v>112</v>
          </cell>
          <cell r="AV1063">
            <v>107</v>
          </cell>
          <cell r="AW1063">
            <v>110</v>
          </cell>
          <cell r="AX1063">
            <v>113</v>
          </cell>
          <cell r="AY1063">
            <v>106</v>
          </cell>
          <cell r="AZ1063" t="str">
            <v>Ambulatorio</v>
          </cell>
          <cell r="BA1063" t="str">
            <v>Ambulatorio</v>
          </cell>
          <cell r="BB1063" t="str">
            <v>Ambulatorio</v>
          </cell>
          <cell r="BC1063" t="str">
            <v>Ambulatorio</v>
          </cell>
          <cell r="BD1063" t="str">
            <v>Ambulatorio</v>
          </cell>
          <cell r="BE1063" t="str">
            <v>Ambulatorio</v>
          </cell>
          <cell r="BF1063" t="str">
            <v>Ambulatorio</v>
          </cell>
          <cell r="BG1063" t="str">
            <v>Ambulatorio</v>
          </cell>
          <cell r="BH1063" t="str">
            <v>Ambulatorio</v>
          </cell>
          <cell r="BI1063" t="str">
            <v>Ambulatorio</v>
          </cell>
          <cell r="BJ1063" t="str">
            <v>Ambulatorio</v>
          </cell>
          <cell r="BK1063" t="str">
            <v>Ambulatorio</v>
          </cell>
          <cell r="BL1063" t="str">
            <v>Ambulatorio</v>
          </cell>
        </row>
        <row r="1064">
          <cell r="D1064">
            <v>1060203</v>
          </cell>
          <cell r="E1064" t="str">
            <v>PPF - CODENI CHIMBARONGO SAN FERNANDO SUR</v>
          </cell>
          <cell r="F1064" t="str">
            <v>DEPRODE</v>
          </cell>
          <cell r="G1064">
            <v>20032</v>
          </cell>
          <cell r="H1064" t="str">
            <v>P - PROGRAMAS</v>
          </cell>
          <cell r="I1064" t="str">
            <v>PPF</v>
          </cell>
          <cell r="J1064" t="str">
            <v>CHIMBARONGO</v>
          </cell>
          <cell r="K1064" t="str">
            <v>MEMO 300</v>
          </cell>
          <cell r="L1064">
            <v>43651</v>
          </cell>
          <cell r="M1064">
            <v>41663</v>
          </cell>
          <cell r="N1064">
            <v>43800</v>
          </cell>
          <cell r="O1064">
            <v>98</v>
          </cell>
          <cell r="P1064">
            <v>98</v>
          </cell>
          <cell r="Q1064">
            <v>98</v>
          </cell>
          <cell r="R1064">
            <v>98</v>
          </cell>
          <cell r="S1064">
            <v>98</v>
          </cell>
          <cell r="T1064">
            <v>98</v>
          </cell>
          <cell r="U1064">
            <v>98</v>
          </cell>
          <cell r="V1064">
            <v>98</v>
          </cell>
          <cell r="W1064">
            <v>98</v>
          </cell>
          <cell r="X1064">
            <v>98</v>
          </cell>
          <cell r="Y1064">
            <v>98</v>
          </cell>
          <cell r="Z1064">
            <v>98</v>
          </cell>
          <cell r="AA1064">
            <v>98</v>
          </cell>
          <cell r="AB1064">
            <v>114</v>
          </cell>
          <cell r="AC1064">
            <v>114</v>
          </cell>
          <cell r="AD1064">
            <v>116</v>
          </cell>
          <cell r="AE1064">
            <v>114</v>
          </cell>
          <cell r="AF1064">
            <v>111</v>
          </cell>
          <cell r="AG1064">
            <v>111</v>
          </cell>
          <cell r="AH1064">
            <v>105</v>
          </cell>
          <cell r="AI1064">
            <v>109</v>
          </cell>
          <cell r="AJ1064">
            <v>109</v>
          </cell>
          <cell r="AK1064">
            <v>119</v>
          </cell>
          <cell r="AL1064">
            <v>118</v>
          </cell>
          <cell r="AM1064">
            <v>119</v>
          </cell>
          <cell r="AN1064">
            <v>111</v>
          </cell>
          <cell r="AO1064">
            <v>110</v>
          </cell>
          <cell r="AP1064">
            <v>114</v>
          </cell>
          <cell r="AQ1064">
            <v>109</v>
          </cell>
          <cell r="AR1064">
            <v>104</v>
          </cell>
          <cell r="AS1064">
            <v>94</v>
          </cell>
          <cell r="AT1064">
            <v>98</v>
          </cell>
          <cell r="AU1064">
            <v>106</v>
          </cell>
          <cell r="AV1064">
            <v>108</v>
          </cell>
          <cell r="AW1064">
            <v>117</v>
          </cell>
          <cell r="AX1064">
            <v>113</v>
          </cell>
          <cell r="AY1064">
            <v>112</v>
          </cell>
          <cell r="AZ1064" t="str">
            <v>Ambulatorio</v>
          </cell>
          <cell r="BA1064" t="str">
            <v>Ambulatorio</v>
          </cell>
          <cell r="BB1064" t="str">
            <v>Ambulatorio</v>
          </cell>
          <cell r="BC1064" t="str">
            <v>Ambulatorio</v>
          </cell>
          <cell r="BD1064" t="str">
            <v>Ambulatorio</v>
          </cell>
          <cell r="BE1064" t="str">
            <v>Ambulatorio</v>
          </cell>
          <cell r="BF1064" t="str">
            <v>Ambulatorio</v>
          </cell>
          <cell r="BG1064" t="str">
            <v>Ambulatorio</v>
          </cell>
          <cell r="BH1064" t="str">
            <v>Ambulatorio</v>
          </cell>
          <cell r="BI1064" t="str">
            <v>Ambulatorio</v>
          </cell>
          <cell r="BJ1064" t="str">
            <v>Ambulatorio</v>
          </cell>
          <cell r="BK1064" t="str">
            <v>Ambulatorio</v>
          </cell>
          <cell r="BL1064" t="str">
            <v>Ambulatorio</v>
          </cell>
        </row>
        <row r="1065">
          <cell r="D1065">
            <v>1060206</v>
          </cell>
          <cell r="E1065" t="str">
            <v>PPF - SANTA CRUZ</v>
          </cell>
          <cell r="F1065" t="str">
            <v>DEPRODE</v>
          </cell>
          <cell r="G1065">
            <v>20032</v>
          </cell>
          <cell r="H1065" t="str">
            <v>P - PROGRAMAS</v>
          </cell>
          <cell r="I1065" t="str">
            <v>PPF</v>
          </cell>
          <cell r="J1065" t="str">
            <v>SANTA CRUZ</v>
          </cell>
          <cell r="K1065" t="str">
            <v>MEMO 046</v>
          </cell>
          <cell r="L1065">
            <v>43488</v>
          </cell>
          <cell r="M1065">
            <v>41663</v>
          </cell>
          <cell r="N1065">
            <v>43508</v>
          </cell>
          <cell r="O1065">
            <v>100</v>
          </cell>
          <cell r="P1065">
            <v>100</v>
          </cell>
          <cell r="Q1065">
            <v>100</v>
          </cell>
          <cell r="R1065">
            <v>100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171</v>
          </cell>
          <cell r="AC1065">
            <v>170</v>
          </cell>
          <cell r="AD1065">
            <v>58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164</v>
          </cell>
          <cell r="AO1065">
            <v>168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 t="str">
            <v>Ambulatorio</v>
          </cell>
          <cell r="BA1065" t="str">
            <v>Ambulatorio</v>
          </cell>
          <cell r="BB1065" t="str">
            <v>Ambulatorio</v>
          </cell>
          <cell r="BC1065" t="str">
            <v>Ambulatorio</v>
          </cell>
          <cell r="BD1065" t="str">
            <v>Ambulatorio</v>
          </cell>
          <cell r="BE1065" t="str">
            <v>Ambulatorio</v>
          </cell>
          <cell r="BF1065" t="str">
            <v>Ambulatorio</v>
          </cell>
          <cell r="BG1065" t="str">
            <v>Ambulatorio</v>
          </cell>
          <cell r="BH1065" t="str">
            <v>Ambulatorio</v>
          </cell>
          <cell r="BI1065" t="str">
            <v>Ambulatorio</v>
          </cell>
          <cell r="BJ1065" t="str">
            <v>Ambulatorio</v>
          </cell>
          <cell r="BK1065" t="str">
            <v>Ambulatorio</v>
          </cell>
          <cell r="BL1065" t="str">
            <v>Ambulatorio</v>
          </cell>
        </row>
        <row r="1066">
          <cell r="D1066">
            <v>1060280</v>
          </cell>
          <cell r="E1066" t="str">
            <v>PPF - PICHIDEGUA</v>
          </cell>
          <cell r="F1066" t="str">
            <v>DEPRODE</v>
          </cell>
          <cell r="G1066">
            <v>20032</v>
          </cell>
          <cell r="H1066" t="str">
            <v>P - PROGRAMAS</v>
          </cell>
          <cell r="I1066" t="str">
            <v>PPF</v>
          </cell>
          <cell r="J1066" t="str">
            <v>PICHIDEGUA</v>
          </cell>
          <cell r="K1066">
            <v>182</v>
          </cell>
          <cell r="L1066">
            <v>42857</v>
          </cell>
          <cell r="M1066">
            <v>42857</v>
          </cell>
          <cell r="N1066">
            <v>43953</v>
          </cell>
          <cell r="O1066">
            <v>90</v>
          </cell>
          <cell r="P1066">
            <v>90</v>
          </cell>
          <cell r="Q1066">
            <v>90</v>
          </cell>
          <cell r="R1066">
            <v>90</v>
          </cell>
          <cell r="S1066">
            <v>90</v>
          </cell>
          <cell r="T1066">
            <v>90</v>
          </cell>
          <cell r="U1066">
            <v>90</v>
          </cell>
          <cell r="V1066">
            <v>90</v>
          </cell>
          <cell r="W1066">
            <v>90</v>
          </cell>
          <cell r="X1066">
            <v>90</v>
          </cell>
          <cell r="Y1066">
            <v>90</v>
          </cell>
          <cell r="Z1066">
            <v>90</v>
          </cell>
          <cell r="AA1066">
            <v>90</v>
          </cell>
          <cell r="AB1066">
            <v>111</v>
          </cell>
          <cell r="AC1066">
            <v>111</v>
          </cell>
          <cell r="AD1066">
            <v>110</v>
          </cell>
          <cell r="AE1066">
            <v>111</v>
          </cell>
          <cell r="AF1066">
            <v>108</v>
          </cell>
          <cell r="AG1066">
            <v>107</v>
          </cell>
          <cell r="AH1066">
            <v>107</v>
          </cell>
          <cell r="AI1066">
            <v>103</v>
          </cell>
          <cell r="AJ1066">
            <v>95</v>
          </cell>
          <cell r="AK1066">
            <v>102</v>
          </cell>
          <cell r="AL1066">
            <v>115</v>
          </cell>
          <cell r="AM1066">
            <v>124</v>
          </cell>
          <cell r="AN1066">
            <v>111</v>
          </cell>
          <cell r="AO1066">
            <v>111</v>
          </cell>
          <cell r="AP1066">
            <v>114</v>
          </cell>
          <cell r="AQ1066">
            <v>108</v>
          </cell>
          <cell r="AR1066">
            <v>108</v>
          </cell>
          <cell r="AS1066">
            <v>106</v>
          </cell>
          <cell r="AT1066">
            <v>107</v>
          </cell>
          <cell r="AU1066">
            <v>98</v>
          </cell>
          <cell r="AV1066">
            <v>96</v>
          </cell>
          <cell r="AW1066">
            <v>103</v>
          </cell>
          <cell r="AX1066">
            <v>116</v>
          </cell>
          <cell r="AY1066">
            <v>128</v>
          </cell>
          <cell r="AZ1066" t="str">
            <v>Ambulatorio</v>
          </cell>
          <cell r="BA1066" t="str">
            <v>Ambulatorio</v>
          </cell>
          <cell r="BB1066" t="str">
            <v>Ambulatorio</v>
          </cell>
          <cell r="BC1066" t="str">
            <v>Ambulatorio</v>
          </cell>
          <cell r="BD1066" t="str">
            <v>Ambulatorio</v>
          </cell>
          <cell r="BE1066" t="str">
            <v>Ambulatorio</v>
          </cell>
          <cell r="BF1066" t="str">
            <v>Ambulatorio</v>
          </cell>
          <cell r="BG1066" t="str">
            <v>Ambulatorio</v>
          </cell>
          <cell r="BH1066" t="str">
            <v>Ambulatorio</v>
          </cell>
          <cell r="BI1066" t="str">
            <v>Ambulatorio</v>
          </cell>
          <cell r="BJ1066" t="str">
            <v>Ambulatorio</v>
          </cell>
          <cell r="BK1066" t="str">
            <v>Ambulatorio</v>
          </cell>
          <cell r="BL1066" t="str">
            <v>Ambulatorio</v>
          </cell>
        </row>
        <row r="1067">
          <cell r="D1067">
            <v>1060281</v>
          </cell>
          <cell r="E1067" t="str">
            <v>PPF - ADIR</v>
          </cell>
          <cell r="F1067" t="str">
            <v>DEPRODE</v>
          </cell>
          <cell r="G1067">
            <v>20032</v>
          </cell>
          <cell r="H1067" t="str">
            <v>P - PROGRAMAS</v>
          </cell>
          <cell r="I1067" t="str">
            <v>PPF</v>
          </cell>
          <cell r="J1067" t="str">
            <v>RENGO</v>
          </cell>
          <cell r="K1067" t="str">
            <v>MEMO 594</v>
          </cell>
          <cell r="L1067">
            <v>43788</v>
          </cell>
          <cell r="M1067">
            <v>42857</v>
          </cell>
          <cell r="N1067">
            <v>43831</v>
          </cell>
          <cell r="O1067">
            <v>100</v>
          </cell>
          <cell r="P1067">
            <v>100</v>
          </cell>
          <cell r="Q1067">
            <v>100</v>
          </cell>
          <cell r="R1067">
            <v>100</v>
          </cell>
          <cell r="S1067">
            <v>100</v>
          </cell>
          <cell r="T1067">
            <v>100</v>
          </cell>
          <cell r="U1067">
            <v>100</v>
          </cell>
          <cell r="V1067">
            <v>100</v>
          </cell>
          <cell r="W1067">
            <v>100</v>
          </cell>
          <cell r="X1067">
            <v>100</v>
          </cell>
          <cell r="Y1067">
            <v>100</v>
          </cell>
          <cell r="Z1067">
            <v>100</v>
          </cell>
          <cell r="AA1067">
            <v>100</v>
          </cell>
          <cell r="AB1067">
            <v>156</v>
          </cell>
          <cell r="AC1067">
            <v>160</v>
          </cell>
          <cell r="AD1067">
            <v>165</v>
          </cell>
          <cell r="AE1067">
            <v>170</v>
          </cell>
          <cell r="AF1067">
            <v>167</v>
          </cell>
          <cell r="AG1067">
            <v>176</v>
          </cell>
          <cell r="AH1067">
            <v>179</v>
          </cell>
          <cell r="AI1067">
            <v>188</v>
          </cell>
          <cell r="AJ1067">
            <v>189</v>
          </cell>
          <cell r="AK1067">
            <v>204</v>
          </cell>
          <cell r="AL1067">
            <v>206</v>
          </cell>
          <cell r="AM1067">
            <v>209</v>
          </cell>
          <cell r="AN1067">
            <v>144</v>
          </cell>
          <cell r="AO1067">
            <v>145</v>
          </cell>
          <cell r="AP1067">
            <v>162</v>
          </cell>
          <cell r="AQ1067">
            <v>165</v>
          </cell>
          <cell r="AR1067">
            <v>170</v>
          </cell>
          <cell r="AS1067">
            <v>163</v>
          </cell>
          <cell r="AT1067">
            <v>171</v>
          </cell>
          <cell r="AU1067">
            <v>175</v>
          </cell>
          <cell r="AV1067">
            <v>176</v>
          </cell>
          <cell r="AW1067">
            <v>182</v>
          </cell>
          <cell r="AX1067">
            <v>193</v>
          </cell>
          <cell r="AY1067">
            <v>193</v>
          </cell>
          <cell r="AZ1067" t="str">
            <v>Ambulatorio</v>
          </cell>
          <cell r="BA1067" t="str">
            <v>Ambulatorio</v>
          </cell>
          <cell r="BB1067" t="str">
            <v>Ambulatorio</v>
          </cell>
          <cell r="BC1067" t="str">
            <v>Ambulatorio</v>
          </cell>
          <cell r="BD1067" t="str">
            <v>Ambulatorio</v>
          </cell>
          <cell r="BE1067" t="str">
            <v>Ambulatorio</v>
          </cell>
          <cell r="BF1067" t="str">
            <v>Ambulatorio</v>
          </cell>
          <cell r="BG1067" t="str">
            <v>Ambulatorio</v>
          </cell>
          <cell r="BH1067" t="str">
            <v>Ambulatorio</v>
          </cell>
          <cell r="BI1067" t="str">
            <v>Ambulatorio</v>
          </cell>
          <cell r="BJ1067" t="str">
            <v>Ambulatorio</v>
          </cell>
          <cell r="BK1067" t="str">
            <v>Ambulatorio</v>
          </cell>
          <cell r="BL1067" t="str">
            <v>Ambulatorio</v>
          </cell>
        </row>
        <row r="1068">
          <cell r="D1068">
            <v>1060282</v>
          </cell>
          <cell r="E1068" t="str">
            <v>PPF - INCHALA</v>
          </cell>
          <cell r="F1068" t="str">
            <v>DEPRODE</v>
          </cell>
          <cell r="G1068">
            <v>20032</v>
          </cell>
          <cell r="H1068" t="str">
            <v>P - PROGRAMAS</v>
          </cell>
          <cell r="I1068" t="str">
            <v>PPF</v>
          </cell>
          <cell r="J1068" t="str">
            <v>RENGO</v>
          </cell>
          <cell r="K1068" t="str">
            <v>MEMO 594</v>
          </cell>
          <cell r="L1068">
            <v>43788</v>
          </cell>
          <cell r="M1068">
            <v>42857</v>
          </cell>
          <cell r="N1068">
            <v>43831</v>
          </cell>
          <cell r="O1068">
            <v>100</v>
          </cell>
          <cell r="P1068">
            <v>100</v>
          </cell>
          <cell r="Q1068">
            <v>100</v>
          </cell>
          <cell r="R1068">
            <v>100</v>
          </cell>
          <cell r="S1068">
            <v>100</v>
          </cell>
          <cell r="T1068">
            <v>100</v>
          </cell>
          <cell r="U1068">
            <v>100</v>
          </cell>
          <cell r="V1068">
            <v>100</v>
          </cell>
          <cell r="W1068">
            <v>100</v>
          </cell>
          <cell r="X1068">
            <v>100</v>
          </cell>
          <cell r="Y1068">
            <v>100</v>
          </cell>
          <cell r="Z1068">
            <v>100</v>
          </cell>
          <cell r="AA1068">
            <v>100</v>
          </cell>
          <cell r="AB1068">
            <v>140</v>
          </cell>
          <cell r="AC1068">
            <v>144</v>
          </cell>
          <cell r="AD1068">
            <v>145</v>
          </cell>
          <cell r="AE1068">
            <v>142</v>
          </cell>
          <cell r="AF1068">
            <v>151</v>
          </cell>
          <cell r="AG1068">
            <v>146</v>
          </cell>
          <cell r="AH1068">
            <v>146</v>
          </cell>
          <cell r="AI1068">
            <v>148</v>
          </cell>
          <cell r="AJ1068">
            <v>152</v>
          </cell>
          <cell r="AK1068">
            <v>142</v>
          </cell>
          <cell r="AL1068">
            <v>154</v>
          </cell>
          <cell r="AM1068">
            <v>154</v>
          </cell>
          <cell r="AN1068">
            <v>133</v>
          </cell>
          <cell r="AO1068">
            <v>139</v>
          </cell>
          <cell r="AP1068">
            <v>132</v>
          </cell>
          <cell r="AQ1068">
            <v>129</v>
          </cell>
          <cell r="AR1068">
            <v>136</v>
          </cell>
          <cell r="AS1068">
            <v>132</v>
          </cell>
          <cell r="AT1068">
            <v>134</v>
          </cell>
          <cell r="AU1068">
            <v>141</v>
          </cell>
          <cell r="AV1068">
            <v>140</v>
          </cell>
          <cell r="AW1068">
            <v>133</v>
          </cell>
          <cell r="AX1068">
            <v>146</v>
          </cell>
          <cell r="AY1068">
            <v>143</v>
          </cell>
          <cell r="AZ1068" t="str">
            <v>Ambulatorio</v>
          </cell>
          <cell r="BA1068" t="str">
            <v>Ambulatorio</v>
          </cell>
          <cell r="BB1068" t="str">
            <v>Ambulatorio</v>
          </cell>
          <cell r="BC1068" t="str">
            <v>Ambulatorio</v>
          </cell>
          <cell r="BD1068" t="str">
            <v>Ambulatorio</v>
          </cell>
          <cell r="BE1068" t="str">
            <v>Ambulatorio</v>
          </cell>
          <cell r="BF1068" t="str">
            <v>Ambulatorio</v>
          </cell>
          <cell r="BG1068" t="str">
            <v>Ambulatorio</v>
          </cell>
          <cell r="BH1068" t="str">
            <v>Ambulatorio</v>
          </cell>
          <cell r="BI1068" t="str">
            <v>Ambulatorio</v>
          </cell>
          <cell r="BJ1068" t="str">
            <v>Ambulatorio</v>
          </cell>
          <cell r="BK1068" t="str">
            <v>Ambulatorio</v>
          </cell>
          <cell r="BL1068" t="str">
            <v>Ambulatorio</v>
          </cell>
        </row>
        <row r="1069">
          <cell r="D1069">
            <v>1060283</v>
          </cell>
          <cell r="E1069" t="str">
            <v>PPF - GENESIS</v>
          </cell>
          <cell r="F1069" t="str">
            <v>DEPRODE</v>
          </cell>
          <cell r="G1069">
            <v>20032</v>
          </cell>
          <cell r="H1069" t="str">
            <v>P - PROGRAMAS</v>
          </cell>
          <cell r="I1069" t="str">
            <v>PPF</v>
          </cell>
          <cell r="J1069" t="str">
            <v>COLTAUCO</v>
          </cell>
          <cell r="K1069">
            <v>183</v>
          </cell>
          <cell r="L1069">
            <v>42857</v>
          </cell>
          <cell r="M1069">
            <v>42857</v>
          </cell>
          <cell r="N1069">
            <v>43771</v>
          </cell>
          <cell r="O1069">
            <v>100</v>
          </cell>
          <cell r="P1069">
            <v>100</v>
          </cell>
          <cell r="Q1069">
            <v>100</v>
          </cell>
          <cell r="R1069">
            <v>100</v>
          </cell>
          <cell r="S1069">
            <v>100</v>
          </cell>
          <cell r="T1069">
            <v>100</v>
          </cell>
          <cell r="U1069">
            <v>100</v>
          </cell>
          <cell r="V1069">
            <v>100</v>
          </cell>
          <cell r="W1069">
            <v>100</v>
          </cell>
          <cell r="X1069">
            <v>100</v>
          </cell>
          <cell r="Y1069">
            <v>100</v>
          </cell>
          <cell r="Z1069">
            <v>100</v>
          </cell>
          <cell r="AA1069">
            <v>0</v>
          </cell>
          <cell r="AB1069">
            <v>111</v>
          </cell>
          <cell r="AC1069">
            <v>113</v>
          </cell>
          <cell r="AD1069">
            <v>117</v>
          </cell>
          <cell r="AE1069">
            <v>122</v>
          </cell>
          <cell r="AF1069">
            <v>122</v>
          </cell>
          <cell r="AG1069">
            <v>122</v>
          </cell>
          <cell r="AH1069">
            <v>123</v>
          </cell>
          <cell r="AI1069">
            <v>124</v>
          </cell>
          <cell r="AJ1069">
            <v>128</v>
          </cell>
          <cell r="AK1069">
            <v>135</v>
          </cell>
          <cell r="AL1069">
            <v>141</v>
          </cell>
          <cell r="AM1069">
            <v>0</v>
          </cell>
          <cell r="AN1069">
            <v>107</v>
          </cell>
          <cell r="AO1069">
            <v>109</v>
          </cell>
          <cell r="AP1069">
            <v>114</v>
          </cell>
          <cell r="AQ1069">
            <v>118</v>
          </cell>
          <cell r="AR1069">
            <v>119</v>
          </cell>
          <cell r="AS1069">
            <v>114</v>
          </cell>
          <cell r="AT1069">
            <v>119</v>
          </cell>
          <cell r="AU1069">
            <v>121</v>
          </cell>
          <cell r="AV1069">
            <v>124</v>
          </cell>
          <cell r="AW1069">
            <v>128</v>
          </cell>
          <cell r="AX1069">
            <v>133</v>
          </cell>
          <cell r="AY1069">
            <v>0</v>
          </cell>
          <cell r="AZ1069" t="str">
            <v>Ambulatorio</v>
          </cell>
          <cell r="BA1069" t="str">
            <v>Ambulatorio</v>
          </cell>
          <cell r="BB1069" t="str">
            <v>Ambulatorio</v>
          </cell>
          <cell r="BC1069" t="str">
            <v>Ambulatorio</v>
          </cell>
          <cell r="BD1069" t="str">
            <v>Ambulatorio</v>
          </cell>
          <cell r="BE1069" t="str">
            <v>Ambulatorio</v>
          </cell>
          <cell r="BF1069" t="str">
            <v>Ambulatorio</v>
          </cell>
          <cell r="BG1069" t="str">
            <v>Ambulatorio</v>
          </cell>
          <cell r="BH1069" t="str">
            <v>Ambulatorio</v>
          </cell>
          <cell r="BI1069" t="str">
            <v>Ambulatorio</v>
          </cell>
          <cell r="BJ1069" t="str">
            <v>Ambulatorio</v>
          </cell>
          <cell r="BK1069" t="str">
            <v>Ambulatorio</v>
          </cell>
          <cell r="BL1069" t="str">
            <v>Ambulatorio</v>
          </cell>
        </row>
        <row r="1070">
          <cell r="D1070">
            <v>1060286</v>
          </cell>
          <cell r="E1070" t="str">
            <v>PPF - OHIGGINS</v>
          </cell>
          <cell r="F1070" t="str">
            <v>DEPRODE</v>
          </cell>
          <cell r="G1070">
            <v>20032</v>
          </cell>
          <cell r="H1070" t="str">
            <v>P - PROGRAMAS</v>
          </cell>
          <cell r="I1070" t="str">
            <v>PPF</v>
          </cell>
          <cell r="J1070" t="str">
            <v>RANCAGUA</v>
          </cell>
          <cell r="K1070">
            <v>178</v>
          </cell>
          <cell r="L1070">
            <v>42857</v>
          </cell>
          <cell r="M1070">
            <v>42857</v>
          </cell>
          <cell r="N1070">
            <v>43771</v>
          </cell>
          <cell r="O1070">
            <v>100</v>
          </cell>
          <cell r="P1070">
            <v>100</v>
          </cell>
          <cell r="Q1070">
            <v>100</v>
          </cell>
          <cell r="R1070">
            <v>100</v>
          </cell>
          <cell r="S1070">
            <v>100</v>
          </cell>
          <cell r="T1070">
            <v>100</v>
          </cell>
          <cell r="U1070">
            <v>100</v>
          </cell>
          <cell r="V1070">
            <v>100</v>
          </cell>
          <cell r="W1070">
            <v>100</v>
          </cell>
          <cell r="X1070">
            <v>100</v>
          </cell>
          <cell r="Y1070">
            <v>100</v>
          </cell>
          <cell r="Z1070">
            <v>100</v>
          </cell>
          <cell r="AA1070">
            <v>0</v>
          </cell>
          <cell r="AB1070">
            <v>220</v>
          </cell>
          <cell r="AC1070">
            <v>227</v>
          </cell>
          <cell r="AD1070">
            <v>226</v>
          </cell>
          <cell r="AE1070">
            <v>219</v>
          </cell>
          <cell r="AF1070">
            <v>220</v>
          </cell>
          <cell r="AG1070">
            <v>223</v>
          </cell>
          <cell r="AH1070">
            <v>226</v>
          </cell>
          <cell r="AI1070">
            <v>223</v>
          </cell>
          <cell r="AJ1070">
            <v>225</v>
          </cell>
          <cell r="AK1070">
            <v>227</v>
          </cell>
          <cell r="AL1070">
            <v>223</v>
          </cell>
          <cell r="AM1070">
            <v>0</v>
          </cell>
          <cell r="AN1070">
            <v>199</v>
          </cell>
          <cell r="AO1070">
            <v>204</v>
          </cell>
          <cell r="AP1070">
            <v>208</v>
          </cell>
          <cell r="AQ1070">
            <v>198</v>
          </cell>
          <cell r="AR1070">
            <v>209</v>
          </cell>
          <cell r="AS1070">
            <v>215</v>
          </cell>
          <cell r="AT1070">
            <v>208</v>
          </cell>
          <cell r="AU1070">
            <v>209</v>
          </cell>
          <cell r="AV1070">
            <v>211</v>
          </cell>
          <cell r="AW1070">
            <v>212</v>
          </cell>
          <cell r="AX1070">
            <v>207</v>
          </cell>
          <cell r="AY1070">
            <v>0</v>
          </cell>
          <cell r="AZ1070" t="str">
            <v>Ambulatorio</v>
          </cell>
          <cell r="BA1070" t="str">
            <v>Ambulatorio</v>
          </cell>
          <cell r="BB1070" t="str">
            <v>Ambulatorio</v>
          </cell>
          <cell r="BC1070" t="str">
            <v>Ambulatorio</v>
          </cell>
          <cell r="BD1070" t="str">
            <v>Ambulatorio</v>
          </cell>
          <cell r="BE1070" t="str">
            <v>Ambulatorio</v>
          </cell>
          <cell r="BF1070" t="str">
            <v>Ambulatorio</v>
          </cell>
          <cell r="BG1070" t="str">
            <v>Ambulatorio</v>
          </cell>
          <cell r="BH1070" t="str">
            <v>Ambulatorio</v>
          </cell>
          <cell r="BI1070" t="str">
            <v>Ambulatorio</v>
          </cell>
          <cell r="BJ1070" t="str">
            <v>Ambulatorio</v>
          </cell>
          <cell r="BK1070" t="str">
            <v>Ambulatorio</v>
          </cell>
          <cell r="BL1070" t="str">
            <v>Ambulatorio</v>
          </cell>
        </row>
        <row r="1071">
          <cell r="D1071">
            <v>1060287</v>
          </cell>
          <cell r="E1071" t="str">
            <v>PPF - RANCAGUA</v>
          </cell>
          <cell r="F1071" t="str">
            <v>DEPRODE</v>
          </cell>
          <cell r="G1071">
            <v>20032</v>
          </cell>
          <cell r="H1071" t="str">
            <v>P - PROGRAMAS</v>
          </cell>
          <cell r="I1071" t="str">
            <v>PPF</v>
          </cell>
          <cell r="J1071" t="str">
            <v>RANCAGUA</v>
          </cell>
          <cell r="K1071">
            <v>177</v>
          </cell>
          <cell r="L1071">
            <v>42857</v>
          </cell>
          <cell r="M1071">
            <v>42857</v>
          </cell>
          <cell r="N1071">
            <v>43771</v>
          </cell>
          <cell r="O1071">
            <v>100</v>
          </cell>
          <cell r="P1071">
            <v>100</v>
          </cell>
          <cell r="Q1071">
            <v>100</v>
          </cell>
          <cell r="R1071">
            <v>100</v>
          </cell>
          <cell r="S1071">
            <v>100</v>
          </cell>
          <cell r="T1071">
            <v>100</v>
          </cell>
          <cell r="U1071">
            <v>100</v>
          </cell>
          <cell r="V1071">
            <v>100</v>
          </cell>
          <cell r="W1071">
            <v>100</v>
          </cell>
          <cell r="X1071">
            <v>100</v>
          </cell>
          <cell r="Y1071">
            <v>100</v>
          </cell>
          <cell r="Z1071">
            <v>100</v>
          </cell>
          <cell r="AA1071">
            <v>0</v>
          </cell>
          <cell r="AB1071">
            <v>243</v>
          </cell>
          <cell r="AC1071">
            <v>253</v>
          </cell>
          <cell r="AD1071">
            <v>246</v>
          </cell>
          <cell r="AE1071">
            <v>238</v>
          </cell>
          <cell r="AF1071">
            <v>237</v>
          </cell>
          <cell r="AG1071">
            <v>242</v>
          </cell>
          <cell r="AH1071">
            <v>243</v>
          </cell>
          <cell r="AI1071">
            <v>241</v>
          </cell>
          <cell r="AJ1071">
            <v>238</v>
          </cell>
          <cell r="AK1071">
            <v>227</v>
          </cell>
          <cell r="AL1071">
            <v>225</v>
          </cell>
          <cell r="AM1071">
            <v>0</v>
          </cell>
          <cell r="AN1071">
            <v>240</v>
          </cell>
          <cell r="AO1071">
            <v>238</v>
          </cell>
          <cell r="AP1071">
            <v>239</v>
          </cell>
          <cell r="AQ1071">
            <v>232</v>
          </cell>
          <cell r="AR1071">
            <v>230</v>
          </cell>
          <cell r="AS1071">
            <v>238</v>
          </cell>
          <cell r="AT1071">
            <v>233</v>
          </cell>
          <cell r="AU1071">
            <v>230</v>
          </cell>
          <cell r="AV1071">
            <v>226</v>
          </cell>
          <cell r="AW1071">
            <v>218</v>
          </cell>
          <cell r="AX1071">
            <v>224</v>
          </cell>
          <cell r="AY1071">
            <v>0</v>
          </cell>
          <cell r="AZ1071" t="str">
            <v>Ambulatorio</v>
          </cell>
          <cell r="BA1071" t="str">
            <v>Ambulatorio</v>
          </cell>
          <cell r="BB1071" t="str">
            <v>Ambulatorio</v>
          </cell>
          <cell r="BC1071" t="str">
            <v>Ambulatorio</v>
          </cell>
          <cell r="BD1071" t="str">
            <v>Ambulatorio</v>
          </cell>
          <cell r="BE1071" t="str">
            <v>Ambulatorio</v>
          </cell>
          <cell r="BF1071" t="str">
            <v>Ambulatorio</v>
          </cell>
          <cell r="BG1071" t="str">
            <v>Ambulatorio</v>
          </cell>
          <cell r="BH1071" t="str">
            <v>Ambulatorio</v>
          </cell>
          <cell r="BI1071" t="str">
            <v>Ambulatorio</v>
          </cell>
          <cell r="BJ1071" t="str">
            <v>Ambulatorio</v>
          </cell>
          <cell r="BK1071" t="str">
            <v>Ambulatorio</v>
          </cell>
          <cell r="BL1071" t="str">
            <v>Ambulatorio</v>
          </cell>
        </row>
        <row r="1072">
          <cell r="D1072">
            <v>1060288</v>
          </cell>
          <cell r="E1072" t="str">
            <v>PPF - CACHAPOAL</v>
          </cell>
          <cell r="F1072" t="str">
            <v>DEPRODE</v>
          </cell>
          <cell r="G1072">
            <v>20032</v>
          </cell>
          <cell r="H1072" t="str">
            <v>P - PROGRAMAS</v>
          </cell>
          <cell r="I1072" t="str">
            <v>PPF</v>
          </cell>
          <cell r="J1072" t="str">
            <v>RANCAGUA</v>
          </cell>
          <cell r="K1072">
            <v>179</v>
          </cell>
          <cell r="L1072">
            <v>42857</v>
          </cell>
          <cell r="M1072">
            <v>42857</v>
          </cell>
          <cell r="N1072">
            <v>43771</v>
          </cell>
          <cell r="O1072">
            <v>100</v>
          </cell>
          <cell r="P1072">
            <v>100</v>
          </cell>
          <cell r="Q1072">
            <v>100</v>
          </cell>
          <cell r="R1072">
            <v>100</v>
          </cell>
          <cell r="S1072">
            <v>100</v>
          </cell>
          <cell r="T1072">
            <v>100</v>
          </cell>
          <cell r="U1072">
            <v>100</v>
          </cell>
          <cell r="V1072">
            <v>100</v>
          </cell>
          <cell r="W1072">
            <v>100</v>
          </cell>
          <cell r="X1072">
            <v>100</v>
          </cell>
          <cell r="Y1072">
            <v>100</v>
          </cell>
          <cell r="Z1072">
            <v>100</v>
          </cell>
          <cell r="AA1072">
            <v>0</v>
          </cell>
          <cell r="AB1072">
            <v>169</v>
          </cell>
          <cell r="AC1072">
            <v>173</v>
          </cell>
          <cell r="AD1072">
            <v>167</v>
          </cell>
          <cell r="AE1072">
            <v>177</v>
          </cell>
          <cell r="AF1072">
            <v>181</v>
          </cell>
          <cell r="AG1072">
            <v>173</v>
          </cell>
          <cell r="AH1072">
            <v>177</v>
          </cell>
          <cell r="AI1072">
            <v>174</v>
          </cell>
          <cell r="AJ1072">
            <v>175</v>
          </cell>
          <cell r="AK1072">
            <v>178</v>
          </cell>
          <cell r="AL1072">
            <v>175</v>
          </cell>
          <cell r="AM1072">
            <v>0</v>
          </cell>
          <cell r="AN1072">
            <v>171</v>
          </cell>
          <cell r="AO1072">
            <v>175</v>
          </cell>
          <cell r="AP1072">
            <v>176</v>
          </cell>
          <cell r="AQ1072">
            <v>177</v>
          </cell>
          <cell r="AR1072">
            <v>176</v>
          </cell>
          <cell r="AS1072">
            <v>173</v>
          </cell>
          <cell r="AT1072">
            <v>176</v>
          </cell>
          <cell r="AU1072">
            <v>175</v>
          </cell>
          <cell r="AV1072">
            <v>175</v>
          </cell>
          <cell r="AW1072">
            <v>172</v>
          </cell>
          <cell r="AX1072">
            <v>174</v>
          </cell>
          <cell r="AY1072">
            <v>0</v>
          </cell>
          <cell r="AZ1072" t="str">
            <v>Ambulatorio</v>
          </cell>
          <cell r="BA1072" t="str">
            <v>Ambulatorio</v>
          </cell>
          <cell r="BB1072" t="str">
            <v>Ambulatorio</v>
          </cell>
          <cell r="BC1072" t="str">
            <v>Ambulatorio</v>
          </cell>
          <cell r="BD1072" t="str">
            <v>Ambulatorio</v>
          </cell>
          <cell r="BE1072" t="str">
            <v>Ambulatorio</v>
          </cell>
          <cell r="BF1072" t="str">
            <v>Ambulatorio</v>
          </cell>
          <cell r="BG1072" t="str">
            <v>Ambulatorio</v>
          </cell>
          <cell r="BH1072" t="str">
            <v>Ambulatorio</v>
          </cell>
          <cell r="BI1072" t="str">
            <v>Ambulatorio</v>
          </cell>
          <cell r="BJ1072" t="str">
            <v>Ambulatorio</v>
          </cell>
          <cell r="BK1072" t="str">
            <v>Ambulatorio</v>
          </cell>
          <cell r="BL1072" t="str">
            <v>Ambulatorio</v>
          </cell>
        </row>
        <row r="1073">
          <cell r="D1073">
            <v>1060291</v>
          </cell>
          <cell r="E1073" t="str">
            <v>PPF - MARCHIGUE</v>
          </cell>
          <cell r="F1073" t="str">
            <v>DEPRODE</v>
          </cell>
          <cell r="G1073">
            <v>20032</v>
          </cell>
          <cell r="H1073" t="str">
            <v>P - PROGRAMAS</v>
          </cell>
          <cell r="I1073" t="str">
            <v>PPF</v>
          </cell>
          <cell r="J1073" t="str">
            <v>MARCHIHUE</v>
          </cell>
          <cell r="K1073" t="str">
            <v>Correo</v>
          </cell>
          <cell r="L1073">
            <v>43686</v>
          </cell>
          <cell r="M1073">
            <v>42857</v>
          </cell>
          <cell r="N1073">
            <v>43800</v>
          </cell>
          <cell r="O1073">
            <v>120</v>
          </cell>
          <cell r="P1073">
            <v>120</v>
          </cell>
          <cell r="Q1073">
            <v>120</v>
          </cell>
          <cell r="R1073">
            <v>120</v>
          </cell>
          <cell r="S1073">
            <v>120</v>
          </cell>
          <cell r="T1073">
            <v>120</v>
          </cell>
          <cell r="U1073">
            <v>120</v>
          </cell>
          <cell r="V1073">
            <v>120</v>
          </cell>
          <cell r="W1073">
            <v>120</v>
          </cell>
          <cell r="X1073">
            <v>120</v>
          </cell>
          <cell r="Y1073">
            <v>120</v>
          </cell>
          <cell r="Z1073">
            <v>120</v>
          </cell>
          <cell r="AA1073">
            <v>120</v>
          </cell>
          <cell r="AB1073">
            <v>146</v>
          </cell>
          <cell r="AC1073">
            <v>144</v>
          </cell>
          <cell r="AD1073">
            <v>148</v>
          </cell>
          <cell r="AE1073">
            <v>142</v>
          </cell>
          <cell r="AF1073">
            <v>140</v>
          </cell>
          <cell r="AG1073">
            <v>146</v>
          </cell>
          <cell r="AH1073">
            <v>144</v>
          </cell>
          <cell r="AI1073">
            <v>147</v>
          </cell>
          <cell r="AJ1073">
            <v>143</v>
          </cell>
          <cell r="AK1073">
            <v>150</v>
          </cell>
          <cell r="AL1073">
            <v>153</v>
          </cell>
          <cell r="AM1073">
            <v>160</v>
          </cell>
          <cell r="AN1073">
            <v>135</v>
          </cell>
          <cell r="AO1073">
            <v>139</v>
          </cell>
          <cell r="AP1073">
            <v>139</v>
          </cell>
          <cell r="AQ1073">
            <v>134</v>
          </cell>
          <cell r="AR1073">
            <v>128</v>
          </cell>
          <cell r="AS1073">
            <v>136</v>
          </cell>
          <cell r="AT1073">
            <v>143</v>
          </cell>
          <cell r="AU1073">
            <v>143</v>
          </cell>
          <cell r="AV1073">
            <v>135</v>
          </cell>
          <cell r="AW1073">
            <v>151</v>
          </cell>
          <cell r="AX1073">
            <v>144</v>
          </cell>
          <cell r="AY1073">
            <v>160</v>
          </cell>
          <cell r="AZ1073" t="str">
            <v>Ambulatorio</v>
          </cell>
          <cell r="BA1073" t="str">
            <v>Ambulatorio</v>
          </cell>
          <cell r="BB1073" t="str">
            <v>Ambulatorio</v>
          </cell>
          <cell r="BC1073" t="str">
            <v>Ambulatorio</v>
          </cell>
          <cell r="BD1073" t="str">
            <v>Ambulatorio</v>
          </cell>
          <cell r="BE1073" t="str">
            <v>Ambulatorio</v>
          </cell>
          <cell r="BF1073" t="str">
            <v>Ambulatorio</v>
          </cell>
          <cell r="BG1073" t="str">
            <v>Ambulatorio</v>
          </cell>
          <cell r="BH1073" t="str">
            <v>Ambulatorio</v>
          </cell>
          <cell r="BI1073" t="str">
            <v>Ambulatorio</v>
          </cell>
          <cell r="BJ1073" t="str">
            <v>Ambulatorio</v>
          </cell>
          <cell r="BK1073" t="str">
            <v>Ambulatorio</v>
          </cell>
          <cell r="BL1073" t="str">
            <v>Ambulatorio</v>
          </cell>
        </row>
        <row r="1074">
          <cell r="D1074">
            <v>1060292</v>
          </cell>
          <cell r="E1074" t="str">
            <v>PPF - SAN VICENTE</v>
          </cell>
          <cell r="F1074" t="str">
            <v>DEPRODE</v>
          </cell>
          <cell r="G1074">
            <v>20032</v>
          </cell>
          <cell r="H1074" t="str">
            <v>P - PROGRAMAS</v>
          </cell>
          <cell r="I1074" t="str">
            <v>PPF</v>
          </cell>
          <cell r="J1074" t="str">
            <v>SAN VICENTE</v>
          </cell>
          <cell r="K1074">
            <v>181</v>
          </cell>
          <cell r="L1074">
            <v>42857</v>
          </cell>
          <cell r="M1074">
            <v>42857</v>
          </cell>
          <cell r="N1074">
            <v>43953</v>
          </cell>
          <cell r="O1074">
            <v>90</v>
          </cell>
          <cell r="P1074">
            <v>90</v>
          </cell>
          <cell r="Q1074">
            <v>90</v>
          </cell>
          <cell r="R1074">
            <v>90</v>
          </cell>
          <cell r="S1074">
            <v>90</v>
          </cell>
          <cell r="T1074">
            <v>90</v>
          </cell>
          <cell r="U1074">
            <v>90</v>
          </cell>
          <cell r="V1074">
            <v>90</v>
          </cell>
          <cell r="W1074">
            <v>90</v>
          </cell>
          <cell r="X1074">
            <v>90</v>
          </cell>
          <cell r="Y1074">
            <v>90</v>
          </cell>
          <cell r="Z1074">
            <v>90</v>
          </cell>
          <cell r="AA1074">
            <v>90</v>
          </cell>
          <cell r="AB1074">
            <v>144</v>
          </cell>
          <cell r="AC1074">
            <v>141</v>
          </cell>
          <cell r="AD1074">
            <v>134</v>
          </cell>
          <cell r="AE1074">
            <v>140</v>
          </cell>
          <cell r="AF1074">
            <v>134</v>
          </cell>
          <cell r="AG1074">
            <v>139</v>
          </cell>
          <cell r="AH1074">
            <v>136</v>
          </cell>
          <cell r="AI1074">
            <v>136</v>
          </cell>
          <cell r="AJ1074">
            <v>140</v>
          </cell>
          <cell r="AK1074">
            <v>143</v>
          </cell>
          <cell r="AL1074">
            <v>138</v>
          </cell>
          <cell r="AM1074">
            <v>139</v>
          </cell>
          <cell r="AN1074">
            <v>132</v>
          </cell>
          <cell r="AO1074">
            <v>128</v>
          </cell>
          <cell r="AP1074">
            <v>121</v>
          </cell>
          <cell r="AQ1074">
            <v>124</v>
          </cell>
          <cell r="AR1074">
            <v>129</v>
          </cell>
          <cell r="AS1074">
            <v>128</v>
          </cell>
          <cell r="AT1074">
            <v>126</v>
          </cell>
          <cell r="AU1074">
            <v>128</v>
          </cell>
          <cell r="AV1074">
            <v>129</v>
          </cell>
          <cell r="AW1074">
            <v>130</v>
          </cell>
          <cell r="AX1074">
            <v>124</v>
          </cell>
          <cell r="AY1074">
            <v>133</v>
          </cell>
          <cell r="AZ1074" t="str">
            <v>Ambulatorio</v>
          </cell>
          <cell r="BA1074" t="str">
            <v>Ambulatorio</v>
          </cell>
          <cell r="BB1074" t="str">
            <v>Ambulatorio</v>
          </cell>
          <cell r="BC1074" t="str">
            <v>Ambulatorio</v>
          </cell>
          <cell r="BD1074" t="str">
            <v>Ambulatorio</v>
          </cell>
          <cell r="BE1074" t="str">
            <v>Ambulatorio</v>
          </cell>
          <cell r="BF1074" t="str">
            <v>Ambulatorio</v>
          </cell>
          <cell r="BG1074" t="str">
            <v>Ambulatorio</v>
          </cell>
          <cell r="BH1074" t="str">
            <v>Ambulatorio</v>
          </cell>
          <cell r="BI1074" t="str">
            <v>Ambulatorio</v>
          </cell>
          <cell r="BJ1074" t="str">
            <v>Ambulatorio</v>
          </cell>
          <cell r="BK1074" t="str">
            <v>Ambulatorio</v>
          </cell>
          <cell r="BL1074" t="str">
            <v>Ambulatorio</v>
          </cell>
        </row>
        <row r="1075">
          <cell r="D1075">
            <v>1060314</v>
          </cell>
          <cell r="E1075" t="str">
            <v>PPF - SANTA CRUZ</v>
          </cell>
          <cell r="F1075" t="str">
            <v>DEPRODE</v>
          </cell>
          <cell r="G1075">
            <v>20032</v>
          </cell>
          <cell r="H1075" t="str">
            <v>P - PROGRAMAS</v>
          </cell>
          <cell r="I1075" t="str">
            <v>PPF</v>
          </cell>
          <cell r="J1075" t="str">
            <v>SANTA CRUZ</v>
          </cell>
          <cell r="K1075">
            <v>56</v>
          </cell>
          <cell r="L1075">
            <v>43504</v>
          </cell>
          <cell r="M1075">
            <v>43507</v>
          </cell>
          <cell r="N1075">
            <v>44419</v>
          </cell>
          <cell r="O1075">
            <v>100</v>
          </cell>
          <cell r="P1075">
            <v>0</v>
          </cell>
          <cell r="Q1075">
            <v>0</v>
          </cell>
          <cell r="R1075">
            <v>100</v>
          </cell>
          <cell r="S1075">
            <v>100</v>
          </cell>
          <cell r="T1075">
            <v>100</v>
          </cell>
          <cell r="U1075">
            <v>100</v>
          </cell>
          <cell r="V1075">
            <v>100</v>
          </cell>
          <cell r="W1075">
            <v>100</v>
          </cell>
          <cell r="X1075">
            <v>100</v>
          </cell>
          <cell r="Y1075">
            <v>100</v>
          </cell>
          <cell r="Z1075">
            <v>100</v>
          </cell>
          <cell r="AA1075">
            <v>100</v>
          </cell>
          <cell r="AB1075">
            <v>0</v>
          </cell>
          <cell r="AC1075">
            <v>0</v>
          </cell>
          <cell r="AD1075">
            <v>170</v>
          </cell>
          <cell r="AE1075">
            <v>173</v>
          </cell>
          <cell r="AF1075">
            <v>169</v>
          </cell>
          <cell r="AG1075">
            <v>165</v>
          </cell>
          <cell r="AH1075">
            <v>172</v>
          </cell>
          <cell r="AI1075">
            <v>174</v>
          </cell>
          <cell r="AJ1075">
            <v>175</v>
          </cell>
          <cell r="AK1075">
            <v>179</v>
          </cell>
          <cell r="AL1075">
            <v>174</v>
          </cell>
          <cell r="AM1075">
            <v>177</v>
          </cell>
          <cell r="AN1075">
            <v>0</v>
          </cell>
          <cell r="AO1075">
            <v>0</v>
          </cell>
          <cell r="AP1075">
            <v>164</v>
          </cell>
          <cell r="AQ1075">
            <v>165</v>
          </cell>
          <cell r="AR1075">
            <v>155</v>
          </cell>
          <cell r="AS1075">
            <v>161</v>
          </cell>
          <cell r="AT1075">
            <v>164</v>
          </cell>
          <cell r="AU1075">
            <v>168</v>
          </cell>
          <cell r="AV1075">
            <v>164</v>
          </cell>
          <cell r="AW1075">
            <v>167</v>
          </cell>
          <cell r="AX1075">
            <v>167</v>
          </cell>
          <cell r="AY1075">
            <v>169</v>
          </cell>
          <cell r="AZ1075" t="str">
            <v>Ambulatorio</v>
          </cell>
          <cell r="BA1075" t="str">
            <v>Ambulatorio</v>
          </cell>
          <cell r="BB1075" t="str">
            <v>Ambulatorio</v>
          </cell>
          <cell r="BC1075" t="str">
            <v>Ambulatorio</v>
          </cell>
          <cell r="BD1075" t="str">
            <v>Ambulatorio</v>
          </cell>
          <cell r="BE1075" t="str">
            <v>Ambulatorio</v>
          </cell>
          <cell r="BF1075" t="str">
            <v>Ambulatorio</v>
          </cell>
          <cell r="BG1075" t="str">
            <v>Ambulatorio</v>
          </cell>
          <cell r="BH1075" t="str">
            <v>Ambulatorio</v>
          </cell>
          <cell r="BI1075" t="str">
            <v>Ambulatorio</v>
          </cell>
          <cell r="BJ1075" t="str">
            <v>Ambulatorio</v>
          </cell>
          <cell r="BK1075" t="str">
            <v>Ambulatorio</v>
          </cell>
          <cell r="BL1075" t="str">
            <v>Ambulatorio</v>
          </cell>
        </row>
        <row r="1076">
          <cell r="D1076">
            <v>1070341</v>
          </cell>
          <cell r="E1076" t="str">
            <v>PPF - REMOLINO</v>
          </cell>
          <cell r="F1076" t="str">
            <v>DEPRODE</v>
          </cell>
          <cell r="G1076">
            <v>20032</v>
          </cell>
          <cell r="H1076" t="str">
            <v>P - PROGRAMAS</v>
          </cell>
          <cell r="I1076" t="str">
            <v>PPF</v>
          </cell>
          <cell r="J1076" t="str">
            <v>TALCA</v>
          </cell>
          <cell r="K1076" t="str">
            <v>MEMO 057</v>
          </cell>
          <cell r="L1076">
            <v>43490</v>
          </cell>
          <cell r="M1076">
            <v>41663</v>
          </cell>
          <cell r="N1076">
            <v>43508</v>
          </cell>
          <cell r="O1076">
            <v>103</v>
          </cell>
          <cell r="P1076">
            <v>103</v>
          </cell>
          <cell r="Q1076">
            <v>103</v>
          </cell>
          <cell r="R1076">
            <v>103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145</v>
          </cell>
          <cell r="AC1076">
            <v>154</v>
          </cell>
          <cell r="AD1076">
            <v>18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145</v>
          </cell>
          <cell r="AO1076">
            <v>152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 t="str">
            <v>Ambulatorio</v>
          </cell>
          <cell r="BA1076" t="str">
            <v>Ambulatorio</v>
          </cell>
          <cell r="BB1076" t="str">
            <v>Ambulatorio</v>
          </cell>
          <cell r="BC1076" t="str">
            <v>Ambulatorio</v>
          </cell>
          <cell r="BD1076" t="str">
            <v>Ambulatorio</v>
          </cell>
          <cell r="BE1076" t="str">
            <v>Ambulatorio</v>
          </cell>
          <cell r="BF1076" t="str">
            <v>Ambulatorio</v>
          </cell>
          <cell r="BG1076" t="str">
            <v>Ambulatorio</v>
          </cell>
          <cell r="BH1076" t="str">
            <v>Ambulatorio</v>
          </cell>
          <cell r="BI1076" t="str">
            <v>Ambulatorio</v>
          </cell>
          <cell r="BJ1076" t="str">
            <v>Ambulatorio</v>
          </cell>
          <cell r="BK1076" t="str">
            <v>Ambulatorio</v>
          </cell>
          <cell r="BL1076" t="str">
            <v>Ambulatorio</v>
          </cell>
        </row>
        <row r="1077">
          <cell r="D1077">
            <v>1070346</v>
          </cell>
          <cell r="E1077" t="str">
            <v>PPF - NAIM</v>
          </cell>
          <cell r="F1077" t="str">
            <v>DEPRODE</v>
          </cell>
          <cell r="G1077">
            <v>20032</v>
          </cell>
          <cell r="H1077" t="str">
            <v>P - PROGRAMAS</v>
          </cell>
          <cell r="I1077" t="str">
            <v>PPF</v>
          </cell>
          <cell r="J1077" t="str">
            <v>CURICÓ</v>
          </cell>
          <cell r="K1077" t="str">
            <v>MEMO 324</v>
          </cell>
          <cell r="L1077">
            <v>43661</v>
          </cell>
          <cell r="M1077">
            <v>41663</v>
          </cell>
          <cell r="N1077">
            <v>43800</v>
          </cell>
          <cell r="O1077">
            <v>80</v>
          </cell>
          <cell r="P1077">
            <v>80</v>
          </cell>
          <cell r="Q1077">
            <v>80</v>
          </cell>
          <cell r="R1077">
            <v>80</v>
          </cell>
          <cell r="S1077">
            <v>80</v>
          </cell>
          <cell r="T1077">
            <v>80</v>
          </cell>
          <cell r="U1077">
            <v>80</v>
          </cell>
          <cell r="V1077">
            <v>80</v>
          </cell>
          <cell r="W1077">
            <v>80</v>
          </cell>
          <cell r="X1077">
            <v>80</v>
          </cell>
          <cell r="Y1077">
            <v>80</v>
          </cell>
          <cell r="Z1077">
            <v>80</v>
          </cell>
          <cell r="AA1077">
            <v>80</v>
          </cell>
          <cell r="AB1077">
            <v>162</v>
          </cell>
          <cell r="AC1077">
            <v>150</v>
          </cell>
          <cell r="AD1077">
            <v>148</v>
          </cell>
          <cell r="AE1077">
            <v>144</v>
          </cell>
          <cell r="AF1077">
            <v>142</v>
          </cell>
          <cell r="AG1077">
            <v>143</v>
          </cell>
          <cell r="AH1077">
            <v>143</v>
          </cell>
          <cell r="AI1077">
            <v>146</v>
          </cell>
          <cell r="AJ1077">
            <v>151</v>
          </cell>
          <cell r="AK1077">
            <v>146</v>
          </cell>
          <cell r="AL1077">
            <v>149</v>
          </cell>
          <cell r="AM1077">
            <v>155</v>
          </cell>
          <cell r="AN1077">
            <v>157</v>
          </cell>
          <cell r="AO1077">
            <v>150</v>
          </cell>
          <cell r="AP1077">
            <v>146</v>
          </cell>
          <cell r="AQ1077">
            <v>140</v>
          </cell>
          <cell r="AR1077">
            <v>142</v>
          </cell>
          <cell r="AS1077">
            <v>143</v>
          </cell>
          <cell r="AT1077">
            <v>142</v>
          </cell>
          <cell r="AU1077">
            <v>141</v>
          </cell>
          <cell r="AV1077">
            <v>147</v>
          </cell>
          <cell r="AW1077">
            <v>146</v>
          </cell>
          <cell r="AX1077">
            <v>149</v>
          </cell>
          <cell r="AY1077">
            <v>155</v>
          </cell>
          <cell r="AZ1077" t="str">
            <v>Ambulatorio</v>
          </cell>
          <cell r="BA1077" t="str">
            <v>Ambulatorio</v>
          </cell>
          <cell r="BB1077" t="str">
            <v>Ambulatorio</v>
          </cell>
          <cell r="BC1077" t="str">
            <v>Ambulatorio</v>
          </cell>
          <cell r="BD1077" t="str">
            <v>Ambulatorio</v>
          </cell>
          <cell r="BE1077" t="str">
            <v>Ambulatorio</v>
          </cell>
          <cell r="BF1077" t="str">
            <v>Ambulatorio</v>
          </cell>
          <cell r="BG1077" t="str">
            <v>Ambulatorio</v>
          </cell>
          <cell r="BH1077" t="str">
            <v>Ambulatorio</v>
          </cell>
          <cell r="BI1077" t="str">
            <v>Ambulatorio</v>
          </cell>
          <cell r="BJ1077" t="str">
            <v>Ambulatorio</v>
          </cell>
          <cell r="BK1077" t="str">
            <v>Ambulatorio</v>
          </cell>
          <cell r="BL1077" t="str">
            <v>Ambulatorio</v>
          </cell>
        </row>
        <row r="1078">
          <cell r="D1078">
            <v>1070357</v>
          </cell>
          <cell r="E1078" t="str">
            <v>PPF - MICAELIANO TALCA</v>
          </cell>
          <cell r="F1078" t="str">
            <v>DEPRODE</v>
          </cell>
          <cell r="G1078">
            <v>20032</v>
          </cell>
          <cell r="H1078" t="str">
            <v>P - PROGRAMAS</v>
          </cell>
          <cell r="I1078" t="str">
            <v>PPF</v>
          </cell>
          <cell r="J1078" t="str">
            <v>TALCA</v>
          </cell>
          <cell r="K1078" t="str">
            <v>MEMO 057</v>
          </cell>
          <cell r="L1078">
            <v>43490</v>
          </cell>
          <cell r="M1078">
            <v>41728</v>
          </cell>
          <cell r="N1078">
            <v>43508</v>
          </cell>
          <cell r="O1078">
            <v>112</v>
          </cell>
          <cell r="P1078">
            <v>112</v>
          </cell>
          <cell r="Q1078">
            <v>112</v>
          </cell>
          <cell r="R1078">
            <v>112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122</v>
          </cell>
          <cell r="AC1078">
            <v>130</v>
          </cell>
          <cell r="AD1078">
            <v>116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112</v>
          </cell>
          <cell r="AO1078">
            <v>117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 t="str">
            <v>Ambulatorio</v>
          </cell>
          <cell r="BA1078" t="str">
            <v>Ambulatorio</v>
          </cell>
          <cell r="BB1078" t="str">
            <v>Ambulatorio</v>
          </cell>
          <cell r="BC1078" t="str">
            <v>Ambulatorio</v>
          </cell>
          <cell r="BD1078" t="str">
            <v>Ambulatorio</v>
          </cell>
          <cell r="BE1078" t="str">
            <v>Ambulatorio</v>
          </cell>
          <cell r="BF1078" t="str">
            <v>Ambulatorio</v>
          </cell>
          <cell r="BG1078" t="str">
            <v>Ambulatorio</v>
          </cell>
          <cell r="BH1078" t="str">
            <v>Ambulatorio</v>
          </cell>
          <cell r="BI1078" t="str">
            <v>Ambulatorio</v>
          </cell>
          <cell r="BJ1078" t="str">
            <v>Ambulatorio</v>
          </cell>
          <cell r="BK1078" t="str">
            <v>Ambulatorio</v>
          </cell>
          <cell r="BL1078" t="str">
            <v>Ambulatorio</v>
          </cell>
        </row>
        <row r="1079">
          <cell r="D1079">
            <v>1070409</v>
          </cell>
          <cell r="E1079" t="str">
            <v>PPF - ANTUMALEN</v>
          </cell>
          <cell r="F1079" t="str">
            <v>DEPRODE</v>
          </cell>
          <cell r="G1079">
            <v>20032</v>
          </cell>
          <cell r="H1079" t="str">
            <v>P - PROGRAMAS</v>
          </cell>
          <cell r="I1079" t="str">
            <v>PPF</v>
          </cell>
          <cell r="J1079" t="str">
            <v>PELARCO</v>
          </cell>
          <cell r="K1079">
            <v>678</v>
          </cell>
          <cell r="L1079">
            <v>43453</v>
          </cell>
          <cell r="M1079">
            <v>42326</v>
          </cell>
          <cell r="N1079">
            <v>44519</v>
          </cell>
          <cell r="O1079">
            <v>80</v>
          </cell>
          <cell r="P1079">
            <v>80</v>
          </cell>
          <cell r="Q1079">
            <v>80</v>
          </cell>
          <cell r="R1079">
            <v>80</v>
          </cell>
          <cell r="S1079">
            <v>80</v>
          </cell>
          <cell r="T1079">
            <v>80</v>
          </cell>
          <cell r="U1079">
            <v>80</v>
          </cell>
          <cell r="V1079">
            <v>80</v>
          </cell>
          <cell r="W1079">
            <v>80</v>
          </cell>
          <cell r="X1079">
            <v>80</v>
          </cell>
          <cell r="Y1079">
            <v>80</v>
          </cell>
          <cell r="Z1079">
            <v>80</v>
          </cell>
          <cell r="AA1079">
            <v>80</v>
          </cell>
          <cell r="AB1079">
            <v>108</v>
          </cell>
          <cell r="AC1079">
            <v>102</v>
          </cell>
          <cell r="AD1079">
            <v>96</v>
          </cell>
          <cell r="AE1079">
            <v>95</v>
          </cell>
          <cell r="AF1079">
            <v>97</v>
          </cell>
          <cell r="AG1079">
            <v>92</v>
          </cell>
          <cell r="AH1079">
            <v>103</v>
          </cell>
          <cell r="AI1079">
            <v>104</v>
          </cell>
          <cell r="AJ1079">
            <v>106</v>
          </cell>
          <cell r="AK1079">
            <v>106</v>
          </cell>
          <cell r="AL1079">
            <v>104</v>
          </cell>
          <cell r="AM1079">
            <v>106</v>
          </cell>
          <cell r="AN1079">
            <v>100</v>
          </cell>
          <cell r="AO1079">
            <v>96</v>
          </cell>
          <cell r="AP1079">
            <v>89</v>
          </cell>
          <cell r="AQ1079">
            <v>86</v>
          </cell>
          <cell r="AR1079">
            <v>80</v>
          </cell>
          <cell r="AS1079">
            <v>88</v>
          </cell>
          <cell r="AT1079">
            <v>94</v>
          </cell>
          <cell r="AU1079">
            <v>92</v>
          </cell>
          <cell r="AV1079">
            <v>101</v>
          </cell>
          <cell r="AW1079">
            <v>97</v>
          </cell>
          <cell r="AX1079">
            <v>98</v>
          </cell>
          <cell r="AY1079">
            <v>102</v>
          </cell>
          <cell r="AZ1079" t="str">
            <v>Ambulatorio</v>
          </cell>
          <cell r="BA1079" t="str">
            <v>Ambulatorio</v>
          </cell>
          <cell r="BB1079" t="str">
            <v>Ambulatorio</v>
          </cell>
          <cell r="BC1079" t="str">
            <v>Ambulatorio</v>
          </cell>
          <cell r="BD1079" t="str">
            <v>Ambulatorio</v>
          </cell>
          <cell r="BE1079" t="str">
            <v>Ambulatorio</v>
          </cell>
          <cell r="BF1079" t="str">
            <v>Ambulatorio</v>
          </cell>
          <cell r="BG1079" t="str">
            <v>Ambulatorio</v>
          </cell>
          <cell r="BH1079" t="str">
            <v>Ambulatorio</v>
          </cell>
          <cell r="BI1079" t="str">
            <v>Ambulatorio</v>
          </cell>
          <cell r="BJ1079" t="str">
            <v>Ambulatorio</v>
          </cell>
          <cell r="BK1079" t="str">
            <v>Ambulatorio</v>
          </cell>
          <cell r="BL1079" t="str">
            <v>Ambulatorio</v>
          </cell>
        </row>
        <row r="1080">
          <cell r="D1080">
            <v>1070464</v>
          </cell>
          <cell r="E1080" t="str">
            <v>PPF - MAULEN</v>
          </cell>
          <cell r="F1080" t="str">
            <v>DEPRODE</v>
          </cell>
          <cell r="G1080">
            <v>20032</v>
          </cell>
          <cell r="H1080" t="str">
            <v>P - PROGRAMAS</v>
          </cell>
          <cell r="I1080" t="str">
            <v>PPF</v>
          </cell>
          <cell r="J1080" t="str">
            <v>PARRAL</v>
          </cell>
          <cell r="K1080">
            <v>366</v>
          </cell>
          <cell r="L1080">
            <v>43668</v>
          </cell>
          <cell r="M1080">
            <v>42825</v>
          </cell>
          <cell r="N1080">
            <v>43921</v>
          </cell>
          <cell r="O1080">
            <v>80</v>
          </cell>
          <cell r="P1080">
            <v>80</v>
          </cell>
          <cell r="Q1080">
            <v>80</v>
          </cell>
          <cell r="R1080">
            <v>80</v>
          </cell>
          <cell r="S1080">
            <v>80</v>
          </cell>
          <cell r="T1080">
            <v>80</v>
          </cell>
          <cell r="U1080">
            <v>80</v>
          </cell>
          <cell r="V1080">
            <v>80</v>
          </cell>
          <cell r="W1080">
            <v>80</v>
          </cell>
          <cell r="X1080">
            <v>80</v>
          </cell>
          <cell r="Y1080">
            <v>80</v>
          </cell>
          <cell r="Z1080">
            <v>80</v>
          </cell>
          <cell r="AA1080">
            <v>80</v>
          </cell>
          <cell r="AB1080">
            <v>116</v>
          </cell>
          <cell r="AC1080">
            <v>109</v>
          </cell>
          <cell r="AD1080">
            <v>109</v>
          </cell>
          <cell r="AE1080">
            <v>106</v>
          </cell>
          <cell r="AF1080">
            <v>108</v>
          </cell>
          <cell r="AG1080">
            <v>112</v>
          </cell>
          <cell r="AH1080">
            <v>112</v>
          </cell>
          <cell r="AI1080">
            <v>117</v>
          </cell>
          <cell r="AJ1080">
            <v>112</v>
          </cell>
          <cell r="AK1080">
            <v>115</v>
          </cell>
          <cell r="AL1080">
            <v>117</v>
          </cell>
          <cell r="AM1080">
            <v>121</v>
          </cell>
          <cell r="AN1080">
            <v>104</v>
          </cell>
          <cell r="AO1080">
            <v>103</v>
          </cell>
          <cell r="AP1080">
            <v>103</v>
          </cell>
          <cell r="AQ1080">
            <v>97</v>
          </cell>
          <cell r="AR1080">
            <v>101</v>
          </cell>
          <cell r="AS1080">
            <v>105</v>
          </cell>
          <cell r="AT1080">
            <v>100</v>
          </cell>
          <cell r="AU1080">
            <v>107</v>
          </cell>
          <cell r="AV1080">
            <v>103</v>
          </cell>
          <cell r="AW1080">
            <v>109</v>
          </cell>
          <cell r="AX1080">
            <v>113</v>
          </cell>
          <cell r="AY1080">
            <v>111</v>
          </cell>
          <cell r="AZ1080" t="str">
            <v>Ambulatorio</v>
          </cell>
          <cell r="BA1080" t="str">
            <v>Ambulatorio</v>
          </cell>
          <cell r="BB1080" t="str">
            <v>Ambulatorio</v>
          </cell>
          <cell r="BC1080" t="str">
            <v>Ambulatorio</v>
          </cell>
          <cell r="BD1080" t="str">
            <v>Ambulatorio</v>
          </cell>
          <cell r="BE1080" t="str">
            <v>Ambulatorio</v>
          </cell>
          <cell r="BF1080" t="str">
            <v>Ambulatorio</v>
          </cell>
          <cell r="BG1080" t="str">
            <v>Ambulatorio</v>
          </cell>
          <cell r="BH1080" t="str">
            <v>Ambulatorio</v>
          </cell>
          <cell r="BI1080" t="str">
            <v>Ambulatorio</v>
          </cell>
          <cell r="BJ1080" t="str">
            <v>Ambulatorio</v>
          </cell>
          <cell r="BK1080" t="str">
            <v>Ambulatorio</v>
          </cell>
          <cell r="BL1080" t="str">
            <v>Ambulatorio</v>
          </cell>
        </row>
        <row r="1081">
          <cell r="D1081">
            <v>1070465</v>
          </cell>
          <cell r="E1081" t="str">
            <v>PPF - SAN JAVIER</v>
          </cell>
          <cell r="F1081" t="str">
            <v>DEPRODE</v>
          </cell>
          <cell r="G1081">
            <v>20032</v>
          </cell>
          <cell r="H1081" t="str">
            <v>P - PROGRAMAS</v>
          </cell>
          <cell r="I1081" t="str">
            <v>PPF</v>
          </cell>
          <cell r="J1081" t="str">
            <v>SAN JAVIER</v>
          </cell>
          <cell r="K1081">
            <v>181</v>
          </cell>
          <cell r="L1081">
            <v>42825</v>
          </cell>
          <cell r="M1081">
            <v>42825</v>
          </cell>
          <cell r="N1081">
            <v>43921</v>
          </cell>
          <cell r="O1081">
            <v>80</v>
          </cell>
          <cell r="P1081">
            <v>80</v>
          </cell>
          <cell r="Q1081">
            <v>80</v>
          </cell>
          <cell r="R1081">
            <v>80</v>
          </cell>
          <cell r="S1081">
            <v>80</v>
          </cell>
          <cell r="T1081">
            <v>80</v>
          </cell>
          <cell r="U1081">
            <v>80</v>
          </cell>
          <cell r="V1081">
            <v>80</v>
          </cell>
          <cell r="W1081">
            <v>80</v>
          </cell>
          <cell r="X1081">
            <v>80</v>
          </cell>
          <cell r="Y1081">
            <v>80</v>
          </cell>
          <cell r="Z1081">
            <v>80</v>
          </cell>
          <cell r="AA1081">
            <v>80</v>
          </cell>
          <cell r="AB1081">
            <v>103</v>
          </cell>
          <cell r="AC1081">
            <v>104</v>
          </cell>
          <cell r="AD1081">
            <v>111</v>
          </cell>
          <cell r="AE1081">
            <v>107</v>
          </cell>
          <cell r="AF1081">
            <v>102</v>
          </cell>
          <cell r="AG1081">
            <v>108</v>
          </cell>
          <cell r="AH1081">
            <v>110</v>
          </cell>
          <cell r="AI1081">
            <v>132</v>
          </cell>
          <cell r="AJ1081">
            <v>143</v>
          </cell>
          <cell r="AK1081">
            <v>153</v>
          </cell>
          <cell r="AL1081">
            <v>159</v>
          </cell>
          <cell r="AM1081">
            <v>149</v>
          </cell>
          <cell r="AN1081">
            <v>92</v>
          </cell>
          <cell r="AO1081">
            <v>102</v>
          </cell>
          <cell r="AP1081">
            <v>107</v>
          </cell>
          <cell r="AQ1081">
            <v>93</v>
          </cell>
          <cell r="AR1081">
            <v>99</v>
          </cell>
          <cell r="AS1081">
            <v>100</v>
          </cell>
          <cell r="AT1081">
            <v>103</v>
          </cell>
          <cell r="AU1081">
            <v>128</v>
          </cell>
          <cell r="AV1081">
            <v>140</v>
          </cell>
          <cell r="AW1081">
            <v>148</v>
          </cell>
          <cell r="AX1081">
            <v>149</v>
          </cell>
          <cell r="AY1081">
            <v>140</v>
          </cell>
          <cell r="AZ1081" t="str">
            <v>Ambulatorio</v>
          </cell>
          <cell r="BA1081" t="str">
            <v>Ambulatorio</v>
          </cell>
          <cell r="BB1081" t="str">
            <v>Ambulatorio</v>
          </cell>
          <cell r="BC1081" t="str">
            <v>Ambulatorio</v>
          </cell>
          <cell r="BD1081" t="str">
            <v>Ambulatorio</v>
          </cell>
          <cell r="BE1081" t="str">
            <v>Ambulatorio</v>
          </cell>
          <cell r="BF1081" t="str">
            <v>Ambulatorio</v>
          </cell>
          <cell r="BG1081" t="str">
            <v>Ambulatorio</v>
          </cell>
          <cell r="BH1081" t="str">
            <v>Ambulatorio</v>
          </cell>
          <cell r="BI1081" t="str">
            <v>Ambulatorio</v>
          </cell>
          <cell r="BJ1081" t="str">
            <v>Ambulatorio</v>
          </cell>
          <cell r="BK1081" t="str">
            <v>Ambulatorio</v>
          </cell>
          <cell r="BL1081" t="str">
            <v>Ambulatorio</v>
          </cell>
        </row>
        <row r="1082">
          <cell r="D1082">
            <v>1070466</v>
          </cell>
          <cell r="E1082" t="str">
            <v>PPF - NEWEN</v>
          </cell>
          <cell r="F1082" t="str">
            <v>DEPRODE</v>
          </cell>
          <cell r="G1082">
            <v>20032</v>
          </cell>
          <cell r="H1082" t="str">
            <v>P - PROGRAMAS</v>
          </cell>
          <cell r="I1082" t="str">
            <v>PPF</v>
          </cell>
          <cell r="J1082" t="str">
            <v>LINARES</v>
          </cell>
          <cell r="K1082">
            <v>171</v>
          </cell>
          <cell r="L1082">
            <v>42825</v>
          </cell>
          <cell r="M1082">
            <v>42825</v>
          </cell>
          <cell r="N1082">
            <v>43921</v>
          </cell>
          <cell r="O1082">
            <v>80</v>
          </cell>
          <cell r="P1082">
            <v>80</v>
          </cell>
          <cell r="Q1082">
            <v>80</v>
          </cell>
          <cell r="R1082">
            <v>80</v>
          </cell>
          <cell r="S1082">
            <v>80</v>
          </cell>
          <cell r="T1082">
            <v>80</v>
          </cell>
          <cell r="U1082">
            <v>80</v>
          </cell>
          <cell r="V1082">
            <v>80</v>
          </cell>
          <cell r="W1082">
            <v>80</v>
          </cell>
          <cell r="X1082">
            <v>80</v>
          </cell>
          <cell r="Y1082">
            <v>80</v>
          </cell>
          <cell r="Z1082">
            <v>80</v>
          </cell>
          <cell r="AA1082">
            <v>80</v>
          </cell>
          <cell r="AB1082">
            <v>97</v>
          </cell>
          <cell r="AC1082">
            <v>99</v>
          </cell>
          <cell r="AD1082">
            <v>102</v>
          </cell>
          <cell r="AE1082">
            <v>107</v>
          </cell>
          <cell r="AF1082">
            <v>107</v>
          </cell>
          <cell r="AG1082">
            <v>110</v>
          </cell>
          <cell r="AH1082">
            <v>107</v>
          </cell>
          <cell r="AI1082">
            <v>100</v>
          </cell>
          <cell r="AJ1082">
            <v>101</v>
          </cell>
          <cell r="AK1082">
            <v>98</v>
          </cell>
          <cell r="AL1082">
            <v>99</v>
          </cell>
          <cell r="AM1082">
            <v>99</v>
          </cell>
          <cell r="AN1082">
            <v>96</v>
          </cell>
          <cell r="AO1082">
            <v>94</v>
          </cell>
          <cell r="AP1082">
            <v>95</v>
          </cell>
          <cell r="AQ1082">
            <v>103</v>
          </cell>
          <cell r="AR1082">
            <v>104</v>
          </cell>
          <cell r="AS1082">
            <v>103</v>
          </cell>
          <cell r="AT1082">
            <v>100</v>
          </cell>
          <cell r="AU1082">
            <v>95</v>
          </cell>
          <cell r="AV1082">
            <v>99</v>
          </cell>
          <cell r="AW1082">
            <v>99</v>
          </cell>
          <cell r="AX1082">
            <v>96</v>
          </cell>
          <cell r="AY1082">
            <v>97</v>
          </cell>
          <cell r="AZ1082" t="str">
            <v>Ambulatorio</v>
          </cell>
          <cell r="BA1082" t="str">
            <v>Ambulatorio</v>
          </cell>
          <cell r="BB1082" t="str">
            <v>Ambulatorio</v>
          </cell>
          <cell r="BC1082" t="str">
            <v>Ambulatorio</v>
          </cell>
          <cell r="BD1082" t="str">
            <v>Ambulatorio</v>
          </cell>
          <cell r="BE1082" t="str">
            <v>Ambulatorio</v>
          </cell>
          <cell r="BF1082" t="str">
            <v>Ambulatorio</v>
          </cell>
          <cell r="BG1082" t="str">
            <v>Ambulatorio</v>
          </cell>
          <cell r="BH1082" t="str">
            <v>Ambulatorio</v>
          </cell>
          <cell r="BI1082" t="str">
            <v>Ambulatorio</v>
          </cell>
          <cell r="BJ1082" t="str">
            <v>Ambulatorio</v>
          </cell>
          <cell r="BK1082" t="str">
            <v>Ambulatorio</v>
          </cell>
          <cell r="BL1082" t="str">
            <v>Ambulatorio</v>
          </cell>
        </row>
        <row r="1083">
          <cell r="D1083">
            <v>1070467</v>
          </cell>
          <cell r="E1083" t="str">
            <v>PPF - SAN CLEMENTE</v>
          </cell>
          <cell r="F1083" t="str">
            <v>DEPRODE</v>
          </cell>
          <cell r="G1083">
            <v>20032</v>
          </cell>
          <cell r="H1083" t="str">
            <v>P - PROGRAMAS</v>
          </cell>
          <cell r="I1083" t="str">
            <v>PPF</v>
          </cell>
          <cell r="J1083" t="str">
            <v>SAN CLEMENTE</v>
          </cell>
          <cell r="K1083">
            <v>179</v>
          </cell>
          <cell r="L1083">
            <v>42825</v>
          </cell>
          <cell r="M1083">
            <v>42825</v>
          </cell>
          <cell r="N1083">
            <v>43921</v>
          </cell>
          <cell r="O1083">
            <v>80</v>
          </cell>
          <cell r="P1083">
            <v>80</v>
          </cell>
          <cell r="Q1083">
            <v>80</v>
          </cell>
          <cell r="R1083">
            <v>80</v>
          </cell>
          <cell r="S1083">
            <v>80</v>
          </cell>
          <cell r="T1083">
            <v>80</v>
          </cell>
          <cell r="U1083">
            <v>80</v>
          </cell>
          <cell r="V1083">
            <v>80</v>
          </cell>
          <cell r="W1083">
            <v>80</v>
          </cell>
          <cell r="X1083">
            <v>80</v>
          </cell>
          <cell r="Y1083">
            <v>80</v>
          </cell>
          <cell r="Z1083">
            <v>80</v>
          </cell>
          <cell r="AA1083">
            <v>80</v>
          </cell>
          <cell r="AB1083">
            <v>92</v>
          </cell>
          <cell r="AC1083">
            <v>87</v>
          </cell>
          <cell r="AD1083">
            <v>93</v>
          </cell>
          <cell r="AE1083">
            <v>92</v>
          </cell>
          <cell r="AF1083">
            <v>91</v>
          </cell>
          <cell r="AG1083">
            <v>93</v>
          </cell>
          <cell r="AH1083">
            <v>99</v>
          </cell>
          <cell r="AI1083">
            <v>92</v>
          </cell>
          <cell r="AJ1083">
            <v>93</v>
          </cell>
          <cell r="AK1083">
            <v>87</v>
          </cell>
          <cell r="AL1083">
            <v>85</v>
          </cell>
          <cell r="AM1083">
            <v>85</v>
          </cell>
          <cell r="AN1083">
            <v>99</v>
          </cell>
          <cell r="AO1083">
            <v>97</v>
          </cell>
          <cell r="AP1083">
            <v>97</v>
          </cell>
          <cell r="AQ1083">
            <v>92</v>
          </cell>
          <cell r="AR1083">
            <v>90</v>
          </cell>
          <cell r="AS1083">
            <v>92</v>
          </cell>
          <cell r="AT1083">
            <v>101</v>
          </cell>
          <cell r="AU1083">
            <v>89</v>
          </cell>
          <cell r="AV1083">
            <v>92</v>
          </cell>
          <cell r="AW1083">
            <v>82</v>
          </cell>
          <cell r="AX1083">
            <v>82</v>
          </cell>
          <cell r="AY1083">
            <v>85</v>
          </cell>
          <cell r="AZ1083" t="str">
            <v>Ambulatorio</v>
          </cell>
          <cell r="BA1083" t="str">
            <v>Ambulatorio</v>
          </cell>
          <cell r="BB1083" t="str">
            <v>Ambulatorio</v>
          </cell>
          <cell r="BC1083" t="str">
            <v>Ambulatorio</v>
          </cell>
          <cell r="BD1083" t="str">
            <v>Ambulatorio</v>
          </cell>
          <cell r="BE1083" t="str">
            <v>Ambulatorio</v>
          </cell>
          <cell r="BF1083" t="str">
            <v>Ambulatorio</v>
          </cell>
          <cell r="BG1083" t="str">
            <v>Ambulatorio</v>
          </cell>
          <cell r="BH1083" t="str">
            <v>Ambulatorio</v>
          </cell>
          <cell r="BI1083" t="str">
            <v>Ambulatorio</v>
          </cell>
          <cell r="BJ1083" t="str">
            <v>Ambulatorio</v>
          </cell>
          <cell r="BK1083" t="str">
            <v>Ambulatorio</v>
          </cell>
          <cell r="BL1083" t="str">
            <v>Ambulatorio</v>
          </cell>
        </row>
        <row r="1084">
          <cell r="D1084">
            <v>1070468</v>
          </cell>
          <cell r="E1084" t="str">
            <v>PPF - ALIWEN</v>
          </cell>
          <cell r="F1084" t="str">
            <v>DEPRODE</v>
          </cell>
          <cell r="G1084">
            <v>20032</v>
          </cell>
          <cell r="H1084" t="str">
            <v>P - PROGRAMAS</v>
          </cell>
          <cell r="I1084" t="str">
            <v>PPF</v>
          </cell>
          <cell r="J1084" t="str">
            <v>LICANTÉN</v>
          </cell>
          <cell r="K1084">
            <v>557</v>
          </cell>
          <cell r="L1084">
            <v>43789</v>
          </cell>
          <cell r="M1084">
            <v>42825</v>
          </cell>
          <cell r="N1084">
            <v>43921</v>
          </cell>
          <cell r="O1084">
            <v>80</v>
          </cell>
          <cell r="P1084">
            <v>80</v>
          </cell>
          <cell r="Q1084">
            <v>80</v>
          </cell>
          <cell r="R1084">
            <v>80</v>
          </cell>
          <cell r="S1084">
            <v>80</v>
          </cell>
          <cell r="T1084">
            <v>80</v>
          </cell>
          <cell r="U1084">
            <v>80</v>
          </cell>
          <cell r="V1084">
            <v>80</v>
          </cell>
          <cell r="W1084">
            <v>80</v>
          </cell>
          <cell r="X1084">
            <v>80</v>
          </cell>
          <cell r="Y1084">
            <v>80</v>
          </cell>
          <cell r="Z1084">
            <v>80</v>
          </cell>
          <cell r="AA1084">
            <v>80</v>
          </cell>
          <cell r="AB1084">
            <v>85</v>
          </cell>
          <cell r="AC1084">
            <v>84</v>
          </cell>
          <cell r="AD1084">
            <v>85</v>
          </cell>
          <cell r="AE1084">
            <v>85</v>
          </cell>
          <cell r="AF1084">
            <v>80</v>
          </cell>
          <cell r="AG1084">
            <v>81</v>
          </cell>
          <cell r="AH1084">
            <v>81</v>
          </cell>
          <cell r="AI1084">
            <v>83</v>
          </cell>
          <cell r="AJ1084">
            <v>81</v>
          </cell>
          <cell r="AK1084">
            <v>80</v>
          </cell>
          <cell r="AL1084">
            <v>83</v>
          </cell>
          <cell r="AM1084">
            <v>82</v>
          </cell>
          <cell r="AN1084">
            <v>82</v>
          </cell>
          <cell r="AO1084">
            <v>84</v>
          </cell>
          <cell r="AP1084">
            <v>82</v>
          </cell>
          <cell r="AQ1084">
            <v>81</v>
          </cell>
          <cell r="AR1084">
            <v>80</v>
          </cell>
          <cell r="AS1084">
            <v>80</v>
          </cell>
          <cell r="AT1084">
            <v>80</v>
          </cell>
          <cell r="AU1084">
            <v>80</v>
          </cell>
          <cell r="AV1084">
            <v>79</v>
          </cell>
          <cell r="AW1084">
            <v>80</v>
          </cell>
          <cell r="AX1084">
            <v>81</v>
          </cell>
          <cell r="AY1084">
            <v>80</v>
          </cell>
          <cell r="AZ1084" t="str">
            <v>Ambulatorio</v>
          </cell>
          <cell r="BA1084" t="str">
            <v>Ambulatorio</v>
          </cell>
          <cell r="BB1084" t="str">
            <v>Ambulatorio</v>
          </cell>
          <cell r="BC1084" t="str">
            <v>Ambulatorio</v>
          </cell>
          <cell r="BD1084" t="str">
            <v>Ambulatorio</v>
          </cell>
          <cell r="BE1084" t="str">
            <v>Ambulatorio</v>
          </cell>
          <cell r="BF1084" t="str">
            <v>Ambulatorio</v>
          </cell>
          <cell r="BG1084" t="str">
            <v>Ambulatorio</v>
          </cell>
          <cell r="BH1084" t="str">
            <v>Ambulatorio</v>
          </cell>
          <cell r="BI1084" t="str">
            <v>Ambulatorio</v>
          </cell>
          <cell r="BJ1084" t="str">
            <v>Ambulatorio</v>
          </cell>
          <cell r="BK1084" t="str">
            <v>Ambulatorio</v>
          </cell>
          <cell r="BL1084" t="str">
            <v>Ambulatorio</v>
          </cell>
        </row>
        <row r="1085">
          <cell r="D1085">
            <v>1070469</v>
          </cell>
          <cell r="E1085" t="str">
            <v>PPF - FORTALEZAS</v>
          </cell>
          <cell r="F1085" t="str">
            <v>DEPRODE</v>
          </cell>
          <cell r="G1085">
            <v>20032</v>
          </cell>
          <cell r="H1085" t="str">
            <v>P - PROGRAMAS</v>
          </cell>
          <cell r="I1085" t="str">
            <v>PPF</v>
          </cell>
          <cell r="J1085" t="str">
            <v>LINARES</v>
          </cell>
          <cell r="K1085">
            <v>170</v>
          </cell>
          <cell r="L1085">
            <v>42825</v>
          </cell>
          <cell r="M1085">
            <v>42825</v>
          </cell>
          <cell r="N1085">
            <v>43921</v>
          </cell>
          <cell r="O1085">
            <v>80</v>
          </cell>
          <cell r="P1085">
            <v>80</v>
          </cell>
          <cell r="Q1085">
            <v>80</v>
          </cell>
          <cell r="R1085">
            <v>80</v>
          </cell>
          <cell r="S1085">
            <v>80</v>
          </cell>
          <cell r="T1085">
            <v>80</v>
          </cell>
          <cell r="U1085">
            <v>80</v>
          </cell>
          <cell r="V1085">
            <v>80</v>
          </cell>
          <cell r="W1085">
            <v>80</v>
          </cell>
          <cell r="X1085">
            <v>80</v>
          </cell>
          <cell r="Y1085">
            <v>80</v>
          </cell>
          <cell r="Z1085">
            <v>80</v>
          </cell>
          <cell r="AA1085">
            <v>80</v>
          </cell>
          <cell r="AB1085">
            <v>98</v>
          </cell>
          <cell r="AC1085">
            <v>104</v>
          </cell>
          <cell r="AD1085">
            <v>103</v>
          </cell>
          <cell r="AE1085">
            <v>103</v>
          </cell>
          <cell r="AF1085">
            <v>104</v>
          </cell>
          <cell r="AG1085">
            <v>103</v>
          </cell>
          <cell r="AH1085">
            <v>108</v>
          </cell>
          <cell r="AI1085">
            <v>108</v>
          </cell>
          <cell r="AJ1085">
            <v>103</v>
          </cell>
          <cell r="AK1085">
            <v>107</v>
          </cell>
          <cell r="AL1085">
            <v>104</v>
          </cell>
          <cell r="AM1085">
            <v>112</v>
          </cell>
          <cell r="AN1085">
            <v>96</v>
          </cell>
          <cell r="AO1085">
            <v>99</v>
          </cell>
          <cell r="AP1085">
            <v>101</v>
          </cell>
          <cell r="AQ1085">
            <v>99</v>
          </cell>
          <cell r="AR1085">
            <v>98</v>
          </cell>
          <cell r="AS1085">
            <v>99</v>
          </cell>
          <cell r="AT1085">
            <v>98</v>
          </cell>
          <cell r="AU1085">
            <v>103</v>
          </cell>
          <cell r="AV1085">
            <v>103</v>
          </cell>
          <cell r="AW1085">
            <v>105</v>
          </cell>
          <cell r="AX1085">
            <v>102</v>
          </cell>
          <cell r="AY1085">
            <v>108</v>
          </cell>
          <cell r="AZ1085" t="str">
            <v>Ambulatorio</v>
          </cell>
          <cell r="BA1085" t="str">
            <v>Ambulatorio</v>
          </cell>
          <cell r="BB1085" t="str">
            <v>Ambulatorio</v>
          </cell>
          <cell r="BC1085" t="str">
            <v>Ambulatorio</v>
          </cell>
          <cell r="BD1085" t="str">
            <v>Ambulatorio</v>
          </cell>
          <cell r="BE1085" t="str">
            <v>Ambulatorio</v>
          </cell>
          <cell r="BF1085" t="str">
            <v>Ambulatorio</v>
          </cell>
          <cell r="BG1085" t="str">
            <v>Ambulatorio</v>
          </cell>
          <cell r="BH1085" t="str">
            <v>Ambulatorio</v>
          </cell>
          <cell r="BI1085" t="str">
            <v>Ambulatorio</v>
          </cell>
          <cell r="BJ1085" t="str">
            <v>Ambulatorio</v>
          </cell>
          <cell r="BK1085" t="str">
            <v>Ambulatorio</v>
          </cell>
          <cell r="BL1085" t="str">
            <v>Ambulatorio</v>
          </cell>
        </row>
        <row r="1086">
          <cell r="D1086">
            <v>1070470</v>
          </cell>
          <cell r="E1086" t="str">
            <v>PPF - KUPAL</v>
          </cell>
          <cell r="F1086" t="str">
            <v>DEPRODE</v>
          </cell>
          <cell r="G1086">
            <v>20032</v>
          </cell>
          <cell r="H1086" t="str">
            <v>P - PROGRAMAS</v>
          </cell>
          <cell r="I1086" t="str">
            <v>PPF</v>
          </cell>
          <cell r="J1086" t="str">
            <v>LINARES</v>
          </cell>
          <cell r="K1086">
            <v>354</v>
          </cell>
          <cell r="L1086">
            <v>43658</v>
          </cell>
          <cell r="M1086">
            <v>42825</v>
          </cell>
          <cell r="N1086">
            <v>43921</v>
          </cell>
          <cell r="O1086">
            <v>80</v>
          </cell>
          <cell r="P1086">
            <v>80</v>
          </cell>
          <cell r="Q1086">
            <v>80</v>
          </cell>
          <cell r="R1086">
            <v>80</v>
          </cell>
          <cell r="S1086">
            <v>80</v>
          </cell>
          <cell r="T1086">
            <v>80</v>
          </cell>
          <cell r="U1086">
            <v>80</v>
          </cell>
          <cell r="V1086">
            <v>80</v>
          </cell>
          <cell r="W1086">
            <v>80</v>
          </cell>
          <cell r="X1086">
            <v>80</v>
          </cell>
          <cell r="Y1086">
            <v>80</v>
          </cell>
          <cell r="Z1086">
            <v>80</v>
          </cell>
          <cell r="AA1086">
            <v>80</v>
          </cell>
          <cell r="AB1086">
            <v>124</v>
          </cell>
          <cell r="AC1086">
            <v>126</v>
          </cell>
          <cell r="AD1086">
            <v>125</v>
          </cell>
          <cell r="AE1086">
            <v>124</v>
          </cell>
          <cell r="AF1086">
            <v>127</v>
          </cell>
          <cell r="AG1086">
            <v>128</v>
          </cell>
          <cell r="AH1086">
            <v>127</v>
          </cell>
          <cell r="AI1086">
            <v>126</v>
          </cell>
          <cell r="AJ1086">
            <v>133</v>
          </cell>
          <cell r="AK1086">
            <v>132</v>
          </cell>
          <cell r="AL1086">
            <v>135</v>
          </cell>
          <cell r="AM1086">
            <v>136</v>
          </cell>
          <cell r="AN1086">
            <v>121</v>
          </cell>
          <cell r="AO1086">
            <v>123</v>
          </cell>
          <cell r="AP1086">
            <v>124</v>
          </cell>
          <cell r="AQ1086">
            <v>126</v>
          </cell>
          <cell r="AR1086">
            <v>124</v>
          </cell>
          <cell r="AS1086">
            <v>127</v>
          </cell>
          <cell r="AT1086">
            <v>128</v>
          </cell>
          <cell r="AU1086">
            <v>125</v>
          </cell>
          <cell r="AV1086">
            <v>132</v>
          </cell>
          <cell r="AW1086">
            <v>133</v>
          </cell>
          <cell r="AX1086">
            <v>131</v>
          </cell>
          <cell r="AY1086">
            <v>133</v>
          </cell>
          <cell r="AZ1086" t="str">
            <v>Ambulatorio</v>
          </cell>
          <cell r="BA1086" t="str">
            <v>Ambulatorio</v>
          </cell>
          <cell r="BB1086" t="str">
            <v>Ambulatorio</v>
          </cell>
          <cell r="BC1086" t="str">
            <v>Ambulatorio</v>
          </cell>
          <cell r="BD1086" t="str">
            <v>Ambulatorio</v>
          </cell>
          <cell r="BE1086" t="str">
            <v>Ambulatorio</v>
          </cell>
          <cell r="BF1086" t="str">
            <v>Ambulatorio</v>
          </cell>
          <cell r="BG1086" t="str">
            <v>Ambulatorio</v>
          </cell>
          <cell r="BH1086" t="str">
            <v>Ambulatorio</v>
          </cell>
          <cell r="BI1086" t="str">
            <v>Ambulatorio</v>
          </cell>
          <cell r="BJ1086" t="str">
            <v>Ambulatorio</v>
          </cell>
          <cell r="BK1086" t="str">
            <v>Ambulatorio</v>
          </cell>
          <cell r="BL1086" t="str">
            <v>Ambulatorio</v>
          </cell>
        </row>
        <row r="1087">
          <cell r="D1087">
            <v>1070473</v>
          </cell>
          <cell r="E1087" t="str">
            <v>PPF - CIUDAD DEL NIÑO CURICO</v>
          </cell>
          <cell r="F1087" t="str">
            <v>DEPRODE</v>
          </cell>
          <cell r="G1087">
            <v>20032</v>
          </cell>
          <cell r="H1087" t="str">
            <v>P - PROGRAMAS</v>
          </cell>
          <cell r="I1087" t="str">
            <v>PPF</v>
          </cell>
          <cell r="J1087" t="str">
            <v>CURICÓ</v>
          </cell>
          <cell r="K1087">
            <v>172</v>
          </cell>
          <cell r="L1087">
            <v>42825</v>
          </cell>
          <cell r="M1087">
            <v>42825</v>
          </cell>
          <cell r="N1087">
            <v>43921</v>
          </cell>
          <cell r="O1087">
            <v>80</v>
          </cell>
          <cell r="P1087">
            <v>80</v>
          </cell>
          <cell r="Q1087">
            <v>80</v>
          </cell>
          <cell r="R1087">
            <v>80</v>
          </cell>
          <cell r="S1087">
            <v>80</v>
          </cell>
          <cell r="T1087">
            <v>80</v>
          </cell>
          <cell r="U1087">
            <v>80</v>
          </cell>
          <cell r="V1087">
            <v>80</v>
          </cell>
          <cell r="W1087">
            <v>80</v>
          </cell>
          <cell r="X1087">
            <v>80</v>
          </cell>
          <cell r="Y1087">
            <v>80</v>
          </cell>
          <cell r="Z1087">
            <v>80</v>
          </cell>
          <cell r="AA1087">
            <v>80</v>
          </cell>
          <cell r="AB1087">
            <v>130</v>
          </cell>
          <cell r="AC1087">
            <v>130</v>
          </cell>
          <cell r="AD1087">
            <v>130</v>
          </cell>
          <cell r="AE1087">
            <v>132</v>
          </cell>
          <cell r="AF1087">
            <v>130</v>
          </cell>
          <cell r="AG1087">
            <v>131</v>
          </cell>
          <cell r="AH1087">
            <v>132</v>
          </cell>
          <cell r="AI1087">
            <v>131</v>
          </cell>
          <cell r="AJ1087">
            <v>131</v>
          </cell>
          <cell r="AK1087">
            <v>130</v>
          </cell>
          <cell r="AL1087">
            <v>130</v>
          </cell>
          <cell r="AM1087">
            <v>130</v>
          </cell>
          <cell r="AN1087">
            <v>126</v>
          </cell>
          <cell r="AO1087">
            <v>125</v>
          </cell>
          <cell r="AP1087">
            <v>119</v>
          </cell>
          <cell r="AQ1087">
            <v>121</v>
          </cell>
          <cell r="AR1087">
            <v>119</v>
          </cell>
          <cell r="AS1087">
            <v>125</v>
          </cell>
          <cell r="AT1087">
            <v>120</v>
          </cell>
          <cell r="AU1087">
            <v>121</v>
          </cell>
          <cell r="AV1087">
            <v>123</v>
          </cell>
          <cell r="AW1087">
            <v>115</v>
          </cell>
          <cell r="AX1087">
            <v>117</v>
          </cell>
          <cell r="AY1087">
            <v>112</v>
          </cell>
          <cell r="AZ1087" t="str">
            <v>Ambulatorio</v>
          </cell>
          <cell r="BA1087" t="str">
            <v>Ambulatorio</v>
          </cell>
          <cell r="BB1087" t="str">
            <v>Ambulatorio</v>
          </cell>
          <cell r="BC1087" t="str">
            <v>Ambulatorio</v>
          </cell>
          <cell r="BD1087" t="str">
            <v>Ambulatorio</v>
          </cell>
          <cell r="BE1087" t="str">
            <v>Ambulatorio</v>
          </cell>
          <cell r="BF1087" t="str">
            <v>Ambulatorio</v>
          </cell>
          <cell r="BG1087" t="str">
            <v>Ambulatorio</v>
          </cell>
          <cell r="BH1087" t="str">
            <v>Ambulatorio</v>
          </cell>
          <cell r="BI1087" t="str">
            <v>Ambulatorio</v>
          </cell>
          <cell r="BJ1087" t="str">
            <v>Ambulatorio</v>
          </cell>
          <cell r="BK1087" t="str">
            <v>Ambulatorio</v>
          </cell>
          <cell r="BL1087" t="str">
            <v>Ambulatorio</v>
          </cell>
        </row>
        <row r="1088">
          <cell r="D1088">
            <v>1070476</v>
          </cell>
          <cell r="E1088" t="str">
            <v>PPF - NANIHUE</v>
          </cell>
          <cell r="F1088" t="str">
            <v>DEPRODE</v>
          </cell>
          <cell r="G1088">
            <v>20032</v>
          </cell>
          <cell r="H1088" t="str">
            <v>P - PROGRAMAS</v>
          </cell>
          <cell r="I1088" t="str">
            <v>PPF</v>
          </cell>
          <cell r="J1088" t="str">
            <v>MOLINA</v>
          </cell>
          <cell r="K1088">
            <v>546</v>
          </cell>
          <cell r="L1088">
            <v>43782</v>
          </cell>
          <cell r="M1088">
            <v>42825</v>
          </cell>
          <cell r="N1088">
            <v>43921</v>
          </cell>
          <cell r="O1088">
            <v>85</v>
          </cell>
          <cell r="P1088">
            <v>85</v>
          </cell>
          <cell r="Q1088">
            <v>85</v>
          </cell>
          <cell r="R1088">
            <v>85</v>
          </cell>
          <cell r="S1088">
            <v>85</v>
          </cell>
          <cell r="T1088">
            <v>85</v>
          </cell>
          <cell r="U1088">
            <v>85</v>
          </cell>
          <cell r="V1088">
            <v>85</v>
          </cell>
          <cell r="W1088">
            <v>85</v>
          </cell>
          <cell r="X1088">
            <v>85</v>
          </cell>
          <cell r="Y1088">
            <v>85</v>
          </cell>
          <cell r="Z1088">
            <v>85</v>
          </cell>
          <cell r="AA1088">
            <v>85</v>
          </cell>
          <cell r="AB1088">
            <v>141</v>
          </cell>
          <cell r="AC1088">
            <v>142</v>
          </cell>
          <cell r="AD1088">
            <v>145</v>
          </cell>
          <cell r="AE1088">
            <v>161</v>
          </cell>
          <cell r="AF1088">
            <v>156</v>
          </cell>
          <cell r="AG1088">
            <v>161</v>
          </cell>
          <cell r="AH1088">
            <v>161</v>
          </cell>
          <cell r="AI1088">
            <v>164</v>
          </cell>
          <cell r="AJ1088">
            <v>172</v>
          </cell>
          <cell r="AK1088">
            <v>160</v>
          </cell>
          <cell r="AL1088">
            <v>161</v>
          </cell>
          <cell r="AM1088">
            <v>159</v>
          </cell>
          <cell r="AN1088">
            <v>144</v>
          </cell>
          <cell r="AO1088">
            <v>149</v>
          </cell>
          <cell r="AP1088">
            <v>148</v>
          </cell>
          <cell r="AQ1088">
            <v>155</v>
          </cell>
          <cell r="AR1088">
            <v>155</v>
          </cell>
          <cell r="AS1088">
            <v>159</v>
          </cell>
          <cell r="AT1088">
            <v>159</v>
          </cell>
          <cell r="AU1088">
            <v>162</v>
          </cell>
          <cell r="AV1088">
            <v>163</v>
          </cell>
          <cell r="AW1088">
            <v>160</v>
          </cell>
          <cell r="AX1088">
            <v>156</v>
          </cell>
          <cell r="AY1088">
            <v>157</v>
          </cell>
          <cell r="AZ1088" t="str">
            <v>Ambulatorio</v>
          </cell>
          <cell r="BA1088" t="str">
            <v>Ambulatorio</v>
          </cell>
          <cell r="BB1088" t="str">
            <v>Ambulatorio</v>
          </cell>
          <cell r="BC1088" t="str">
            <v>Ambulatorio</v>
          </cell>
          <cell r="BD1088" t="str">
            <v>Ambulatorio</v>
          </cell>
          <cell r="BE1088" t="str">
            <v>Ambulatorio</v>
          </cell>
          <cell r="BF1088" t="str">
            <v>Ambulatorio</v>
          </cell>
          <cell r="BG1088" t="str">
            <v>Ambulatorio</v>
          </cell>
          <cell r="BH1088" t="str">
            <v>Ambulatorio</v>
          </cell>
          <cell r="BI1088" t="str">
            <v>Ambulatorio</v>
          </cell>
          <cell r="BJ1088" t="str">
            <v>Ambulatorio</v>
          </cell>
          <cell r="BK1088" t="str">
            <v>Ambulatorio</v>
          </cell>
          <cell r="BL1088" t="str">
            <v>Ambulatorio</v>
          </cell>
        </row>
        <row r="1089">
          <cell r="D1089">
            <v>1070477</v>
          </cell>
          <cell r="E1089" t="str">
            <v>PPF - CONSTITUCION</v>
          </cell>
          <cell r="F1089" t="str">
            <v>DEPRODE</v>
          </cell>
          <cell r="G1089">
            <v>20032</v>
          </cell>
          <cell r="H1089" t="str">
            <v>P - PROGRAMAS</v>
          </cell>
          <cell r="I1089" t="str">
            <v>PPF</v>
          </cell>
          <cell r="J1089" t="str">
            <v>CONSTITUCIÓN</v>
          </cell>
          <cell r="K1089">
            <v>516</v>
          </cell>
          <cell r="L1089">
            <v>43773</v>
          </cell>
          <cell r="M1089">
            <v>42825</v>
          </cell>
          <cell r="N1089">
            <v>44653</v>
          </cell>
          <cell r="O1089">
            <v>96</v>
          </cell>
          <cell r="P1089">
            <v>96</v>
          </cell>
          <cell r="Q1089">
            <v>96</v>
          </cell>
          <cell r="R1089">
            <v>96</v>
          </cell>
          <cell r="S1089">
            <v>96</v>
          </cell>
          <cell r="T1089">
            <v>96</v>
          </cell>
          <cell r="U1089">
            <v>96</v>
          </cell>
          <cell r="V1089">
            <v>96</v>
          </cell>
          <cell r="W1089">
            <v>96</v>
          </cell>
          <cell r="X1089">
            <v>96</v>
          </cell>
          <cell r="Y1089">
            <v>96</v>
          </cell>
          <cell r="Z1089">
            <v>96</v>
          </cell>
          <cell r="AA1089">
            <v>96</v>
          </cell>
          <cell r="AB1089">
            <v>188</v>
          </cell>
          <cell r="AC1089">
            <v>191</v>
          </cell>
          <cell r="AD1089">
            <v>182</v>
          </cell>
          <cell r="AE1089">
            <v>189</v>
          </cell>
          <cell r="AF1089">
            <v>188</v>
          </cell>
          <cell r="AG1089">
            <v>194</v>
          </cell>
          <cell r="AH1089">
            <v>197</v>
          </cell>
          <cell r="AI1089">
            <v>193</v>
          </cell>
          <cell r="AJ1089">
            <v>181</v>
          </cell>
          <cell r="AK1089">
            <v>181</v>
          </cell>
          <cell r="AL1089">
            <v>179</v>
          </cell>
          <cell r="AM1089">
            <v>182</v>
          </cell>
          <cell r="AN1089">
            <v>176</v>
          </cell>
          <cell r="AO1089">
            <v>178</v>
          </cell>
          <cell r="AP1089">
            <v>176</v>
          </cell>
          <cell r="AQ1089">
            <v>177</v>
          </cell>
          <cell r="AR1089">
            <v>184</v>
          </cell>
          <cell r="AS1089">
            <v>184</v>
          </cell>
          <cell r="AT1089">
            <v>183</v>
          </cell>
          <cell r="AU1089">
            <v>177</v>
          </cell>
          <cell r="AV1089">
            <v>176</v>
          </cell>
          <cell r="AW1089">
            <v>169</v>
          </cell>
          <cell r="AX1089">
            <v>165</v>
          </cell>
          <cell r="AY1089">
            <v>167</v>
          </cell>
          <cell r="AZ1089" t="str">
            <v>Ambulatorio</v>
          </cell>
          <cell r="BA1089" t="str">
            <v>Ambulatorio</v>
          </cell>
          <cell r="BB1089" t="str">
            <v>Ambulatorio</v>
          </cell>
          <cell r="BC1089" t="str">
            <v>Ambulatorio</v>
          </cell>
          <cell r="BD1089" t="str">
            <v>Ambulatorio</v>
          </cell>
          <cell r="BE1089" t="str">
            <v>Ambulatorio</v>
          </cell>
          <cell r="BF1089" t="str">
            <v>Ambulatorio</v>
          </cell>
          <cell r="BG1089" t="str">
            <v>Ambulatorio</v>
          </cell>
          <cell r="BH1089" t="str">
            <v>Ambulatorio</v>
          </cell>
          <cell r="BI1089" t="str">
            <v>Ambulatorio</v>
          </cell>
          <cell r="BJ1089" t="str">
            <v>Ambulatorio</v>
          </cell>
          <cell r="BK1089" t="str">
            <v>Ambulatorio</v>
          </cell>
          <cell r="BL1089" t="str">
            <v>Ambulatorio</v>
          </cell>
        </row>
        <row r="1090">
          <cell r="D1090">
            <v>1070478</v>
          </cell>
          <cell r="E1090" t="str">
            <v>PPF - LOS RUILES</v>
          </cell>
          <cell r="F1090" t="str">
            <v>DEPRODE</v>
          </cell>
          <cell r="G1090">
            <v>20032</v>
          </cell>
          <cell r="H1090" t="str">
            <v>P - PROGRAMAS</v>
          </cell>
          <cell r="I1090" t="str">
            <v>PPF</v>
          </cell>
          <cell r="J1090" t="str">
            <v>CAUQUENES</v>
          </cell>
          <cell r="K1090">
            <v>475</v>
          </cell>
          <cell r="L1090">
            <v>43738</v>
          </cell>
          <cell r="M1090">
            <v>42825</v>
          </cell>
          <cell r="N1090">
            <v>44653</v>
          </cell>
          <cell r="O1090">
            <v>80</v>
          </cell>
          <cell r="P1090">
            <v>80</v>
          </cell>
          <cell r="Q1090">
            <v>80</v>
          </cell>
          <cell r="R1090">
            <v>80</v>
          </cell>
          <cell r="S1090">
            <v>80</v>
          </cell>
          <cell r="T1090">
            <v>80</v>
          </cell>
          <cell r="U1090">
            <v>80</v>
          </cell>
          <cell r="V1090">
            <v>80</v>
          </cell>
          <cell r="W1090">
            <v>80</v>
          </cell>
          <cell r="X1090">
            <v>80</v>
          </cell>
          <cell r="Y1090">
            <v>80</v>
          </cell>
          <cell r="Z1090">
            <v>80</v>
          </cell>
          <cell r="AA1090">
            <v>80</v>
          </cell>
          <cell r="AB1090">
            <v>124</v>
          </cell>
          <cell r="AC1090">
            <v>129</v>
          </cell>
          <cell r="AD1090">
            <v>122</v>
          </cell>
          <cell r="AE1090">
            <v>124</v>
          </cell>
          <cell r="AF1090">
            <v>124</v>
          </cell>
          <cell r="AG1090">
            <v>116</v>
          </cell>
          <cell r="AH1090">
            <v>125</v>
          </cell>
          <cell r="AI1090">
            <v>117</v>
          </cell>
          <cell r="AJ1090">
            <v>124</v>
          </cell>
          <cell r="AK1090">
            <v>133</v>
          </cell>
          <cell r="AL1090">
            <v>132</v>
          </cell>
          <cell r="AM1090">
            <v>139</v>
          </cell>
          <cell r="AN1090">
            <v>117</v>
          </cell>
          <cell r="AO1090">
            <v>115</v>
          </cell>
          <cell r="AP1090">
            <v>111</v>
          </cell>
          <cell r="AQ1090">
            <v>117</v>
          </cell>
          <cell r="AR1090">
            <v>114</v>
          </cell>
          <cell r="AS1090">
            <v>113</v>
          </cell>
          <cell r="AT1090">
            <v>113</v>
          </cell>
          <cell r="AU1090">
            <v>109</v>
          </cell>
          <cell r="AV1090">
            <v>119</v>
          </cell>
          <cell r="AW1090">
            <v>123</v>
          </cell>
          <cell r="AX1090">
            <v>120</v>
          </cell>
          <cell r="AY1090">
            <v>127</v>
          </cell>
          <cell r="AZ1090" t="str">
            <v>Ambulatorio</v>
          </cell>
          <cell r="BA1090" t="str">
            <v>Ambulatorio</v>
          </cell>
          <cell r="BB1090" t="str">
            <v>Ambulatorio</v>
          </cell>
          <cell r="BC1090" t="str">
            <v>Ambulatorio</v>
          </cell>
          <cell r="BD1090" t="str">
            <v>Ambulatorio</v>
          </cell>
          <cell r="BE1090" t="str">
            <v>Ambulatorio</v>
          </cell>
          <cell r="BF1090" t="str">
            <v>Ambulatorio</v>
          </cell>
          <cell r="BG1090" t="str">
            <v>Ambulatorio</v>
          </cell>
          <cell r="BH1090" t="str">
            <v>Ambulatorio</v>
          </cell>
          <cell r="BI1090" t="str">
            <v>Ambulatorio</v>
          </cell>
          <cell r="BJ1090" t="str">
            <v>Ambulatorio</v>
          </cell>
          <cell r="BK1090" t="str">
            <v>Ambulatorio</v>
          </cell>
          <cell r="BL1090" t="str">
            <v>Ambulatorio</v>
          </cell>
        </row>
        <row r="1091">
          <cell r="D1091">
            <v>1070479</v>
          </cell>
          <cell r="E1091" t="str">
            <v>PPF - CUREPTO PENCAHUE</v>
          </cell>
          <cell r="F1091" t="str">
            <v>DEPRODE</v>
          </cell>
          <cell r="G1091">
            <v>20032</v>
          </cell>
          <cell r="H1091" t="str">
            <v>P - PROGRAMAS</v>
          </cell>
          <cell r="I1091" t="str">
            <v>PPF</v>
          </cell>
          <cell r="J1091" t="str">
            <v>CUREPTO</v>
          </cell>
          <cell r="K1091">
            <v>521</v>
          </cell>
          <cell r="L1091">
            <v>43773</v>
          </cell>
          <cell r="M1091">
            <v>42825</v>
          </cell>
          <cell r="N1091">
            <v>44653</v>
          </cell>
          <cell r="O1091">
            <v>91</v>
          </cell>
          <cell r="P1091">
            <v>91</v>
          </cell>
          <cell r="Q1091">
            <v>91</v>
          </cell>
          <cell r="R1091">
            <v>91</v>
          </cell>
          <cell r="S1091">
            <v>91</v>
          </cell>
          <cell r="T1091">
            <v>91</v>
          </cell>
          <cell r="U1091">
            <v>91</v>
          </cell>
          <cell r="V1091">
            <v>91</v>
          </cell>
          <cell r="W1091">
            <v>91</v>
          </cell>
          <cell r="X1091">
            <v>91</v>
          </cell>
          <cell r="Y1091">
            <v>91</v>
          </cell>
          <cell r="Z1091">
            <v>91</v>
          </cell>
          <cell r="AA1091">
            <v>91</v>
          </cell>
          <cell r="AB1091">
            <v>91</v>
          </cell>
          <cell r="AC1091">
            <v>93</v>
          </cell>
          <cell r="AD1091">
            <v>91</v>
          </cell>
          <cell r="AE1091">
            <v>93</v>
          </cell>
          <cell r="AF1091">
            <v>93</v>
          </cell>
          <cell r="AG1091">
            <v>91</v>
          </cell>
          <cell r="AH1091">
            <v>91</v>
          </cell>
          <cell r="AI1091">
            <v>91</v>
          </cell>
          <cell r="AJ1091">
            <v>92</v>
          </cell>
          <cell r="AK1091">
            <v>93</v>
          </cell>
          <cell r="AL1091">
            <v>96</v>
          </cell>
          <cell r="AM1091">
            <v>91</v>
          </cell>
          <cell r="AN1091">
            <v>91</v>
          </cell>
          <cell r="AO1091">
            <v>93</v>
          </cell>
          <cell r="AP1091">
            <v>91</v>
          </cell>
          <cell r="AQ1091">
            <v>91</v>
          </cell>
          <cell r="AR1091">
            <v>92</v>
          </cell>
          <cell r="AS1091">
            <v>91</v>
          </cell>
          <cell r="AT1091">
            <v>91</v>
          </cell>
          <cell r="AU1091">
            <v>91</v>
          </cell>
          <cell r="AV1091">
            <v>91</v>
          </cell>
          <cell r="AW1091">
            <v>91</v>
          </cell>
          <cell r="AX1091">
            <v>91</v>
          </cell>
          <cell r="AY1091">
            <v>91</v>
          </cell>
          <cell r="AZ1091" t="str">
            <v>Ambulatorio</v>
          </cell>
          <cell r="BA1091" t="str">
            <v>Ambulatorio</v>
          </cell>
          <cell r="BB1091" t="str">
            <v>Ambulatorio</v>
          </cell>
          <cell r="BC1091" t="str">
            <v>Ambulatorio</v>
          </cell>
          <cell r="BD1091" t="str">
            <v>Ambulatorio</v>
          </cell>
          <cell r="BE1091" t="str">
            <v>Ambulatorio</v>
          </cell>
          <cell r="BF1091" t="str">
            <v>Ambulatorio</v>
          </cell>
          <cell r="BG1091" t="str">
            <v>Ambulatorio</v>
          </cell>
          <cell r="BH1091" t="str">
            <v>Ambulatorio</v>
          </cell>
          <cell r="BI1091" t="str">
            <v>Ambulatorio</v>
          </cell>
          <cell r="BJ1091" t="str">
            <v>Ambulatorio</v>
          </cell>
          <cell r="BK1091" t="str">
            <v>Ambulatorio</v>
          </cell>
          <cell r="BL1091" t="str">
            <v>Ambulatorio</v>
          </cell>
        </row>
        <row r="1092">
          <cell r="D1092">
            <v>1070536</v>
          </cell>
          <cell r="E1092" t="str">
            <v>PPF - REMOLINO</v>
          </cell>
          <cell r="F1092" t="str">
            <v>DEPRODE</v>
          </cell>
          <cell r="G1092">
            <v>20032</v>
          </cell>
          <cell r="H1092" t="str">
            <v>P - PROGRAMAS</v>
          </cell>
          <cell r="I1092" t="str">
            <v>PPF</v>
          </cell>
          <cell r="J1092" t="str">
            <v>TALCA</v>
          </cell>
          <cell r="K1092">
            <v>154</v>
          </cell>
          <cell r="L1092">
            <v>43551</v>
          </cell>
          <cell r="M1092">
            <v>43507</v>
          </cell>
          <cell r="N1092">
            <v>44238</v>
          </cell>
          <cell r="O1092">
            <v>100</v>
          </cell>
          <cell r="P1092">
            <v>0</v>
          </cell>
          <cell r="Q1092">
            <v>0</v>
          </cell>
          <cell r="R1092">
            <v>100</v>
          </cell>
          <cell r="S1092">
            <v>100</v>
          </cell>
          <cell r="T1092">
            <v>100</v>
          </cell>
          <cell r="U1092">
            <v>100</v>
          </cell>
          <cell r="V1092">
            <v>100</v>
          </cell>
          <cell r="W1092">
            <v>100</v>
          </cell>
          <cell r="X1092">
            <v>100</v>
          </cell>
          <cell r="Y1092">
            <v>100</v>
          </cell>
          <cell r="Z1092">
            <v>100</v>
          </cell>
          <cell r="AA1092">
            <v>100</v>
          </cell>
          <cell r="AB1092">
            <v>0</v>
          </cell>
          <cell r="AC1092">
            <v>0</v>
          </cell>
          <cell r="AD1092">
            <v>148</v>
          </cell>
          <cell r="AE1092">
            <v>144</v>
          </cell>
          <cell r="AF1092">
            <v>142</v>
          </cell>
          <cell r="AG1092">
            <v>141</v>
          </cell>
          <cell r="AH1092">
            <v>138</v>
          </cell>
          <cell r="AI1092">
            <v>135</v>
          </cell>
          <cell r="AJ1092">
            <v>137</v>
          </cell>
          <cell r="AK1092">
            <v>136</v>
          </cell>
          <cell r="AL1092">
            <v>135</v>
          </cell>
          <cell r="AM1092">
            <v>132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141</v>
          </cell>
          <cell r="AT1092">
            <v>138</v>
          </cell>
          <cell r="AU1092">
            <v>135</v>
          </cell>
          <cell r="AV1092">
            <v>137</v>
          </cell>
          <cell r="AW1092">
            <v>136</v>
          </cell>
          <cell r="AX1092">
            <v>134</v>
          </cell>
          <cell r="AY1092">
            <v>132</v>
          </cell>
          <cell r="AZ1092" t="str">
            <v>Ambulatorio</v>
          </cell>
          <cell r="BA1092" t="str">
            <v>Ambulatorio</v>
          </cell>
          <cell r="BB1092" t="str">
            <v>Ambulatorio</v>
          </cell>
          <cell r="BC1092" t="str">
            <v>Ambulatorio</v>
          </cell>
          <cell r="BD1092" t="str">
            <v>Ambulatorio</v>
          </cell>
          <cell r="BE1092" t="str">
            <v>Ambulatorio</v>
          </cell>
          <cell r="BF1092" t="str">
            <v>Ambulatorio</v>
          </cell>
          <cell r="BG1092" t="str">
            <v>Ambulatorio</v>
          </cell>
          <cell r="BH1092" t="str">
            <v>Ambulatorio</v>
          </cell>
          <cell r="BI1092" t="str">
            <v>Ambulatorio</v>
          </cell>
          <cell r="BJ1092" t="str">
            <v>Ambulatorio</v>
          </cell>
          <cell r="BK1092" t="str">
            <v>Ambulatorio</v>
          </cell>
          <cell r="BL1092" t="str">
            <v>Ambulatorio</v>
          </cell>
        </row>
        <row r="1093">
          <cell r="D1093">
            <v>1070539</v>
          </cell>
          <cell r="E1093" t="str">
            <v>PPF - MICAELIANO</v>
          </cell>
          <cell r="F1093" t="str">
            <v>DEPRODE</v>
          </cell>
          <cell r="G1093">
            <v>20032</v>
          </cell>
          <cell r="H1093" t="str">
            <v>P - PROGRAMAS</v>
          </cell>
          <cell r="I1093" t="str">
            <v>PPF</v>
          </cell>
          <cell r="J1093" t="str">
            <v>TALCA</v>
          </cell>
          <cell r="K1093">
            <v>90</v>
          </cell>
          <cell r="L1093">
            <v>43507</v>
          </cell>
          <cell r="M1093">
            <v>43507</v>
          </cell>
          <cell r="N1093">
            <v>44238</v>
          </cell>
          <cell r="O1093">
            <v>100</v>
          </cell>
          <cell r="P1093">
            <v>0</v>
          </cell>
          <cell r="Q1093">
            <v>0</v>
          </cell>
          <cell r="R1093">
            <v>100</v>
          </cell>
          <cell r="S1093">
            <v>100</v>
          </cell>
          <cell r="T1093">
            <v>100</v>
          </cell>
          <cell r="U1093">
            <v>100</v>
          </cell>
          <cell r="V1093">
            <v>100</v>
          </cell>
          <cell r="W1093">
            <v>100</v>
          </cell>
          <cell r="X1093">
            <v>100</v>
          </cell>
          <cell r="Y1093">
            <v>100</v>
          </cell>
          <cell r="Z1093">
            <v>100</v>
          </cell>
          <cell r="AA1093">
            <v>100</v>
          </cell>
          <cell r="AB1093">
            <v>0</v>
          </cell>
          <cell r="AC1093">
            <v>0</v>
          </cell>
          <cell r="AD1093">
            <v>78</v>
          </cell>
          <cell r="AE1093">
            <v>129</v>
          </cell>
          <cell r="AF1093">
            <v>123</v>
          </cell>
          <cell r="AG1093">
            <v>135</v>
          </cell>
          <cell r="AH1093">
            <v>133</v>
          </cell>
          <cell r="AI1093">
            <v>137</v>
          </cell>
          <cell r="AJ1093">
            <v>142</v>
          </cell>
          <cell r="AK1093">
            <v>137</v>
          </cell>
          <cell r="AL1093">
            <v>145</v>
          </cell>
          <cell r="AM1093">
            <v>140</v>
          </cell>
          <cell r="AN1093">
            <v>0</v>
          </cell>
          <cell r="AO1093">
            <v>0</v>
          </cell>
          <cell r="AP1093">
            <v>0</v>
          </cell>
          <cell r="AQ1093">
            <v>0</v>
          </cell>
          <cell r="AR1093">
            <v>119</v>
          </cell>
          <cell r="AS1093">
            <v>127</v>
          </cell>
          <cell r="AT1093">
            <v>127</v>
          </cell>
          <cell r="AU1093">
            <v>129</v>
          </cell>
          <cell r="AV1093">
            <v>130</v>
          </cell>
          <cell r="AW1093">
            <v>129</v>
          </cell>
          <cell r="AX1093">
            <v>132</v>
          </cell>
          <cell r="AY1093">
            <v>133</v>
          </cell>
          <cell r="AZ1093" t="str">
            <v>Ambulatorio</v>
          </cell>
          <cell r="BA1093" t="str">
            <v>Ambulatorio</v>
          </cell>
          <cell r="BB1093" t="str">
            <v>Ambulatorio</v>
          </cell>
          <cell r="BC1093" t="str">
            <v>Ambulatorio</v>
          </cell>
          <cell r="BD1093" t="str">
            <v>Ambulatorio</v>
          </cell>
          <cell r="BE1093" t="str">
            <v>Ambulatorio</v>
          </cell>
          <cell r="BF1093" t="str">
            <v>Ambulatorio</v>
          </cell>
          <cell r="BG1093" t="str">
            <v>Ambulatorio</v>
          </cell>
          <cell r="BH1093" t="str">
            <v>Ambulatorio</v>
          </cell>
          <cell r="BI1093" t="str">
            <v>Ambulatorio</v>
          </cell>
          <cell r="BJ1093" t="str">
            <v>Ambulatorio</v>
          </cell>
          <cell r="BK1093" t="str">
            <v>Ambulatorio</v>
          </cell>
          <cell r="BL1093" t="str">
            <v>Ambulatorio</v>
          </cell>
        </row>
        <row r="1094">
          <cell r="D1094">
            <v>1080641</v>
          </cell>
          <cell r="E1094" t="str">
            <v>PPF - TIRUA</v>
          </cell>
          <cell r="F1094" t="str">
            <v>DEPRODE</v>
          </cell>
          <cell r="G1094">
            <v>20032</v>
          </cell>
          <cell r="H1094" t="str">
            <v>P - PROGRAMAS</v>
          </cell>
          <cell r="I1094" t="str">
            <v>PPF</v>
          </cell>
          <cell r="J1094" t="str">
            <v>TIRÚA</v>
          </cell>
          <cell r="K1094" t="str">
            <v>MEMO 614</v>
          </cell>
          <cell r="L1094">
            <v>43804</v>
          </cell>
          <cell r="M1094">
            <v>41663</v>
          </cell>
          <cell r="N1094">
            <v>44013</v>
          </cell>
          <cell r="O1094">
            <v>80</v>
          </cell>
          <cell r="P1094">
            <v>80</v>
          </cell>
          <cell r="Q1094">
            <v>80</v>
          </cell>
          <cell r="R1094">
            <v>80</v>
          </cell>
          <cell r="S1094">
            <v>80</v>
          </cell>
          <cell r="T1094">
            <v>80</v>
          </cell>
          <cell r="U1094">
            <v>80</v>
          </cell>
          <cell r="V1094">
            <v>80</v>
          </cell>
          <cell r="W1094">
            <v>80</v>
          </cell>
          <cell r="X1094">
            <v>80</v>
          </cell>
          <cell r="Y1094">
            <v>80</v>
          </cell>
          <cell r="Z1094">
            <v>80</v>
          </cell>
          <cell r="AA1094">
            <v>80</v>
          </cell>
          <cell r="AB1094">
            <v>80</v>
          </cell>
          <cell r="AC1094">
            <v>80</v>
          </cell>
          <cell r="AD1094">
            <v>81</v>
          </cell>
          <cell r="AE1094">
            <v>81</v>
          </cell>
          <cell r="AF1094">
            <v>80</v>
          </cell>
          <cell r="AG1094">
            <v>80</v>
          </cell>
          <cell r="AH1094">
            <v>80</v>
          </cell>
          <cell r="AI1094">
            <v>80</v>
          </cell>
          <cell r="AJ1094">
            <v>80</v>
          </cell>
          <cell r="AK1094">
            <v>84</v>
          </cell>
          <cell r="AL1094">
            <v>80</v>
          </cell>
          <cell r="AM1094">
            <v>80</v>
          </cell>
          <cell r="AN1094">
            <v>80</v>
          </cell>
          <cell r="AO1094">
            <v>80</v>
          </cell>
          <cell r="AP1094">
            <v>80</v>
          </cell>
          <cell r="AQ1094">
            <v>76</v>
          </cell>
          <cell r="AR1094">
            <v>80</v>
          </cell>
          <cell r="AS1094">
            <v>80</v>
          </cell>
          <cell r="AT1094">
            <v>80</v>
          </cell>
          <cell r="AU1094">
            <v>80</v>
          </cell>
          <cell r="AV1094">
            <v>80</v>
          </cell>
          <cell r="AW1094">
            <v>80</v>
          </cell>
          <cell r="AX1094">
            <v>80</v>
          </cell>
          <cell r="AY1094">
            <v>80</v>
          </cell>
          <cell r="AZ1094" t="str">
            <v>Ambulatorio</v>
          </cell>
          <cell r="BA1094" t="str">
            <v>Ambulatorio</v>
          </cell>
          <cell r="BB1094" t="str">
            <v>Ambulatorio</v>
          </cell>
          <cell r="BC1094" t="str">
            <v>Ambulatorio</v>
          </cell>
          <cell r="BD1094" t="str">
            <v>Ambulatorio</v>
          </cell>
          <cell r="BE1094" t="str">
            <v>Ambulatorio</v>
          </cell>
          <cell r="BF1094" t="str">
            <v>Ambulatorio</v>
          </cell>
          <cell r="BG1094" t="str">
            <v>Ambulatorio</v>
          </cell>
          <cell r="BH1094" t="str">
            <v>Ambulatorio</v>
          </cell>
          <cell r="BI1094" t="str">
            <v>Ambulatorio</v>
          </cell>
          <cell r="BJ1094" t="str">
            <v>Ambulatorio</v>
          </cell>
          <cell r="BK1094" t="str">
            <v>Ambulatorio</v>
          </cell>
          <cell r="BL1094" t="str">
            <v>Ambulatorio</v>
          </cell>
        </row>
        <row r="1095">
          <cell r="D1095">
            <v>1080647</v>
          </cell>
          <cell r="E1095" t="str">
            <v>PPF - EL CONQUISTADOR DE YUMBEL</v>
          </cell>
          <cell r="F1095" t="str">
            <v>DEPRODE</v>
          </cell>
          <cell r="G1095">
            <v>20032</v>
          </cell>
          <cell r="H1095" t="str">
            <v>P - PROGRAMAS</v>
          </cell>
          <cell r="I1095" t="str">
            <v>PPF</v>
          </cell>
          <cell r="J1095" t="str">
            <v>YUMBEL</v>
          </cell>
          <cell r="K1095" t="str">
            <v>Correo</v>
          </cell>
          <cell r="L1095">
            <v>43686</v>
          </cell>
          <cell r="M1095">
            <v>41663</v>
          </cell>
          <cell r="N1095">
            <v>43800</v>
          </cell>
          <cell r="O1095">
            <v>89</v>
          </cell>
          <cell r="P1095">
            <v>89</v>
          </cell>
          <cell r="Q1095">
            <v>89</v>
          </cell>
          <cell r="R1095">
            <v>89</v>
          </cell>
          <cell r="S1095">
            <v>89</v>
          </cell>
          <cell r="T1095">
            <v>89</v>
          </cell>
          <cell r="U1095">
            <v>89</v>
          </cell>
          <cell r="V1095">
            <v>89</v>
          </cell>
          <cell r="W1095">
            <v>89</v>
          </cell>
          <cell r="X1095">
            <v>89</v>
          </cell>
          <cell r="Y1095">
            <v>89</v>
          </cell>
          <cell r="Z1095">
            <v>89</v>
          </cell>
          <cell r="AA1095">
            <v>89</v>
          </cell>
          <cell r="AB1095">
            <v>190</v>
          </cell>
          <cell r="AC1095">
            <v>179</v>
          </cell>
          <cell r="AD1095">
            <v>174</v>
          </cell>
          <cell r="AE1095">
            <v>169</v>
          </cell>
          <cell r="AF1095">
            <v>154</v>
          </cell>
          <cell r="AG1095">
            <v>158</v>
          </cell>
          <cell r="AH1095">
            <v>149</v>
          </cell>
          <cell r="AI1095">
            <v>166</v>
          </cell>
          <cell r="AJ1095">
            <v>162</v>
          </cell>
          <cell r="AK1095">
            <v>159</v>
          </cell>
          <cell r="AL1095">
            <v>150</v>
          </cell>
          <cell r="AM1095">
            <v>144</v>
          </cell>
          <cell r="AN1095">
            <v>189</v>
          </cell>
          <cell r="AO1095">
            <v>169</v>
          </cell>
          <cell r="AP1095">
            <v>170</v>
          </cell>
          <cell r="AQ1095">
            <v>165</v>
          </cell>
          <cell r="AR1095">
            <v>154</v>
          </cell>
          <cell r="AS1095">
            <v>158</v>
          </cell>
          <cell r="AT1095">
            <v>144</v>
          </cell>
          <cell r="AU1095">
            <v>161</v>
          </cell>
          <cell r="AV1095">
            <v>160</v>
          </cell>
          <cell r="AW1095">
            <v>153</v>
          </cell>
          <cell r="AX1095">
            <v>148</v>
          </cell>
          <cell r="AY1095">
            <v>141</v>
          </cell>
          <cell r="AZ1095" t="str">
            <v>Ambulatorio</v>
          </cell>
          <cell r="BA1095" t="str">
            <v>Ambulatorio</v>
          </cell>
          <cell r="BB1095" t="str">
            <v>Ambulatorio</v>
          </cell>
          <cell r="BC1095" t="str">
            <v>Ambulatorio</v>
          </cell>
          <cell r="BD1095" t="str">
            <v>Ambulatorio</v>
          </cell>
          <cell r="BE1095" t="str">
            <v>Ambulatorio</v>
          </cell>
          <cell r="BF1095" t="str">
            <v>Ambulatorio</v>
          </cell>
          <cell r="BG1095" t="str">
            <v>Ambulatorio</v>
          </cell>
          <cell r="BH1095" t="str">
            <v>Ambulatorio</v>
          </cell>
          <cell r="BI1095" t="str">
            <v>Ambulatorio</v>
          </cell>
          <cell r="BJ1095" t="str">
            <v>Ambulatorio</v>
          </cell>
          <cell r="BK1095" t="str">
            <v>Ambulatorio</v>
          </cell>
          <cell r="BL1095" t="str">
            <v>Ambulatorio</v>
          </cell>
        </row>
        <row r="1096">
          <cell r="D1096">
            <v>1080648</v>
          </cell>
          <cell r="E1096" t="str">
            <v>PPF - VIVIENDO EN FAMILIA - HUALPEN 1</v>
          </cell>
          <cell r="F1096" t="str">
            <v>DEPRODE</v>
          </cell>
          <cell r="G1096">
            <v>20032</v>
          </cell>
          <cell r="H1096" t="str">
            <v>P - PROGRAMAS</v>
          </cell>
          <cell r="I1096" t="str">
            <v>PPF</v>
          </cell>
          <cell r="J1096" t="str">
            <v>HUALPÉN</v>
          </cell>
          <cell r="K1096" t="str">
            <v>MEMO 614</v>
          </cell>
          <cell r="L1096">
            <v>43804</v>
          </cell>
          <cell r="M1096">
            <v>41663</v>
          </cell>
          <cell r="N1096">
            <v>44013</v>
          </cell>
          <cell r="O1096">
            <v>80</v>
          </cell>
          <cell r="P1096">
            <v>80</v>
          </cell>
          <cell r="Q1096">
            <v>80</v>
          </cell>
          <cell r="R1096">
            <v>80</v>
          </cell>
          <cell r="S1096">
            <v>80</v>
          </cell>
          <cell r="T1096">
            <v>80</v>
          </cell>
          <cell r="U1096">
            <v>80</v>
          </cell>
          <cell r="V1096">
            <v>80</v>
          </cell>
          <cell r="W1096">
            <v>80</v>
          </cell>
          <cell r="X1096">
            <v>80</v>
          </cell>
          <cell r="Y1096">
            <v>80</v>
          </cell>
          <cell r="Z1096">
            <v>80</v>
          </cell>
          <cell r="AA1096">
            <v>80</v>
          </cell>
          <cell r="AB1096">
            <v>104</v>
          </cell>
          <cell r="AC1096">
            <v>106</v>
          </cell>
          <cell r="AD1096">
            <v>100</v>
          </cell>
          <cell r="AE1096">
            <v>108</v>
          </cell>
          <cell r="AF1096">
            <v>104</v>
          </cell>
          <cell r="AG1096">
            <v>102</v>
          </cell>
          <cell r="AH1096">
            <v>103</v>
          </cell>
          <cell r="AI1096">
            <v>98</v>
          </cell>
          <cell r="AJ1096">
            <v>102</v>
          </cell>
          <cell r="AK1096">
            <v>100</v>
          </cell>
          <cell r="AL1096">
            <v>103</v>
          </cell>
          <cell r="AM1096">
            <v>102</v>
          </cell>
          <cell r="AN1096">
            <v>99</v>
          </cell>
          <cell r="AO1096">
            <v>98</v>
          </cell>
          <cell r="AP1096">
            <v>98</v>
          </cell>
          <cell r="AQ1096">
            <v>98</v>
          </cell>
          <cell r="AR1096">
            <v>98</v>
          </cell>
          <cell r="AS1096">
            <v>98</v>
          </cell>
          <cell r="AT1096">
            <v>98</v>
          </cell>
          <cell r="AU1096">
            <v>98</v>
          </cell>
          <cell r="AV1096">
            <v>97</v>
          </cell>
          <cell r="AW1096">
            <v>97</v>
          </cell>
          <cell r="AX1096">
            <v>97</v>
          </cell>
          <cell r="AY1096">
            <v>100</v>
          </cell>
          <cell r="AZ1096" t="str">
            <v>Ambulatorio</v>
          </cell>
          <cell r="BA1096" t="str">
            <v>Ambulatorio</v>
          </cell>
          <cell r="BB1096" t="str">
            <v>Ambulatorio</v>
          </cell>
          <cell r="BC1096" t="str">
            <v>Ambulatorio</v>
          </cell>
          <cell r="BD1096" t="str">
            <v>Ambulatorio</v>
          </cell>
          <cell r="BE1096" t="str">
            <v>Ambulatorio</v>
          </cell>
          <cell r="BF1096" t="str">
            <v>Ambulatorio</v>
          </cell>
          <cell r="BG1096" t="str">
            <v>Ambulatorio</v>
          </cell>
          <cell r="BH1096" t="str">
            <v>Ambulatorio</v>
          </cell>
          <cell r="BI1096" t="str">
            <v>Ambulatorio</v>
          </cell>
          <cell r="BJ1096" t="str">
            <v>Ambulatorio</v>
          </cell>
          <cell r="BK1096" t="str">
            <v>Ambulatorio</v>
          </cell>
          <cell r="BL1096" t="str">
            <v>Ambulatorio</v>
          </cell>
        </row>
        <row r="1097">
          <cell r="D1097">
            <v>1080649</v>
          </cell>
          <cell r="E1097" t="str">
            <v>PPF - ARAUCARIA</v>
          </cell>
          <cell r="F1097" t="str">
            <v>DEPRODE</v>
          </cell>
          <cell r="G1097">
            <v>20032</v>
          </cell>
          <cell r="H1097" t="str">
            <v>P - PROGRAMAS</v>
          </cell>
          <cell r="I1097" t="str">
            <v>PPF</v>
          </cell>
          <cell r="J1097" t="str">
            <v>HUALQUI</v>
          </cell>
          <cell r="K1097" t="str">
            <v>MEMO 614</v>
          </cell>
          <cell r="L1097">
            <v>43804</v>
          </cell>
          <cell r="M1097">
            <v>41663</v>
          </cell>
          <cell r="N1097">
            <v>44013</v>
          </cell>
          <cell r="O1097">
            <v>80</v>
          </cell>
          <cell r="P1097">
            <v>80</v>
          </cell>
          <cell r="Q1097">
            <v>80</v>
          </cell>
          <cell r="R1097">
            <v>80</v>
          </cell>
          <cell r="S1097">
            <v>80</v>
          </cell>
          <cell r="T1097">
            <v>80</v>
          </cell>
          <cell r="U1097">
            <v>80</v>
          </cell>
          <cell r="V1097">
            <v>80</v>
          </cell>
          <cell r="W1097">
            <v>80</v>
          </cell>
          <cell r="X1097">
            <v>80</v>
          </cell>
          <cell r="Y1097">
            <v>80</v>
          </cell>
          <cell r="Z1097">
            <v>80</v>
          </cell>
          <cell r="AA1097">
            <v>80</v>
          </cell>
          <cell r="AB1097">
            <v>86</v>
          </cell>
          <cell r="AC1097">
            <v>86</v>
          </cell>
          <cell r="AD1097">
            <v>86</v>
          </cell>
          <cell r="AE1097">
            <v>89</v>
          </cell>
          <cell r="AF1097">
            <v>81</v>
          </cell>
          <cell r="AG1097">
            <v>86</v>
          </cell>
          <cell r="AH1097">
            <v>87</v>
          </cell>
          <cell r="AI1097">
            <v>91</v>
          </cell>
          <cell r="AJ1097">
            <v>90</v>
          </cell>
          <cell r="AK1097">
            <v>85</v>
          </cell>
          <cell r="AL1097">
            <v>85</v>
          </cell>
          <cell r="AM1097">
            <v>84</v>
          </cell>
          <cell r="AN1097">
            <v>80</v>
          </cell>
          <cell r="AO1097">
            <v>86</v>
          </cell>
          <cell r="AP1097">
            <v>85</v>
          </cell>
          <cell r="AQ1097">
            <v>85</v>
          </cell>
          <cell r="AR1097">
            <v>79</v>
          </cell>
          <cell r="AS1097">
            <v>81</v>
          </cell>
          <cell r="AT1097">
            <v>85</v>
          </cell>
          <cell r="AU1097">
            <v>85</v>
          </cell>
          <cell r="AV1097">
            <v>84</v>
          </cell>
          <cell r="AW1097">
            <v>81</v>
          </cell>
          <cell r="AX1097">
            <v>81</v>
          </cell>
          <cell r="AY1097">
            <v>80</v>
          </cell>
          <cell r="AZ1097" t="str">
            <v>Ambulatorio</v>
          </cell>
          <cell r="BA1097" t="str">
            <v>Ambulatorio</v>
          </cell>
          <cell r="BB1097" t="str">
            <v>Ambulatorio</v>
          </cell>
          <cell r="BC1097" t="str">
            <v>Ambulatorio</v>
          </cell>
          <cell r="BD1097" t="str">
            <v>Ambulatorio</v>
          </cell>
          <cell r="BE1097" t="str">
            <v>Ambulatorio</v>
          </cell>
          <cell r="BF1097" t="str">
            <v>Ambulatorio</v>
          </cell>
          <cell r="BG1097" t="str">
            <v>Ambulatorio</v>
          </cell>
          <cell r="BH1097" t="str">
            <v>Ambulatorio</v>
          </cell>
          <cell r="BI1097" t="str">
            <v>Ambulatorio</v>
          </cell>
          <cell r="BJ1097" t="str">
            <v>Ambulatorio</v>
          </cell>
          <cell r="BK1097" t="str">
            <v>Ambulatorio</v>
          </cell>
          <cell r="BL1097" t="str">
            <v>Ambulatorio</v>
          </cell>
        </row>
        <row r="1098">
          <cell r="D1098">
            <v>1080650</v>
          </cell>
          <cell r="E1098" t="str">
            <v>PPF - PITRE RAYUN</v>
          </cell>
          <cell r="F1098" t="str">
            <v>DEPRODE</v>
          </cell>
          <cell r="G1098">
            <v>20032</v>
          </cell>
          <cell r="H1098" t="str">
            <v>P - PROGRAMAS</v>
          </cell>
          <cell r="I1098" t="str">
            <v>PPF</v>
          </cell>
          <cell r="J1098" t="str">
            <v>PENCO</v>
          </cell>
          <cell r="K1098" t="str">
            <v>Correo</v>
          </cell>
          <cell r="L1098">
            <v>43686</v>
          </cell>
          <cell r="M1098">
            <v>41663</v>
          </cell>
          <cell r="N1098">
            <v>43800</v>
          </cell>
          <cell r="O1098">
            <v>87</v>
          </cell>
          <cell r="P1098">
            <v>87</v>
          </cell>
          <cell r="Q1098">
            <v>87</v>
          </cell>
          <cell r="R1098">
            <v>87</v>
          </cell>
          <cell r="S1098">
            <v>87</v>
          </cell>
          <cell r="T1098">
            <v>87</v>
          </cell>
          <cell r="U1098">
            <v>87</v>
          </cell>
          <cell r="V1098">
            <v>87</v>
          </cell>
          <cell r="W1098">
            <v>87</v>
          </cell>
          <cell r="X1098">
            <v>87</v>
          </cell>
          <cell r="Y1098">
            <v>87</v>
          </cell>
          <cell r="Z1098">
            <v>87</v>
          </cell>
          <cell r="AA1098">
            <v>87</v>
          </cell>
          <cell r="AB1098">
            <v>179</v>
          </cell>
          <cell r="AC1098">
            <v>175</v>
          </cell>
          <cell r="AD1098">
            <v>108</v>
          </cell>
          <cell r="AE1098">
            <v>176</v>
          </cell>
          <cell r="AF1098">
            <v>173</v>
          </cell>
          <cell r="AG1098">
            <v>168</v>
          </cell>
          <cell r="AH1098">
            <v>187</v>
          </cell>
          <cell r="AI1098">
            <v>189</v>
          </cell>
          <cell r="AJ1098">
            <v>178</v>
          </cell>
          <cell r="AK1098">
            <v>174</v>
          </cell>
          <cell r="AL1098">
            <v>172</v>
          </cell>
          <cell r="AM1098">
            <v>184</v>
          </cell>
          <cell r="AN1098">
            <v>168</v>
          </cell>
          <cell r="AO1098">
            <v>166</v>
          </cell>
          <cell r="AP1098">
            <v>169</v>
          </cell>
          <cell r="AQ1098">
            <v>167</v>
          </cell>
          <cell r="AR1098">
            <v>163</v>
          </cell>
          <cell r="AS1098">
            <v>160</v>
          </cell>
          <cell r="AT1098">
            <v>176</v>
          </cell>
          <cell r="AU1098">
            <v>176</v>
          </cell>
          <cell r="AV1098">
            <v>172</v>
          </cell>
          <cell r="AW1098">
            <v>166</v>
          </cell>
          <cell r="AX1098">
            <v>162</v>
          </cell>
          <cell r="AY1098">
            <v>166</v>
          </cell>
          <cell r="AZ1098" t="str">
            <v>Ambulatorio</v>
          </cell>
          <cell r="BA1098" t="str">
            <v>Ambulatorio</v>
          </cell>
          <cell r="BB1098" t="str">
            <v>Ambulatorio</v>
          </cell>
          <cell r="BC1098" t="str">
            <v>Ambulatorio</v>
          </cell>
          <cell r="BD1098" t="str">
            <v>Ambulatorio</v>
          </cell>
          <cell r="BE1098" t="str">
            <v>Ambulatorio</v>
          </cell>
          <cell r="BF1098" t="str">
            <v>Ambulatorio</v>
          </cell>
          <cell r="BG1098" t="str">
            <v>Ambulatorio</v>
          </cell>
          <cell r="BH1098" t="str">
            <v>Ambulatorio</v>
          </cell>
          <cell r="BI1098" t="str">
            <v>Ambulatorio</v>
          </cell>
          <cell r="BJ1098" t="str">
            <v>Ambulatorio</v>
          </cell>
          <cell r="BK1098" t="str">
            <v>Ambulatorio</v>
          </cell>
          <cell r="BL1098" t="str">
            <v>Ambulatorio</v>
          </cell>
        </row>
        <row r="1099">
          <cell r="D1099">
            <v>1080651</v>
          </cell>
          <cell r="E1099" t="str">
            <v>PPF - RIO JOVEN</v>
          </cell>
          <cell r="F1099" t="str">
            <v>DEPRODE</v>
          </cell>
          <cell r="G1099">
            <v>20032</v>
          </cell>
          <cell r="H1099" t="str">
            <v>P - PROGRAMAS</v>
          </cell>
          <cell r="I1099" t="str">
            <v>PPF</v>
          </cell>
          <cell r="J1099" t="str">
            <v>CHIGUAYANTE</v>
          </cell>
          <cell r="K1099" t="str">
            <v>MEMO 614</v>
          </cell>
          <cell r="L1099">
            <v>43804</v>
          </cell>
          <cell r="M1099">
            <v>41663</v>
          </cell>
          <cell r="N1099">
            <v>44013</v>
          </cell>
          <cell r="O1099">
            <v>80</v>
          </cell>
          <cell r="P1099">
            <v>80</v>
          </cell>
          <cell r="Q1099">
            <v>80</v>
          </cell>
          <cell r="R1099">
            <v>80</v>
          </cell>
          <cell r="S1099">
            <v>80</v>
          </cell>
          <cell r="T1099">
            <v>80</v>
          </cell>
          <cell r="U1099">
            <v>80</v>
          </cell>
          <cell r="V1099">
            <v>80</v>
          </cell>
          <cell r="W1099">
            <v>80</v>
          </cell>
          <cell r="X1099">
            <v>80</v>
          </cell>
          <cell r="Y1099">
            <v>80</v>
          </cell>
          <cell r="Z1099">
            <v>80</v>
          </cell>
          <cell r="AA1099">
            <v>80</v>
          </cell>
          <cell r="AB1099">
            <v>153</v>
          </cell>
          <cell r="AC1099">
            <v>162</v>
          </cell>
          <cell r="AD1099">
            <v>146</v>
          </cell>
          <cell r="AE1099">
            <v>145</v>
          </cell>
          <cell r="AF1099">
            <v>155</v>
          </cell>
          <cell r="AG1099">
            <v>145</v>
          </cell>
          <cell r="AH1099">
            <v>148</v>
          </cell>
          <cell r="AI1099">
            <v>139</v>
          </cell>
          <cell r="AJ1099">
            <v>141</v>
          </cell>
          <cell r="AK1099">
            <v>140</v>
          </cell>
          <cell r="AL1099">
            <v>149</v>
          </cell>
          <cell r="AM1099">
            <v>149</v>
          </cell>
          <cell r="AN1099">
            <v>149</v>
          </cell>
          <cell r="AO1099">
            <v>154</v>
          </cell>
          <cell r="AP1099">
            <v>154</v>
          </cell>
          <cell r="AQ1099">
            <v>144</v>
          </cell>
          <cell r="AR1099">
            <v>146</v>
          </cell>
          <cell r="AS1099">
            <v>141</v>
          </cell>
          <cell r="AT1099">
            <v>142</v>
          </cell>
          <cell r="AU1099">
            <v>130</v>
          </cell>
          <cell r="AV1099">
            <v>134</v>
          </cell>
          <cell r="AW1099">
            <v>132</v>
          </cell>
          <cell r="AX1099">
            <v>145</v>
          </cell>
          <cell r="AY1099">
            <v>147</v>
          </cell>
          <cell r="AZ1099" t="str">
            <v>Ambulatorio</v>
          </cell>
          <cell r="BA1099" t="str">
            <v>Ambulatorio</v>
          </cell>
          <cell r="BB1099" t="str">
            <v>Ambulatorio</v>
          </cell>
          <cell r="BC1099" t="str">
            <v>Ambulatorio</v>
          </cell>
          <cell r="BD1099" t="str">
            <v>Ambulatorio</v>
          </cell>
          <cell r="BE1099" t="str">
            <v>Ambulatorio</v>
          </cell>
          <cell r="BF1099" t="str">
            <v>Ambulatorio</v>
          </cell>
          <cell r="BG1099" t="str">
            <v>Ambulatorio</v>
          </cell>
          <cell r="BH1099" t="str">
            <v>Ambulatorio</v>
          </cell>
          <cell r="BI1099" t="str">
            <v>Ambulatorio</v>
          </cell>
          <cell r="BJ1099" t="str">
            <v>Ambulatorio</v>
          </cell>
          <cell r="BK1099" t="str">
            <v>Ambulatorio</v>
          </cell>
          <cell r="BL1099" t="str">
            <v>Ambulatorio</v>
          </cell>
        </row>
        <row r="1100">
          <cell r="D1100">
            <v>1080652</v>
          </cell>
          <cell r="E1100" t="str">
            <v>PPF - ANTILCO</v>
          </cell>
          <cell r="F1100" t="str">
            <v>DEPRODE</v>
          </cell>
          <cell r="G1100">
            <v>20032</v>
          </cell>
          <cell r="H1100" t="str">
            <v>P - PROGRAMAS</v>
          </cell>
          <cell r="I1100" t="str">
            <v>PPF</v>
          </cell>
          <cell r="J1100" t="str">
            <v>ARAUCO</v>
          </cell>
          <cell r="K1100" t="str">
            <v>MEMO 614</v>
          </cell>
          <cell r="L1100">
            <v>43804</v>
          </cell>
          <cell r="M1100">
            <v>41663</v>
          </cell>
          <cell r="N1100">
            <v>44013</v>
          </cell>
          <cell r="O1100">
            <v>80</v>
          </cell>
          <cell r="P1100">
            <v>80</v>
          </cell>
          <cell r="Q1100">
            <v>80</v>
          </cell>
          <cell r="R1100">
            <v>80</v>
          </cell>
          <cell r="S1100">
            <v>80</v>
          </cell>
          <cell r="T1100">
            <v>80</v>
          </cell>
          <cell r="U1100">
            <v>80</v>
          </cell>
          <cell r="V1100">
            <v>80</v>
          </cell>
          <cell r="W1100">
            <v>80</v>
          </cell>
          <cell r="X1100">
            <v>80</v>
          </cell>
          <cell r="Y1100">
            <v>80</v>
          </cell>
          <cell r="Z1100">
            <v>80</v>
          </cell>
          <cell r="AA1100">
            <v>80</v>
          </cell>
          <cell r="AB1100">
            <v>117</v>
          </cell>
          <cell r="AC1100">
            <v>119</v>
          </cell>
          <cell r="AD1100">
            <v>115</v>
          </cell>
          <cell r="AE1100">
            <v>115</v>
          </cell>
          <cell r="AF1100">
            <v>115</v>
          </cell>
          <cell r="AG1100">
            <v>120</v>
          </cell>
          <cell r="AH1100">
            <v>116</v>
          </cell>
          <cell r="AI1100">
            <v>116</v>
          </cell>
          <cell r="AJ1100">
            <v>121</v>
          </cell>
          <cell r="AK1100">
            <v>125</v>
          </cell>
          <cell r="AL1100">
            <v>119</v>
          </cell>
          <cell r="AM1100">
            <v>119</v>
          </cell>
          <cell r="AN1100">
            <v>116</v>
          </cell>
          <cell r="AO1100">
            <v>114</v>
          </cell>
          <cell r="AP1100">
            <v>111</v>
          </cell>
          <cell r="AQ1100">
            <v>108</v>
          </cell>
          <cell r="AR1100">
            <v>114</v>
          </cell>
          <cell r="AS1100">
            <v>112</v>
          </cell>
          <cell r="AT1100">
            <v>115</v>
          </cell>
          <cell r="AU1100">
            <v>108</v>
          </cell>
          <cell r="AV1100">
            <v>117</v>
          </cell>
          <cell r="AW1100">
            <v>115</v>
          </cell>
          <cell r="AX1100">
            <v>115</v>
          </cell>
          <cell r="AY1100">
            <v>116</v>
          </cell>
          <cell r="AZ1100" t="str">
            <v>Ambulatorio</v>
          </cell>
          <cell r="BA1100" t="str">
            <v>Ambulatorio</v>
          </cell>
          <cell r="BB1100" t="str">
            <v>Ambulatorio</v>
          </cell>
          <cell r="BC1100" t="str">
            <v>Ambulatorio</v>
          </cell>
          <cell r="BD1100" t="str">
            <v>Ambulatorio</v>
          </cell>
          <cell r="BE1100" t="str">
            <v>Ambulatorio</v>
          </cell>
          <cell r="BF1100" t="str">
            <v>Ambulatorio</v>
          </cell>
          <cell r="BG1100" t="str">
            <v>Ambulatorio</v>
          </cell>
          <cell r="BH1100" t="str">
            <v>Ambulatorio</v>
          </cell>
          <cell r="BI1100" t="str">
            <v>Ambulatorio</v>
          </cell>
          <cell r="BJ1100" t="str">
            <v>Ambulatorio</v>
          </cell>
          <cell r="BK1100" t="str">
            <v>Ambulatorio</v>
          </cell>
          <cell r="BL1100" t="str">
            <v>Ambulatorio</v>
          </cell>
        </row>
        <row r="1101">
          <cell r="D1101">
            <v>1080654</v>
          </cell>
          <cell r="E1101" t="str">
            <v>PPF - AMANECER LEBU</v>
          </cell>
          <cell r="F1101" t="str">
            <v>DEPRODE</v>
          </cell>
          <cell r="G1101">
            <v>20032</v>
          </cell>
          <cell r="H1101" t="str">
            <v>P - PROGRAMAS</v>
          </cell>
          <cell r="I1101" t="str">
            <v>PPF</v>
          </cell>
          <cell r="J1101" t="str">
            <v>LEBU</v>
          </cell>
          <cell r="K1101" t="str">
            <v>MEMO 027</v>
          </cell>
          <cell r="L1101">
            <v>43482</v>
          </cell>
          <cell r="M1101">
            <v>41663</v>
          </cell>
          <cell r="N1101">
            <v>43508</v>
          </cell>
          <cell r="O1101">
            <v>80</v>
          </cell>
          <cell r="P1101">
            <v>80</v>
          </cell>
          <cell r="Q1101">
            <v>80</v>
          </cell>
          <cell r="R1101">
            <v>80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112</v>
          </cell>
          <cell r="AC1101">
            <v>100</v>
          </cell>
          <cell r="AD1101">
            <v>99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111</v>
          </cell>
          <cell r="AO1101">
            <v>110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 t="str">
            <v>Ambulatorio</v>
          </cell>
          <cell r="BA1101" t="str">
            <v>Ambulatorio</v>
          </cell>
          <cell r="BB1101" t="str">
            <v>Ambulatorio</v>
          </cell>
          <cell r="BC1101" t="str">
            <v>Ambulatorio</v>
          </cell>
          <cell r="BD1101" t="str">
            <v>Ambulatorio</v>
          </cell>
          <cell r="BE1101" t="str">
            <v>Ambulatorio</v>
          </cell>
          <cell r="BF1101" t="str">
            <v>Ambulatorio</v>
          </cell>
          <cell r="BG1101" t="str">
            <v>Ambulatorio</v>
          </cell>
          <cell r="BH1101" t="str">
            <v>Ambulatorio</v>
          </cell>
          <cell r="BI1101" t="str">
            <v>Ambulatorio</v>
          </cell>
          <cell r="BJ1101" t="str">
            <v>Ambulatorio</v>
          </cell>
          <cell r="BK1101" t="str">
            <v>Ambulatorio</v>
          </cell>
          <cell r="BL1101" t="str">
            <v>Ambulatorio</v>
          </cell>
        </row>
        <row r="1102">
          <cell r="D1102">
            <v>1080655</v>
          </cell>
          <cell r="E1102" t="str">
            <v>PPF - DIVINO NIÑO JESUS</v>
          </cell>
          <cell r="F1102" t="str">
            <v>DEPRODE</v>
          </cell>
          <cell r="G1102">
            <v>20032</v>
          </cell>
          <cell r="H1102" t="str">
            <v>P - PROGRAMAS</v>
          </cell>
          <cell r="I1102" t="str">
            <v>PPF</v>
          </cell>
          <cell r="J1102" t="str">
            <v>CHIGUAYANTE</v>
          </cell>
          <cell r="K1102" t="str">
            <v>Correo</v>
          </cell>
          <cell r="L1102">
            <v>43686</v>
          </cell>
          <cell r="M1102">
            <v>41663</v>
          </cell>
          <cell r="N1102">
            <v>43800</v>
          </cell>
          <cell r="O1102">
            <v>89</v>
          </cell>
          <cell r="P1102">
            <v>89</v>
          </cell>
          <cell r="Q1102">
            <v>89</v>
          </cell>
          <cell r="R1102">
            <v>89</v>
          </cell>
          <cell r="S1102">
            <v>89</v>
          </cell>
          <cell r="T1102">
            <v>89</v>
          </cell>
          <cell r="U1102">
            <v>89</v>
          </cell>
          <cell r="V1102">
            <v>89</v>
          </cell>
          <cell r="W1102">
            <v>89</v>
          </cell>
          <cell r="X1102">
            <v>89</v>
          </cell>
          <cell r="Y1102">
            <v>89</v>
          </cell>
          <cell r="Z1102">
            <v>89</v>
          </cell>
          <cell r="AA1102">
            <v>89</v>
          </cell>
          <cell r="AB1102">
            <v>143</v>
          </cell>
          <cell r="AC1102">
            <v>153</v>
          </cell>
          <cell r="AD1102">
            <v>143</v>
          </cell>
          <cell r="AE1102">
            <v>146</v>
          </cell>
          <cell r="AF1102">
            <v>143</v>
          </cell>
          <cell r="AG1102">
            <v>142</v>
          </cell>
          <cell r="AH1102">
            <v>141</v>
          </cell>
          <cell r="AI1102">
            <v>149</v>
          </cell>
          <cell r="AJ1102">
            <v>131</v>
          </cell>
          <cell r="AK1102">
            <v>137</v>
          </cell>
          <cell r="AL1102">
            <v>134</v>
          </cell>
          <cell r="AM1102">
            <v>135</v>
          </cell>
          <cell r="AN1102">
            <v>140</v>
          </cell>
          <cell r="AO1102">
            <v>140</v>
          </cell>
          <cell r="AP1102">
            <v>139</v>
          </cell>
          <cell r="AQ1102">
            <v>136</v>
          </cell>
          <cell r="AR1102">
            <v>136</v>
          </cell>
          <cell r="AS1102">
            <v>131</v>
          </cell>
          <cell r="AT1102">
            <v>131</v>
          </cell>
          <cell r="AU1102">
            <v>131</v>
          </cell>
          <cell r="AV1102">
            <v>131</v>
          </cell>
          <cell r="AW1102">
            <v>131</v>
          </cell>
          <cell r="AX1102">
            <v>131</v>
          </cell>
          <cell r="AY1102">
            <v>131</v>
          </cell>
          <cell r="AZ1102" t="str">
            <v>Ambulatorio</v>
          </cell>
          <cell r="BA1102" t="str">
            <v>Ambulatorio</v>
          </cell>
          <cell r="BB1102" t="str">
            <v>Ambulatorio</v>
          </cell>
          <cell r="BC1102" t="str">
            <v>Ambulatorio</v>
          </cell>
          <cell r="BD1102" t="str">
            <v>Ambulatorio</v>
          </cell>
          <cell r="BE1102" t="str">
            <v>Ambulatorio</v>
          </cell>
          <cell r="BF1102" t="str">
            <v>Ambulatorio</v>
          </cell>
          <cell r="BG1102" t="str">
            <v>Ambulatorio</v>
          </cell>
          <cell r="BH1102" t="str">
            <v>Ambulatorio</v>
          </cell>
          <cell r="BI1102" t="str">
            <v>Ambulatorio</v>
          </cell>
          <cell r="BJ1102" t="str">
            <v>Ambulatorio</v>
          </cell>
          <cell r="BK1102" t="str">
            <v>Ambulatorio</v>
          </cell>
          <cell r="BL1102" t="str">
            <v>Ambulatorio</v>
          </cell>
        </row>
        <row r="1103">
          <cell r="D1103">
            <v>1080656</v>
          </cell>
          <cell r="E1103" t="str">
            <v>PPF - PUKUÑIL</v>
          </cell>
          <cell r="F1103" t="str">
            <v>DEPRODE</v>
          </cell>
          <cell r="G1103">
            <v>20032</v>
          </cell>
          <cell r="H1103" t="str">
            <v>P - PROGRAMAS</v>
          </cell>
          <cell r="I1103" t="str">
            <v>PPF</v>
          </cell>
          <cell r="J1103" t="str">
            <v>HUALPÉN</v>
          </cell>
          <cell r="K1103" t="str">
            <v>MEMO 614</v>
          </cell>
          <cell r="L1103">
            <v>43804</v>
          </cell>
          <cell r="M1103">
            <v>41663</v>
          </cell>
          <cell r="N1103">
            <v>44013</v>
          </cell>
          <cell r="O1103">
            <v>80</v>
          </cell>
          <cell r="P1103">
            <v>80</v>
          </cell>
          <cell r="Q1103">
            <v>80</v>
          </cell>
          <cell r="R1103">
            <v>80</v>
          </cell>
          <cell r="S1103">
            <v>80</v>
          </cell>
          <cell r="T1103">
            <v>80</v>
          </cell>
          <cell r="U1103">
            <v>80</v>
          </cell>
          <cell r="V1103">
            <v>80</v>
          </cell>
          <cell r="W1103">
            <v>80</v>
          </cell>
          <cell r="X1103">
            <v>80</v>
          </cell>
          <cell r="Y1103">
            <v>80</v>
          </cell>
          <cell r="Z1103">
            <v>80</v>
          </cell>
          <cell r="AA1103">
            <v>80</v>
          </cell>
          <cell r="AB1103">
            <v>117</v>
          </cell>
          <cell r="AC1103">
            <v>127</v>
          </cell>
          <cell r="AD1103">
            <v>116</v>
          </cell>
          <cell r="AE1103">
            <v>115</v>
          </cell>
          <cell r="AF1103">
            <v>126</v>
          </cell>
          <cell r="AG1103">
            <v>130</v>
          </cell>
          <cell r="AH1103">
            <v>125</v>
          </cell>
          <cell r="AI1103">
            <v>125</v>
          </cell>
          <cell r="AJ1103">
            <v>118</v>
          </cell>
          <cell r="AK1103">
            <v>118</v>
          </cell>
          <cell r="AL1103">
            <v>123</v>
          </cell>
          <cell r="AM1103">
            <v>123</v>
          </cell>
          <cell r="AN1103">
            <v>114</v>
          </cell>
          <cell r="AO1103">
            <v>114</v>
          </cell>
          <cell r="AP1103">
            <v>111</v>
          </cell>
          <cell r="AQ1103">
            <v>110</v>
          </cell>
          <cell r="AR1103">
            <v>117</v>
          </cell>
          <cell r="AS1103">
            <v>117</v>
          </cell>
          <cell r="AT1103">
            <v>117</v>
          </cell>
          <cell r="AU1103">
            <v>117</v>
          </cell>
          <cell r="AV1103">
            <v>116</v>
          </cell>
          <cell r="AW1103">
            <v>117</v>
          </cell>
          <cell r="AX1103">
            <v>117</v>
          </cell>
          <cell r="AY1103">
            <v>116</v>
          </cell>
          <cell r="AZ1103" t="str">
            <v>Ambulatorio</v>
          </cell>
          <cell r="BA1103" t="str">
            <v>Ambulatorio</v>
          </cell>
          <cell r="BB1103" t="str">
            <v>Ambulatorio</v>
          </cell>
          <cell r="BC1103" t="str">
            <v>Ambulatorio</v>
          </cell>
          <cell r="BD1103" t="str">
            <v>Ambulatorio</v>
          </cell>
          <cell r="BE1103" t="str">
            <v>Ambulatorio</v>
          </cell>
          <cell r="BF1103" t="str">
            <v>Ambulatorio</v>
          </cell>
          <cell r="BG1103" t="str">
            <v>Ambulatorio</v>
          </cell>
          <cell r="BH1103" t="str">
            <v>Ambulatorio</v>
          </cell>
          <cell r="BI1103" t="str">
            <v>Ambulatorio</v>
          </cell>
          <cell r="BJ1103" t="str">
            <v>Ambulatorio</v>
          </cell>
          <cell r="BK1103" t="str">
            <v>Ambulatorio</v>
          </cell>
          <cell r="BL1103" t="str">
            <v>Ambulatorio</v>
          </cell>
        </row>
        <row r="1104">
          <cell r="D1104">
            <v>1080658</v>
          </cell>
          <cell r="E1104" t="str">
            <v>PPF - MULCHEN</v>
          </cell>
          <cell r="F1104" t="str">
            <v>DEPRODE</v>
          </cell>
          <cell r="G1104">
            <v>20032</v>
          </cell>
          <cell r="H1104" t="str">
            <v>P - PROGRAMAS</v>
          </cell>
          <cell r="I1104" t="str">
            <v>PPF</v>
          </cell>
          <cell r="J1104" t="str">
            <v>MULCHÉN</v>
          </cell>
          <cell r="K1104" t="str">
            <v>MEMO 614</v>
          </cell>
          <cell r="L1104">
            <v>43804</v>
          </cell>
          <cell r="M1104">
            <v>41663</v>
          </cell>
          <cell r="N1104">
            <v>44013</v>
          </cell>
          <cell r="O1104">
            <v>80</v>
          </cell>
          <cell r="P1104">
            <v>80</v>
          </cell>
          <cell r="Q1104">
            <v>80</v>
          </cell>
          <cell r="R1104">
            <v>80</v>
          </cell>
          <cell r="S1104">
            <v>80</v>
          </cell>
          <cell r="T1104">
            <v>80</v>
          </cell>
          <cell r="U1104">
            <v>80</v>
          </cell>
          <cell r="V1104">
            <v>80</v>
          </cell>
          <cell r="W1104">
            <v>80</v>
          </cell>
          <cell r="X1104">
            <v>80</v>
          </cell>
          <cell r="Y1104">
            <v>80</v>
          </cell>
          <cell r="Z1104">
            <v>80</v>
          </cell>
          <cell r="AA1104">
            <v>80</v>
          </cell>
          <cell r="AB1104">
            <v>115</v>
          </cell>
          <cell r="AC1104">
            <v>110</v>
          </cell>
          <cell r="AD1104">
            <v>108</v>
          </cell>
          <cell r="AE1104">
            <v>106</v>
          </cell>
          <cell r="AF1104">
            <v>103</v>
          </cell>
          <cell r="AG1104">
            <v>99</v>
          </cell>
          <cell r="AH1104">
            <v>98</v>
          </cell>
          <cell r="AI1104">
            <v>92</v>
          </cell>
          <cell r="AJ1104">
            <v>82</v>
          </cell>
          <cell r="AK1104">
            <v>86</v>
          </cell>
          <cell r="AL1104">
            <v>89</v>
          </cell>
          <cell r="AM1104">
            <v>93</v>
          </cell>
          <cell r="AN1104">
            <v>113</v>
          </cell>
          <cell r="AO1104">
            <v>110</v>
          </cell>
          <cell r="AP1104">
            <v>108</v>
          </cell>
          <cell r="AQ1104">
            <v>106</v>
          </cell>
          <cell r="AR1104">
            <v>103</v>
          </cell>
          <cell r="AS1104">
            <v>99</v>
          </cell>
          <cell r="AT1104">
            <v>98</v>
          </cell>
          <cell r="AU1104">
            <v>92</v>
          </cell>
          <cell r="AV1104">
            <v>82</v>
          </cell>
          <cell r="AW1104">
            <v>86</v>
          </cell>
          <cell r="AX1104">
            <v>89</v>
          </cell>
          <cell r="AY1104">
            <v>93</v>
          </cell>
          <cell r="AZ1104" t="str">
            <v>Ambulatorio</v>
          </cell>
          <cell r="BA1104" t="str">
            <v>Ambulatorio</v>
          </cell>
          <cell r="BB1104" t="str">
            <v>Ambulatorio</v>
          </cell>
          <cell r="BC1104" t="str">
            <v>Ambulatorio</v>
          </cell>
          <cell r="BD1104" t="str">
            <v>Ambulatorio</v>
          </cell>
          <cell r="BE1104" t="str">
            <v>Ambulatorio</v>
          </cell>
          <cell r="BF1104" t="str">
            <v>Ambulatorio</v>
          </cell>
          <cell r="BG1104" t="str">
            <v>Ambulatorio</v>
          </cell>
          <cell r="BH1104" t="str">
            <v>Ambulatorio</v>
          </cell>
          <cell r="BI1104" t="str">
            <v>Ambulatorio</v>
          </cell>
          <cell r="BJ1104" t="str">
            <v>Ambulatorio</v>
          </cell>
          <cell r="BK1104" t="str">
            <v>Ambulatorio</v>
          </cell>
          <cell r="BL1104" t="str">
            <v>Ambulatorio</v>
          </cell>
        </row>
        <row r="1105">
          <cell r="D1105">
            <v>1080659</v>
          </cell>
          <cell r="E1105" t="str">
            <v>PPF - CONCEPCION COLLAO</v>
          </cell>
          <cell r="F1105" t="str">
            <v>DEPRODE</v>
          </cell>
          <cell r="G1105">
            <v>20032</v>
          </cell>
          <cell r="H1105" t="str">
            <v>P - PROGRAMAS</v>
          </cell>
          <cell r="I1105" t="str">
            <v>PPF</v>
          </cell>
          <cell r="J1105" t="str">
            <v>CONCEPCIÓN</v>
          </cell>
          <cell r="K1105" t="str">
            <v>MEMO 614</v>
          </cell>
          <cell r="L1105">
            <v>43804</v>
          </cell>
          <cell r="M1105">
            <v>41663</v>
          </cell>
          <cell r="N1105">
            <v>44013</v>
          </cell>
          <cell r="O1105">
            <v>81</v>
          </cell>
          <cell r="P1105">
            <v>81</v>
          </cell>
          <cell r="Q1105">
            <v>81</v>
          </cell>
          <cell r="R1105">
            <v>81</v>
          </cell>
          <cell r="S1105">
            <v>81</v>
          </cell>
          <cell r="T1105">
            <v>81</v>
          </cell>
          <cell r="U1105">
            <v>81</v>
          </cell>
          <cell r="V1105">
            <v>81</v>
          </cell>
          <cell r="W1105">
            <v>81</v>
          </cell>
          <cell r="X1105">
            <v>81</v>
          </cell>
          <cell r="Y1105">
            <v>81</v>
          </cell>
          <cell r="Z1105">
            <v>81</v>
          </cell>
          <cell r="AA1105">
            <v>81</v>
          </cell>
          <cell r="AB1105">
            <v>136</v>
          </cell>
          <cell r="AC1105">
            <v>140</v>
          </cell>
          <cell r="AD1105">
            <v>141</v>
          </cell>
          <cell r="AE1105">
            <v>143</v>
          </cell>
          <cell r="AF1105">
            <v>141</v>
          </cell>
          <cell r="AG1105">
            <v>140</v>
          </cell>
          <cell r="AH1105">
            <v>136</v>
          </cell>
          <cell r="AI1105">
            <v>129</v>
          </cell>
          <cell r="AJ1105">
            <v>128</v>
          </cell>
          <cell r="AK1105">
            <v>122</v>
          </cell>
          <cell r="AL1105">
            <v>120</v>
          </cell>
          <cell r="AM1105">
            <v>126</v>
          </cell>
          <cell r="AN1105">
            <v>125</v>
          </cell>
          <cell r="AO1105">
            <v>128</v>
          </cell>
          <cell r="AP1105">
            <v>138</v>
          </cell>
          <cell r="AQ1105">
            <v>135</v>
          </cell>
          <cell r="AR1105">
            <v>131</v>
          </cell>
          <cell r="AS1105">
            <v>127</v>
          </cell>
          <cell r="AT1105">
            <v>123</v>
          </cell>
          <cell r="AU1105">
            <v>119</v>
          </cell>
          <cell r="AV1105">
            <v>115</v>
          </cell>
          <cell r="AW1105">
            <v>113</v>
          </cell>
          <cell r="AX1105">
            <v>113</v>
          </cell>
          <cell r="AY1105">
            <v>121</v>
          </cell>
          <cell r="AZ1105" t="str">
            <v>Ambulatorio</v>
          </cell>
          <cell r="BA1105" t="str">
            <v>Ambulatorio</v>
          </cell>
          <cell r="BB1105" t="str">
            <v>Ambulatorio</v>
          </cell>
          <cell r="BC1105" t="str">
            <v>Ambulatorio</v>
          </cell>
          <cell r="BD1105" t="str">
            <v>Ambulatorio</v>
          </cell>
          <cell r="BE1105" t="str">
            <v>Ambulatorio</v>
          </cell>
          <cell r="BF1105" t="str">
            <v>Ambulatorio</v>
          </cell>
          <cell r="BG1105" t="str">
            <v>Ambulatorio</v>
          </cell>
          <cell r="BH1105" t="str">
            <v>Ambulatorio</v>
          </cell>
          <cell r="BI1105" t="str">
            <v>Ambulatorio</v>
          </cell>
          <cell r="BJ1105" t="str">
            <v>Ambulatorio</v>
          </cell>
          <cell r="BK1105" t="str">
            <v>Ambulatorio</v>
          </cell>
          <cell r="BL1105" t="str">
            <v>Ambulatorio</v>
          </cell>
        </row>
        <row r="1106">
          <cell r="D1106">
            <v>1080661</v>
          </cell>
          <cell r="E1106" t="str">
            <v>PPF - VIVIENDO EN FAMILIA CONCEPCION 1</v>
          </cell>
          <cell r="F1106" t="str">
            <v>DEPRODE</v>
          </cell>
          <cell r="G1106">
            <v>20032</v>
          </cell>
          <cell r="H1106" t="str">
            <v>P - PROGRAMAS</v>
          </cell>
          <cell r="I1106" t="str">
            <v>PPF</v>
          </cell>
          <cell r="J1106" t="str">
            <v>CONCEPCIÓN</v>
          </cell>
          <cell r="K1106" t="str">
            <v>119/B</v>
          </cell>
          <cell r="L1106">
            <v>42802</v>
          </cell>
          <cell r="M1106">
            <v>41663</v>
          </cell>
          <cell r="N1106">
            <v>43898</v>
          </cell>
          <cell r="O1106">
            <v>94</v>
          </cell>
          <cell r="P1106">
            <v>94</v>
          </cell>
          <cell r="Q1106">
            <v>94</v>
          </cell>
          <cell r="R1106">
            <v>94</v>
          </cell>
          <cell r="S1106">
            <v>94</v>
          </cell>
          <cell r="T1106">
            <v>94</v>
          </cell>
          <cell r="U1106">
            <v>94</v>
          </cell>
          <cell r="V1106">
            <v>94</v>
          </cell>
          <cell r="W1106">
            <v>94</v>
          </cell>
          <cell r="X1106">
            <v>94</v>
          </cell>
          <cell r="Y1106">
            <v>94</v>
          </cell>
          <cell r="Z1106">
            <v>94</v>
          </cell>
          <cell r="AA1106">
            <v>94</v>
          </cell>
          <cell r="AB1106">
            <v>128</v>
          </cell>
          <cell r="AC1106">
            <v>126</v>
          </cell>
          <cell r="AD1106">
            <v>128</v>
          </cell>
          <cell r="AE1106">
            <v>131</v>
          </cell>
          <cell r="AF1106">
            <v>127</v>
          </cell>
          <cell r="AG1106">
            <v>124</v>
          </cell>
          <cell r="AH1106">
            <v>127</v>
          </cell>
          <cell r="AI1106">
            <v>125</v>
          </cell>
          <cell r="AJ1106">
            <v>128</v>
          </cell>
          <cell r="AK1106">
            <v>126</v>
          </cell>
          <cell r="AL1106">
            <v>125</v>
          </cell>
          <cell r="AM1106">
            <v>124</v>
          </cell>
          <cell r="AN1106">
            <v>123</v>
          </cell>
          <cell r="AO1106">
            <v>123</v>
          </cell>
          <cell r="AP1106">
            <v>123</v>
          </cell>
          <cell r="AQ1106">
            <v>123</v>
          </cell>
          <cell r="AR1106">
            <v>123</v>
          </cell>
          <cell r="AS1106">
            <v>123</v>
          </cell>
          <cell r="AT1106">
            <v>123</v>
          </cell>
          <cell r="AU1106">
            <v>123</v>
          </cell>
          <cell r="AV1106">
            <v>123</v>
          </cell>
          <cell r="AW1106">
            <v>123</v>
          </cell>
          <cell r="AX1106">
            <v>123</v>
          </cell>
          <cell r="AY1106">
            <v>123</v>
          </cell>
          <cell r="AZ1106" t="str">
            <v>Ambulatorio</v>
          </cell>
          <cell r="BA1106" t="str">
            <v>Ambulatorio</v>
          </cell>
          <cell r="BB1106" t="str">
            <v>Ambulatorio</v>
          </cell>
          <cell r="BC1106" t="str">
            <v>Ambulatorio</v>
          </cell>
          <cell r="BD1106" t="str">
            <v>Ambulatorio</v>
          </cell>
          <cell r="BE1106" t="str">
            <v>Ambulatorio</v>
          </cell>
          <cell r="BF1106" t="str">
            <v>Ambulatorio</v>
          </cell>
          <cell r="BG1106" t="str">
            <v>Ambulatorio</v>
          </cell>
          <cell r="BH1106" t="str">
            <v>Ambulatorio</v>
          </cell>
          <cell r="BI1106" t="str">
            <v>Ambulatorio</v>
          </cell>
          <cell r="BJ1106" t="str">
            <v>Ambulatorio</v>
          </cell>
          <cell r="BK1106" t="str">
            <v>Ambulatorio</v>
          </cell>
          <cell r="BL1106" t="str">
            <v>Ambulatorio</v>
          </cell>
        </row>
        <row r="1107">
          <cell r="D1107">
            <v>1080662</v>
          </cell>
          <cell r="E1107" t="str">
            <v>PPF - VIVIENDO EN FAMILIA - TALCAHUANO 1</v>
          </cell>
          <cell r="F1107" t="str">
            <v>DEPRODE</v>
          </cell>
          <cell r="G1107">
            <v>20032</v>
          </cell>
          <cell r="H1107" t="str">
            <v>P - PROGRAMAS</v>
          </cell>
          <cell r="I1107" t="str">
            <v>PPF</v>
          </cell>
          <cell r="J1107" t="str">
            <v>TALCAHUANO</v>
          </cell>
          <cell r="K1107" t="str">
            <v>MEMO 614</v>
          </cell>
          <cell r="L1107">
            <v>43804</v>
          </cell>
          <cell r="M1107">
            <v>41663</v>
          </cell>
          <cell r="N1107">
            <v>44013</v>
          </cell>
          <cell r="O1107">
            <v>80</v>
          </cell>
          <cell r="P1107">
            <v>80</v>
          </cell>
          <cell r="Q1107">
            <v>80</v>
          </cell>
          <cell r="R1107">
            <v>80</v>
          </cell>
          <cell r="S1107">
            <v>80</v>
          </cell>
          <cell r="T1107">
            <v>80</v>
          </cell>
          <cell r="U1107">
            <v>80</v>
          </cell>
          <cell r="V1107">
            <v>80</v>
          </cell>
          <cell r="W1107">
            <v>80</v>
          </cell>
          <cell r="X1107">
            <v>80</v>
          </cell>
          <cell r="Y1107">
            <v>80</v>
          </cell>
          <cell r="Z1107">
            <v>80</v>
          </cell>
          <cell r="AA1107">
            <v>80</v>
          </cell>
          <cell r="AB1107">
            <v>120</v>
          </cell>
          <cell r="AC1107">
            <v>122</v>
          </cell>
          <cell r="AD1107">
            <v>123</v>
          </cell>
          <cell r="AE1107">
            <v>128</v>
          </cell>
          <cell r="AF1107">
            <v>123</v>
          </cell>
          <cell r="AG1107">
            <v>134</v>
          </cell>
          <cell r="AH1107">
            <v>129</v>
          </cell>
          <cell r="AI1107">
            <v>132</v>
          </cell>
          <cell r="AJ1107">
            <v>129</v>
          </cell>
          <cell r="AK1107">
            <v>122</v>
          </cell>
          <cell r="AL1107">
            <v>124</v>
          </cell>
          <cell r="AM1107">
            <v>123</v>
          </cell>
          <cell r="AN1107">
            <v>115</v>
          </cell>
          <cell r="AO1107">
            <v>113</v>
          </cell>
          <cell r="AP1107">
            <v>120</v>
          </cell>
          <cell r="AQ1107">
            <v>121</v>
          </cell>
          <cell r="AR1107">
            <v>120</v>
          </cell>
          <cell r="AS1107">
            <v>126</v>
          </cell>
          <cell r="AT1107">
            <v>123</v>
          </cell>
          <cell r="AU1107">
            <v>123</v>
          </cell>
          <cell r="AV1107">
            <v>115</v>
          </cell>
          <cell r="AW1107">
            <v>117</v>
          </cell>
          <cell r="AX1107">
            <v>119</v>
          </cell>
          <cell r="AY1107">
            <v>123</v>
          </cell>
          <cell r="AZ1107" t="str">
            <v>Ambulatorio</v>
          </cell>
          <cell r="BA1107" t="str">
            <v>Ambulatorio</v>
          </cell>
          <cell r="BB1107" t="str">
            <v>Ambulatorio</v>
          </cell>
          <cell r="BC1107" t="str">
            <v>Ambulatorio</v>
          </cell>
          <cell r="BD1107" t="str">
            <v>Ambulatorio</v>
          </cell>
          <cell r="BE1107" t="str">
            <v>Ambulatorio</v>
          </cell>
          <cell r="BF1107" t="str">
            <v>Ambulatorio</v>
          </cell>
          <cell r="BG1107" t="str">
            <v>Ambulatorio</v>
          </cell>
          <cell r="BH1107" t="str">
            <v>Ambulatorio</v>
          </cell>
          <cell r="BI1107" t="str">
            <v>Ambulatorio</v>
          </cell>
          <cell r="BJ1107" t="str">
            <v>Ambulatorio</v>
          </cell>
          <cell r="BK1107" t="str">
            <v>Ambulatorio</v>
          </cell>
          <cell r="BL1107" t="str">
            <v>Ambulatorio</v>
          </cell>
        </row>
        <row r="1108">
          <cell r="D1108">
            <v>1080663</v>
          </cell>
          <cell r="E1108" t="str">
            <v>PPF - VIVENDO EN FAMILIA LOS ANGELES 1</v>
          </cell>
          <cell r="F1108" t="str">
            <v>DEPRODE</v>
          </cell>
          <cell r="G1108">
            <v>20032</v>
          </cell>
          <cell r="H1108" t="str">
            <v>P - PROGRAMAS</v>
          </cell>
          <cell r="I1108" t="str">
            <v>PPF</v>
          </cell>
          <cell r="J1108" t="str">
            <v>LOS ANGELES</v>
          </cell>
          <cell r="K1108" t="str">
            <v>MEMO 614</v>
          </cell>
          <cell r="L1108">
            <v>43804</v>
          </cell>
          <cell r="M1108">
            <v>41663</v>
          </cell>
          <cell r="N1108">
            <v>44013</v>
          </cell>
          <cell r="O1108">
            <v>104</v>
          </cell>
          <cell r="P1108">
            <v>104</v>
          </cell>
          <cell r="Q1108">
            <v>104</v>
          </cell>
          <cell r="R1108">
            <v>104</v>
          </cell>
          <cell r="S1108">
            <v>104</v>
          </cell>
          <cell r="T1108">
            <v>104</v>
          </cell>
          <cell r="U1108">
            <v>104</v>
          </cell>
          <cell r="V1108">
            <v>104</v>
          </cell>
          <cell r="W1108">
            <v>104</v>
          </cell>
          <cell r="X1108">
            <v>104</v>
          </cell>
          <cell r="Y1108">
            <v>104</v>
          </cell>
          <cell r="Z1108">
            <v>104</v>
          </cell>
          <cell r="AA1108">
            <v>104</v>
          </cell>
          <cell r="AB1108">
            <v>137</v>
          </cell>
          <cell r="AC1108">
            <v>137</v>
          </cell>
          <cell r="AD1108">
            <v>140</v>
          </cell>
          <cell r="AE1108">
            <v>140</v>
          </cell>
          <cell r="AF1108">
            <v>141</v>
          </cell>
          <cell r="AG1108">
            <v>140</v>
          </cell>
          <cell r="AH1108">
            <v>141</v>
          </cell>
          <cell r="AI1108">
            <v>140</v>
          </cell>
          <cell r="AJ1108">
            <v>141</v>
          </cell>
          <cell r="AK1108">
            <v>140</v>
          </cell>
          <cell r="AL1108">
            <v>141</v>
          </cell>
          <cell r="AM1108">
            <v>140</v>
          </cell>
          <cell r="AN1108">
            <v>136</v>
          </cell>
          <cell r="AO1108">
            <v>124</v>
          </cell>
          <cell r="AP1108">
            <v>128</v>
          </cell>
          <cell r="AQ1108">
            <v>136</v>
          </cell>
          <cell r="AR1108">
            <v>137</v>
          </cell>
          <cell r="AS1108">
            <v>125</v>
          </cell>
          <cell r="AT1108">
            <v>130</v>
          </cell>
          <cell r="AU1108">
            <v>133</v>
          </cell>
          <cell r="AV1108">
            <v>130</v>
          </cell>
          <cell r="AW1108">
            <v>128</v>
          </cell>
          <cell r="AX1108">
            <v>127</v>
          </cell>
          <cell r="AY1108">
            <v>130</v>
          </cell>
          <cell r="AZ1108" t="str">
            <v>Ambulatorio</v>
          </cell>
          <cell r="BA1108" t="str">
            <v>Ambulatorio</v>
          </cell>
          <cell r="BB1108" t="str">
            <v>Ambulatorio</v>
          </cell>
          <cell r="BC1108" t="str">
            <v>Ambulatorio</v>
          </cell>
          <cell r="BD1108" t="str">
            <v>Ambulatorio</v>
          </cell>
          <cell r="BE1108" t="str">
            <v>Ambulatorio</v>
          </cell>
          <cell r="BF1108" t="str">
            <v>Ambulatorio</v>
          </cell>
          <cell r="BG1108" t="str">
            <v>Ambulatorio</v>
          </cell>
          <cell r="BH1108" t="str">
            <v>Ambulatorio</v>
          </cell>
          <cell r="BI1108" t="str">
            <v>Ambulatorio</v>
          </cell>
          <cell r="BJ1108" t="str">
            <v>Ambulatorio</v>
          </cell>
          <cell r="BK1108" t="str">
            <v>Ambulatorio</v>
          </cell>
          <cell r="BL1108" t="str">
            <v>Ambulatorio</v>
          </cell>
        </row>
        <row r="1109">
          <cell r="D1109">
            <v>1080669</v>
          </cell>
          <cell r="E1109" t="str">
            <v>PPF - UMBRAL SAN PEDRO 1</v>
          </cell>
          <cell r="F1109" t="str">
            <v>DEPRODE</v>
          </cell>
          <cell r="G1109">
            <v>20032</v>
          </cell>
          <cell r="H1109" t="str">
            <v>P - PROGRAMAS</v>
          </cell>
          <cell r="I1109" t="str">
            <v>PPF</v>
          </cell>
          <cell r="J1109" t="str">
            <v>SAN PEDRO DE LA PAZ</v>
          </cell>
          <cell r="K1109" t="str">
            <v>MEMO 614</v>
          </cell>
          <cell r="L1109">
            <v>43804</v>
          </cell>
          <cell r="M1109">
            <v>41663</v>
          </cell>
          <cell r="N1109">
            <v>44013</v>
          </cell>
          <cell r="O1109">
            <v>80</v>
          </cell>
          <cell r="P1109">
            <v>80</v>
          </cell>
          <cell r="Q1109">
            <v>80</v>
          </cell>
          <cell r="R1109">
            <v>80</v>
          </cell>
          <cell r="S1109">
            <v>80</v>
          </cell>
          <cell r="T1109">
            <v>80</v>
          </cell>
          <cell r="U1109">
            <v>80</v>
          </cell>
          <cell r="V1109">
            <v>80</v>
          </cell>
          <cell r="W1109">
            <v>80</v>
          </cell>
          <cell r="X1109">
            <v>80</v>
          </cell>
          <cell r="Y1109">
            <v>80</v>
          </cell>
          <cell r="Z1109">
            <v>80</v>
          </cell>
          <cell r="AA1109">
            <v>80</v>
          </cell>
          <cell r="AB1109">
            <v>139</v>
          </cell>
          <cell r="AC1109">
            <v>149</v>
          </cell>
          <cell r="AD1109">
            <v>150</v>
          </cell>
          <cell r="AE1109">
            <v>144</v>
          </cell>
          <cell r="AF1109">
            <v>148</v>
          </cell>
          <cell r="AG1109">
            <v>141</v>
          </cell>
          <cell r="AH1109">
            <v>146</v>
          </cell>
          <cell r="AI1109">
            <v>152</v>
          </cell>
          <cell r="AJ1109">
            <v>149</v>
          </cell>
          <cell r="AK1109">
            <v>148</v>
          </cell>
          <cell r="AL1109">
            <v>144</v>
          </cell>
          <cell r="AM1109">
            <v>152</v>
          </cell>
          <cell r="AN1109">
            <v>132</v>
          </cell>
          <cell r="AO1109">
            <v>137</v>
          </cell>
          <cell r="AP1109">
            <v>139</v>
          </cell>
          <cell r="AQ1109">
            <v>136</v>
          </cell>
          <cell r="AR1109">
            <v>133</v>
          </cell>
          <cell r="AS1109">
            <v>140</v>
          </cell>
          <cell r="AT1109">
            <v>140</v>
          </cell>
          <cell r="AU1109">
            <v>145</v>
          </cell>
          <cell r="AV1109">
            <v>141</v>
          </cell>
          <cell r="AW1109">
            <v>142</v>
          </cell>
          <cell r="AX1109">
            <v>144</v>
          </cell>
          <cell r="AY1109">
            <v>150</v>
          </cell>
          <cell r="AZ1109" t="str">
            <v>Ambulatorio</v>
          </cell>
          <cell r="BA1109" t="str">
            <v>Ambulatorio</v>
          </cell>
          <cell r="BB1109" t="str">
            <v>Ambulatorio</v>
          </cell>
          <cell r="BC1109" t="str">
            <v>Ambulatorio</v>
          </cell>
          <cell r="BD1109" t="str">
            <v>Ambulatorio</v>
          </cell>
          <cell r="BE1109" t="str">
            <v>Ambulatorio</v>
          </cell>
          <cell r="BF1109" t="str">
            <v>Ambulatorio</v>
          </cell>
          <cell r="BG1109" t="str">
            <v>Ambulatorio</v>
          </cell>
          <cell r="BH1109" t="str">
            <v>Ambulatorio</v>
          </cell>
          <cell r="BI1109" t="str">
            <v>Ambulatorio</v>
          </cell>
          <cell r="BJ1109" t="str">
            <v>Ambulatorio</v>
          </cell>
          <cell r="BK1109" t="str">
            <v>Ambulatorio</v>
          </cell>
          <cell r="BL1109" t="str">
            <v>Ambulatorio</v>
          </cell>
        </row>
        <row r="1110">
          <cell r="D1110">
            <v>1080670</v>
          </cell>
          <cell r="E1110" t="str">
            <v>PPF - UMBRAL CONCEPCION 1</v>
          </cell>
          <cell r="F1110" t="str">
            <v>DEPRODE</v>
          </cell>
          <cell r="G1110">
            <v>20032</v>
          </cell>
          <cell r="H1110" t="str">
            <v>P - PROGRAMAS</v>
          </cell>
          <cell r="I1110" t="str">
            <v>PPF</v>
          </cell>
          <cell r="J1110" t="str">
            <v>CONCEPCIÓN</v>
          </cell>
          <cell r="K1110" t="str">
            <v>MEMO 614</v>
          </cell>
          <cell r="L1110">
            <v>43804</v>
          </cell>
          <cell r="M1110">
            <v>41663</v>
          </cell>
          <cell r="N1110">
            <v>44013</v>
          </cell>
          <cell r="O1110">
            <v>80</v>
          </cell>
          <cell r="P1110">
            <v>80</v>
          </cell>
          <cell r="Q1110">
            <v>80</v>
          </cell>
          <cell r="R1110">
            <v>80</v>
          </cell>
          <cell r="S1110">
            <v>80</v>
          </cell>
          <cell r="T1110">
            <v>80</v>
          </cell>
          <cell r="U1110">
            <v>80</v>
          </cell>
          <cell r="V1110">
            <v>80</v>
          </cell>
          <cell r="W1110">
            <v>80</v>
          </cell>
          <cell r="X1110">
            <v>80</v>
          </cell>
          <cell r="Y1110">
            <v>80</v>
          </cell>
          <cell r="Z1110">
            <v>80</v>
          </cell>
          <cell r="AA1110">
            <v>80</v>
          </cell>
          <cell r="AB1110">
            <v>123</v>
          </cell>
          <cell r="AC1110">
            <v>111</v>
          </cell>
          <cell r="AD1110">
            <v>100</v>
          </cell>
          <cell r="AE1110">
            <v>101</v>
          </cell>
          <cell r="AF1110">
            <v>106</v>
          </cell>
          <cell r="AG1110">
            <v>103</v>
          </cell>
          <cell r="AH1110">
            <v>104</v>
          </cell>
          <cell r="AI1110">
            <v>102</v>
          </cell>
          <cell r="AJ1110">
            <v>115</v>
          </cell>
          <cell r="AK1110">
            <v>113</v>
          </cell>
          <cell r="AL1110">
            <v>117</v>
          </cell>
          <cell r="AM1110">
            <v>110</v>
          </cell>
          <cell r="AN1110">
            <v>105</v>
          </cell>
          <cell r="AO1110">
            <v>92</v>
          </cell>
          <cell r="AP1110">
            <v>97</v>
          </cell>
          <cell r="AQ1110">
            <v>97</v>
          </cell>
          <cell r="AR1110">
            <v>98</v>
          </cell>
          <cell r="AS1110">
            <v>95</v>
          </cell>
          <cell r="AT1110">
            <v>102</v>
          </cell>
          <cell r="AU1110">
            <v>98</v>
          </cell>
          <cell r="AV1110">
            <v>105</v>
          </cell>
          <cell r="AW1110">
            <v>112</v>
          </cell>
          <cell r="AX1110">
            <v>110</v>
          </cell>
          <cell r="AY1110">
            <v>105</v>
          </cell>
          <cell r="AZ1110" t="str">
            <v>Ambulatorio</v>
          </cell>
          <cell r="BA1110" t="str">
            <v>Ambulatorio</v>
          </cell>
          <cell r="BB1110" t="str">
            <v>Ambulatorio</v>
          </cell>
          <cell r="BC1110" t="str">
            <v>Ambulatorio</v>
          </cell>
          <cell r="BD1110" t="str">
            <v>Ambulatorio</v>
          </cell>
          <cell r="BE1110" t="str">
            <v>Ambulatorio</v>
          </cell>
          <cell r="BF1110" t="str">
            <v>Ambulatorio</v>
          </cell>
          <cell r="BG1110" t="str">
            <v>Ambulatorio</v>
          </cell>
          <cell r="BH1110" t="str">
            <v>Ambulatorio</v>
          </cell>
          <cell r="BI1110" t="str">
            <v>Ambulatorio</v>
          </cell>
          <cell r="BJ1110" t="str">
            <v>Ambulatorio</v>
          </cell>
          <cell r="BK1110" t="str">
            <v>Ambulatorio</v>
          </cell>
          <cell r="BL1110" t="str">
            <v>Ambulatorio</v>
          </cell>
        </row>
        <row r="1111">
          <cell r="D1111">
            <v>1080775</v>
          </cell>
          <cell r="E1111" t="str">
            <v>PPF - ANTONIA SALAS</v>
          </cell>
          <cell r="F1111" t="str">
            <v>DEPRODE</v>
          </cell>
          <cell r="G1111">
            <v>20032</v>
          </cell>
          <cell r="H1111" t="str">
            <v>P - PROGRAMAS</v>
          </cell>
          <cell r="I1111" t="str">
            <v>PPF</v>
          </cell>
          <cell r="J1111" t="str">
            <v>SAN PEDRO DE LA PAZ</v>
          </cell>
          <cell r="K1111" t="str">
            <v>507/A</v>
          </cell>
          <cell r="L1111">
            <v>43326</v>
          </cell>
          <cell r="M1111">
            <v>42326</v>
          </cell>
          <cell r="N1111">
            <v>44154</v>
          </cell>
          <cell r="O1111">
            <v>80</v>
          </cell>
          <cell r="P1111">
            <v>80</v>
          </cell>
          <cell r="Q1111">
            <v>80</v>
          </cell>
          <cell r="R1111">
            <v>80</v>
          </cell>
          <cell r="S1111">
            <v>80</v>
          </cell>
          <cell r="T1111">
            <v>80</v>
          </cell>
          <cell r="U1111">
            <v>80</v>
          </cell>
          <cell r="V1111">
            <v>80</v>
          </cell>
          <cell r="W1111">
            <v>80</v>
          </cell>
          <cell r="X1111">
            <v>80</v>
          </cell>
          <cell r="Y1111">
            <v>80</v>
          </cell>
          <cell r="Z1111">
            <v>80</v>
          </cell>
          <cell r="AA1111">
            <v>80</v>
          </cell>
          <cell r="AB1111">
            <v>167</v>
          </cell>
          <cell r="AC1111">
            <v>184</v>
          </cell>
          <cell r="AD1111">
            <v>175</v>
          </cell>
          <cell r="AE1111">
            <v>165</v>
          </cell>
          <cell r="AF1111">
            <v>170</v>
          </cell>
          <cell r="AG1111">
            <v>176</v>
          </cell>
          <cell r="AH1111">
            <v>182</v>
          </cell>
          <cell r="AI1111">
            <v>184</v>
          </cell>
          <cell r="AJ1111">
            <v>176</v>
          </cell>
          <cell r="AK1111">
            <v>177</v>
          </cell>
          <cell r="AL1111">
            <v>177</v>
          </cell>
          <cell r="AM1111">
            <v>191</v>
          </cell>
          <cell r="AN1111">
            <v>160</v>
          </cell>
          <cell r="AO1111">
            <v>167</v>
          </cell>
          <cell r="AP1111">
            <v>171</v>
          </cell>
          <cell r="AQ1111">
            <v>145</v>
          </cell>
          <cell r="AR1111">
            <v>164</v>
          </cell>
          <cell r="AS1111">
            <v>163</v>
          </cell>
          <cell r="AT1111">
            <v>172</v>
          </cell>
          <cell r="AU1111">
            <v>164</v>
          </cell>
          <cell r="AV1111">
            <v>168</v>
          </cell>
          <cell r="AW1111">
            <v>175</v>
          </cell>
          <cell r="AX1111">
            <v>171</v>
          </cell>
          <cell r="AY1111">
            <v>167</v>
          </cell>
          <cell r="AZ1111" t="str">
            <v>Ambulatorio</v>
          </cell>
          <cell r="BA1111" t="str">
            <v>Ambulatorio</v>
          </cell>
          <cell r="BB1111" t="str">
            <v>Ambulatorio</v>
          </cell>
          <cell r="BC1111" t="str">
            <v>Ambulatorio</v>
          </cell>
          <cell r="BD1111" t="str">
            <v>Ambulatorio</v>
          </cell>
          <cell r="BE1111" t="str">
            <v>Ambulatorio</v>
          </cell>
          <cell r="BF1111" t="str">
            <v>Ambulatorio</v>
          </cell>
          <cell r="BG1111" t="str">
            <v>Ambulatorio</v>
          </cell>
          <cell r="BH1111" t="str">
            <v>Ambulatorio</v>
          </cell>
          <cell r="BI1111" t="str">
            <v>Ambulatorio</v>
          </cell>
          <cell r="BJ1111" t="str">
            <v>Ambulatorio</v>
          </cell>
          <cell r="BK1111" t="str">
            <v>Ambulatorio</v>
          </cell>
          <cell r="BL1111" t="str">
            <v>Ambulatorio</v>
          </cell>
        </row>
        <row r="1112">
          <cell r="D1112">
            <v>1080778</v>
          </cell>
          <cell r="E1112" t="str">
            <v>PPF - SAN PEDRO</v>
          </cell>
          <cell r="F1112" t="str">
            <v>DEPRODE</v>
          </cell>
          <cell r="G1112">
            <v>20032</v>
          </cell>
          <cell r="H1112" t="str">
            <v>P - PROGRAMAS</v>
          </cell>
          <cell r="I1112" t="str">
            <v>PPF</v>
          </cell>
          <cell r="J1112" t="str">
            <v>SAN PEDRO DE LA PAZ</v>
          </cell>
          <cell r="K1112" t="str">
            <v>288/A</v>
          </cell>
          <cell r="L1112">
            <v>43238</v>
          </cell>
          <cell r="M1112">
            <v>42326</v>
          </cell>
          <cell r="N1112">
            <v>44154</v>
          </cell>
          <cell r="O1112">
            <v>80</v>
          </cell>
          <cell r="P1112">
            <v>80</v>
          </cell>
          <cell r="Q1112">
            <v>80</v>
          </cell>
          <cell r="R1112">
            <v>80</v>
          </cell>
          <cell r="S1112">
            <v>80</v>
          </cell>
          <cell r="T1112">
            <v>80</v>
          </cell>
          <cell r="U1112">
            <v>80</v>
          </cell>
          <cell r="V1112">
            <v>80</v>
          </cell>
          <cell r="W1112">
            <v>80</v>
          </cell>
          <cell r="X1112">
            <v>80</v>
          </cell>
          <cell r="Y1112">
            <v>80</v>
          </cell>
          <cell r="Z1112">
            <v>80</v>
          </cell>
          <cell r="AA1112">
            <v>80</v>
          </cell>
          <cell r="AB1112">
            <v>136</v>
          </cell>
          <cell r="AC1112">
            <v>149</v>
          </cell>
          <cell r="AD1112">
            <v>132</v>
          </cell>
          <cell r="AE1112">
            <v>147</v>
          </cell>
          <cell r="AF1112">
            <v>139</v>
          </cell>
          <cell r="AG1112">
            <v>136</v>
          </cell>
          <cell r="AH1112">
            <v>135</v>
          </cell>
          <cell r="AI1112">
            <v>136</v>
          </cell>
          <cell r="AJ1112">
            <v>132</v>
          </cell>
          <cell r="AK1112">
            <v>137</v>
          </cell>
          <cell r="AL1112">
            <v>137</v>
          </cell>
          <cell r="AM1112">
            <v>144</v>
          </cell>
          <cell r="AN1112">
            <v>131</v>
          </cell>
          <cell r="AO1112">
            <v>136</v>
          </cell>
          <cell r="AP1112">
            <v>133</v>
          </cell>
          <cell r="AQ1112">
            <v>128</v>
          </cell>
          <cell r="AR1112">
            <v>127</v>
          </cell>
          <cell r="AS1112">
            <v>130</v>
          </cell>
          <cell r="AT1112">
            <v>132</v>
          </cell>
          <cell r="AU1112">
            <v>127</v>
          </cell>
          <cell r="AV1112">
            <v>127</v>
          </cell>
          <cell r="AW1112">
            <v>129</v>
          </cell>
          <cell r="AX1112">
            <v>135</v>
          </cell>
          <cell r="AY1112">
            <v>137</v>
          </cell>
          <cell r="AZ1112" t="str">
            <v>Ambulatorio</v>
          </cell>
          <cell r="BA1112" t="str">
            <v>Ambulatorio</v>
          </cell>
          <cell r="BB1112" t="str">
            <v>Ambulatorio</v>
          </cell>
          <cell r="BC1112" t="str">
            <v>Ambulatorio</v>
          </cell>
          <cell r="BD1112" t="str">
            <v>Ambulatorio</v>
          </cell>
          <cell r="BE1112" t="str">
            <v>Ambulatorio</v>
          </cell>
          <cell r="BF1112" t="str">
            <v>Ambulatorio</v>
          </cell>
          <cell r="BG1112" t="str">
            <v>Ambulatorio</v>
          </cell>
          <cell r="BH1112" t="str">
            <v>Ambulatorio</v>
          </cell>
          <cell r="BI1112" t="str">
            <v>Ambulatorio</v>
          </cell>
          <cell r="BJ1112" t="str">
            <v>Ambulatorio</v>
          </cell>
          <cell r="BK1112" t="str">
            <v>Ambulatorio</v>
          </cell>
          <cell r="BL1112" t="str">
            <v>Ambulatorio</v>
          </cell>
        </row>
        <row r="1113">
          <cell r="D1113">
            <v>1080782</v>
          </cell>
          <cell r="E1113" t="str">
            <v>PPF - CIUDAD DEL NIÑO LOTA ALTO</v>
          </cell>
          <cell r="F1113" t="str">
            <v>DEPRODE</v>
          </cell>
          <cell r="G1113">
            <v>20032</v>
          </cell>
          <cell r="H1113" t="str">
            <v>P - PROGRAMAS</v>
          </cell>
          <cell r="I1113" t="str">
            <v>PPF</v>
          </cell>
          <cell r="J1113" t="str">
            <v>LOTA</v>
          </cell>
          <cell r="K1113" t="str">
            <v>MEMO 614</v>
          </cell>
          <cell r="L1113">
            <v>43804</v>
          </cell>
          <cell r="M1113">
            <v>42393</v>
          </cell>
          <cell r="N1113">
            <v>44013</v>
          </cell>
          <cell r="O1113">
            <v>90</v>
          </cell>
          <cell r="P1113">
            <v>90</v>
          </cell>
          <cell r="Q1113">
            <v>90</v>
          </cell>
          <cell r="R1113">
            <v>90</v>
          </cell>
          <cell r="S1113">
            <v>90</v>
          </cell>
          <cell r="T1113">
            <v>90</v>
          </cell>
          <cell r="U1113">
            <v>90</v>
          </cell>
          <cell r="V1113">
            <v>90</v>
          </cell>
          <cell r="W1113">
            <v>90</v>
          </cell>
          <cell r="X1113">
            <v>90</v>
          </cell>
          <cell r="Y1113">
            <v>90</v>
          </cell>
          <cell r="Z1113">
            <v>90</v>
          </cell>
          <cell r="AA1113">
            <v>90</v>
          </cell>
          <cell r="AB1113">
            <v>119</v>
          </cell>
          <cell r="AC1113">
            <v>124</v>
          </cell>
          <cell r="AD1113">
            <v>117</v>
          </cell>
          <cell r="AE1113">
            <v>116</v>
          </cell>
          <cell r="AF1113">
            <v>116</v>
          </cell>
          <cell r="AG1113">
            <v>115</v>
          </cell>
          <cell r="AH1113">
            <v>110</v>
          </cell>
          <cell r="AI1113">
            <v>115</v>
          </cell>
          <cell r="AJ1113">
            <v>117</v>
          </cell>
          <cell r="AK1113">
            <v>114</v>
          </cell>
          <cell r="AL1113">
            <v>112</v>
          </cell>
          <cell r="AM1113">
            <v>117</v>
          </cell>
          <cell r="AN1113">
            <v>115</v>
          </cell>
          <cell r="AO1113">
            <v>112</v>
          </cell>
          <cell r="AP1113">
            <v>110</v>
          </cell>
          <cell r="AQ1113">
            <v>106</v>
          </cell>
          <cell r="AR1113">
            <v>107</v>
          </cell>
          <cell r="AS1113">
            <v>102</v>
          </cell>
          <cell r="AT1113">
            <v>103</v>
          </cell>
          <cell r="AU1113">
            <v>105</v>
          </cell>
          <cell r="AV1113">
            <v>108</v>
          </cell>
          <cell r="AW1113">
            <v>104</v>
          </cell>
          <cell r="AX1113">
            <v>108</v>
          </cell>
          <cell r="AY1113">
            <v>111</v>
          </cell>
          <cell r="AZ1113" t="str">
            <v>Ambulatorio</v>
          </cell>
          <cell r="BA1113" t="str">
            <v>Ambulatorio</v>
          </cell>
          <cell r="BB1113" t="str">
            <v>Ambulatorio</v>
          </cell>
          <cell r="BC1113" t="str">
            <v>Ambulatorio</v>
          </cell>
          <cell r="BD1113" t="str">
            <v>Ambulatorio</v>
          </cell>
          <cell r="BE1113" t="str">
            <v>Ambulatorio</v>
          </cell>
          <cell r="BF1113" t="str">
            <v>Ambulatorio</v>
          </cell>
          <cell r="BG1113" t="str">
            <v>Ambulatorio</v>
          </cell>
          <cell r="BH1113" t="str">
            <v>Ambulatorio</v>
          </cell>
          <cell r="BI1113" t="str">
            <v>Ambulatorio</v>
          </cell>
          <cell r="BJ1113" t="str">
            <v>Ambulatorio</v>
          </cell>
          <cell r="BK1113" t="str">
            <v>Ambulatorio</v>
          </cell>
          <cell r="BL1113" t="str">
            <v>Ambulatorio</v>
          </cell>
        </row>
        <row r="1114">
          <cell r="D1114">
            <v>1080783</v>
          </cell>
          <cell r="E1114" t="str">
            <v>PPF - CIUDAD DEL NIÑO CORONEL SUR</v>
          </cell>
          <cell r="F1114" t="str">
            <v>DEPRODE</v>
          </cell>
          <cell r="G1114">
            <v>20032</v>
          </cell>
          <cell r="H1114" t="str">
            <v>P - PROGRAMAS</v>
          </cell>
          <cell r="I1114" t="str">
            <v>PPF</v>
          </cell>
          <cell r="J1114" t="str">
            <v>CORONEL</v>
          </cell>
          <cell r="K1114" t="str">
            <v>MEMO 614</v>
          </cell>
          <cell r="L1114">
            <v>43804</v>
          </cell>
          <cell r="M1114">
            <v>42393</v>
          </cell>
          <cell r="N1114">
            <v>44013</v>
          </cell>
          <cell r="O1114">
            <v>100</v>
          </cell>
          <cell r="P1114">
            <v>100</v>
          </cell>
          <cell r="Q1114">
            <v>100</v>
          </cell>
          <cell r="R1114">
            <v>100</v>
          </cell>
          <cell r="S1114">
            <v>100</v>
          </cell>
          <cell r="T1114">
            <v>100</v>
          </cell>
          <cell r="U1114">
            <v>100</v>
          </cell>
          <cell r="V1114">
            <v>100</v>
          </cell>
          <cell r="W1114">
            <v>100</v>
          </cell>
          <cell r="X1114">
            <v>100</v>
          </cell>
          <cell r="Y1114">
            <v>100</v>
          </cell>
          <cell r="Z1114">
            <v>100</v>
          </cell>
          <cell r="AA1114">
            <v>100</v>
          </cell>
          <cell r="AB1114">
            <v>136</v>
          </cell>
          <cell r="AC1114">
            <v>130</v>
          </cell>
          <cell r="AD1114">
            <v>130</v>
          </cell>
          <cell r="AE1114">
            <v>131</v>
          </cell>
          <cell r="AF1114">
            <v>131</v>
          </cell>
          <cell r="AG1114">
            <v>131</v>
          </cell>
          <cell r="AH1114">
            <v>131</v>
          </cell>
          <cell r="AI1114">
            <v>131</v>
          </cell>
          <cell r="AJ1114">
            <v>131</v>
          </cell>
          <cell r="AK1114">
            <v>132</v>
          </cell>
          <cell r="AL1114">
            <v>131</v>
          </cell>
          <cell r="AM1114">
            <v>131</v>
          </cell>
          <cell r="AN1114">
            <v>127</v>
          </cell>
          <cell r="AO1114">
            <v>117</v>
          </cell>
          <cell r="AP1114">
            <v>127</v>
          </cell>
          <cell r="AQ1114">
            <v>122</v>
          </cell>
          <cell r="AR1114">
            <v>120</v>
          </cell>
          <cell r="AS1114">
            <v>122</v>
          </cell>
          <cell r="AT1114">
            <v>122</v>
          </cell>
          <cell r="AU1114">
            <v>113</v>
          </cell>
          <cell r="AV1114">
            <v>121</v>
          </cell>
          <cell r="AW1114">
            <v>128</v>
          </cell>
          <cell r="AX1114">
            <v>119</v>
          </cell>
          <cell r="AY1114">
            <v>123</v>
          </cell>
          <cell r="AZ1114" t="str">
            <v>Ambulatorio</v>
          </cell>
          <cell r="BA1114" t="str">
            <v>Ambulatorio</v>
          </cell>
          <cell r="BB1114" t="str">
            <v>Ambulatorio</v>
          </cell>
          <cell r="BC1114" t="str">
            <v>Ambulatorio</v>
          </cell>
          <cell r="BD1114" t="str">
            <v>Ambulatorio</v>
          </cell>
          <cell r="BE1114" t="str">
            <v>Ambulatorio</v>
          </cell>
          <cell r="BF1114" t="str">
            <v>Ambulatorio</v>
          </cell>
          <cell r="BG1114" t="str">
            <v>Ambulatorio</v>
          </cell>
          <cell r="BH1114" t="str">
            <v>Ambulatorio</v>
          </cell>
          <cell r="BI1114" t="str">
            <v>Ambulatorio</v>
          </cell>
          <cell r="BJ1114" t="str">
            <v>Ambulatorio</v>
          </cell>
          <cell r="BK1114" t="str">
            <v>Ambulatorio</v>
          </cell>
          <cell r="BL1114" t="str">
            <v>Ambulatorio</v>
          </cell>
        </row>
        <row r="1115">
          <cell r="D1115">
            <v>1080786</v>
          </cell>
          <cell r="E1115" t="str">
            <v>PPF - CIUDAD DEL NIÑO CORONEL NORTE</v>
          </cell>
          <cell r="F1115" t="str">
            <v>DEPRODE</v>
          </cell>
          <cell r="G1115">
            <v>20032</v>
          </cell>
          <cell r="H1115" t="str">
            <v>P - PROGRAMAS</v>
          </cell>
          <cell r="I1115" t="str">
            <v>PPF</v>
          </cell>
          <cell r="J1115" t="str">
            <v>CORONEL</v>
          </cell>
          <cell r="K1115" t="str">
            <v>MEMO 614</v>
          </cell>
          <cell r="L1115">
            <v>43804</v>
          </cell>
          <cell r="M1115">
            <v>42393</v>
          </cell>
          <cell r="N1115">
            <v>44013</v>
          </cell>
          <cell r="O1115">
            <v>100</v>
          </cell>
          <cell r="P1115">
            <v>100</v>
          </cell>
          <cell r="Q1115">
            <v>100</v>
          </cell>
          <cell r="R1115">
            <v>100</v>
          </cell>
          <cell r="S1115">
            <v>100</v>
          </cell>
          <cell r="T1115">
            <v>100</v>
          </cell>
          <cell r="U1115">
            <v>100</v>
          </cell>
          <cell r="V1115">
            <v>100</v>
          </cell>
          <cell r="W1115">
            <v>100</v>
          </cell>
          <cell r="X1115">
            <v>100</v>
          </cell>
          <cell r="Y1115">
            <v>100</v>
          </cell>
          <cell r="Z1115">
            <v>100</v>
          </cell>
          <cell r="AA1115">
            <v>100</v>
          </cell>
          <cell r="AB1115">
            <v>131</v>
          </cell>
          <cell r="AC1115">
            <v>132</v>
          </cell>
          <cell r="AD1115">
            <v>132</v>
          </cell>
          <cell r="AE1115">
            <v>135</v>
          </cell>
          <cell r="AF1115">
            <v>133</v>
          </cell>
          <cell r="AG1115">
            <v>138</v>
          </cell>
          <cell r="AH1115">
            <v>136</v>
          </cell>
          <cell r="AI1115">
            <v>132</v>
          </cell>
          <cell r="AJ1115">
            <v>132</v>
          </cell>
          <cell r="AK1115">
            <v>134</v>
          </cell>
          <cell r="AL1115">
            <v>137</v>
          </cell>
          <cell r="AM1115">
            <v>134</v>
          </cell>
          <cell r="AN1115">
            <v>131</v>
          </cell>
          <cell r="AO1115">
            <v>132</v>
          </cell>
          <cell r="AP1115">
            <v>131</v>
          </cell>
          <cell r="AQ1115">
            <v>135</v>
          </cell>
          <cell r="AR1115">
            <v>133</v>
          </cell>
          <cell r="AS1115">
            <v>137</v>
          </cell>
          <cell r="AT1115">
            <v>132</v>
          </cell>
          <cell r="AU1115">
            <v>132</v>
          </cell>
          <cell r="AV1115">
            <v>130</v>
          </cell>
          <cell r="AW1115">
            <v>134</v>
          </cell>
          <cell r="AX1115">
            <v>133</v>
          </cell>
          <cell r="AY1115">
            <v>133</v>
          </cell>
          <cell r="AZ1115" t="str">
            <v>Ambulatorio</v>
          </cell>
          <cell r="BA1115" t="str">
            <v>Ambulatorio</v>
          </cell>
          <cell r="BB1115" t="str">
            <v>Ambulatorio</v>
          </cell>
          <cell r="BC1115" t="str">
            <v>Ambulatorio</v>
          </cell>
          <cell r="BD1115" t="str">
            <v>Ambulatorio</v>
          </cell>
          <cell r="BE1115" t="str">
            <v>Ambulatorio</v>
          </cell>
          <cell r="BF1115" t="str">
            <v>Ambulatorio</v>
          </cell>
          <cell r="BG1115" t="str">
            <v>Ambulatorio</v>
          </cell>
          <cell r="BH1115" t="str">
            <v>Ambulatorio</v>
          </cell>
          <cell r="BI1115" t="str">
            <v>Ambulatorio</v>
          </cell>
          <cell r="BJ1115" t="str">
            <v>Ambulatorio</v>
          </cell>
          <cell r="BK1115" t="str">
            <v>Ambulatorio</v>
          </cell>
          <cell r="BL1115" t="str">
            <v>Ambulatorio</v>
          </cell>
        </row>
        <row r="1116">
          <cell r="D1116">
            <v>1080787</v>
          </cell>
          <cell r="E1116" t="str">
            <v>PPF - CIUDAD DEL NIÑO LOTA BAJO</v>
          </cell>
          <cell r="F1116" t="str">
            <v>DEPRODE</v>
          </cell>
          <cell r="G1116">
            <v>20032</v>
          </cell>
          <cell r="H1116" t="str">
            <v>P - PROGRAMAS</v>
          </cell>
          <cell r="I1116" t="str">
            <v>PPF</v>
          </cell>
          <cell r="J1116" t="str">
            <v>LOTA</v>
          </cell>
          <cell r="K1116" t="str">
            <v>MEMO 614</v>
          </cell>
          <cell r="L1116">
            <v>43804</v>
          </cell>
          <cell r="M1116">
            <v>42393</v>
          </cell>
          <cell r="N1116">
            <v>44013</v>
          </cell>
          <cell r="O1116">
            <v>90</v>
          </cell>
          <cell r="P1116">
            <v>90</v>
          </cell>
          <cell r="Q1116">
            <v>90</v>
          </cell>
          <cell r="R1116">
            <v>90</v>
          </cell>
          <cell r="S1116">
            <v>90</v>
          </cell>
          <cell r="T1116">
            <v>90</v>
          </cell>
          <cell r="U1116">
            <v>90</v>
          </cell>
          <cell r="V1116">
            <v>90</v>
          </cell>
          <cell r="W1116">
            <v>90</v>
          </cell>
          <cell r="X1116">
            <v>90</v>
          </cell>
          <cell r="Y1116">
            <v>90</v>
          </cell>
          <cell r="Z1116">
            <v>90</v>
          </cell>
          <cell r="AA1116">
            <v>90</v>
          </cell>
          <cell r="AB1116">
            <v>124</v>
          </cell>
          <cell r="AC1116">
            <v>124</v>
          </cell>
          <cell r="AD1116">
            <v>119</v>
          </cell>
          <cell r="AE1116">
            <v>116</v>
          </cell>
          <cell r="AF1116">
            <v>122</v>
          </cell>
          <cell r="AG1116">
            <v>120</v>
          </cell>
          <cell r="AH1116">
            <v>121</v>
          </cell>
          <cell r="AI1116">
            <v>123</v>
          </cell>
          <cell r="AJ1116">
            <v>120</v>
          </cell>
          <cell r="AK1116">
            <v>119</v>
          </cell>
          <cell r="AL1116">
            <v>123</v>
          </cell>
          <cell r="AM1116">
            <v>119</v>
          </cell>
          <cell r="AN1116">
            <v>120</v>
          </cell>
          <cell r="AO1116">
            <v>117</v>
          </cell>
          <cell r="AP1116">
            <v>116</v>
          </cell>
          <cell r="AQ1116">
            <v>116</v>
          </cell>
          <cell r="AR1116">
            <v>117</v>
          </cell>
          <cell r="AS1116">
            <v>117</v>
          </cell>
          <cell r="AT1116">
            <v>120</v>
          </cell>
          <cell r="AU1116">
            <v>120</v>
          </cell>
          <cell r="AV1116">
            <v>118</v>
          </cell>
          <cell r="AW1116">
            <v>118</v>
          </cell>
          <cell r="AX1116">
            <v>118</v>
          </cell>
          <cell r="AY1116">
            <v>117</v>
          </cell>
          <cell r="AZ1116" t="str">
            <v>Ambulatorio</v>
          </cell>
          <cell r="BA1116" t="str">
            <v>Ambulatorio</v>
          </cell>
          <cell r="BB1116" t="str">
            <v>Ambulatorio</v>
          </cell>
          <cell r="BC1116" t="str">
            <v>Ambulatorio</v>
          </cell>
          <cell r="BD1116" t="str">
            <v>Ambulatorio</v>
          </cell>
          <cell r="BE1116" t="str">
            <v>Ambulatorio</v>
          </cell>
          <cell r="BF1116" t="str">
            <v>Ambulatorio</v>
          </cell>
          <cell r="BG1116" t="str">
            <v>Ambulatorio</v>
          </cell>
          <cell r="BH1116" t="str">
            <v>Ambulatorio</v>
          </cell>
          <cell r="BI1116" t="str">
            <v>Ambulatorio</v>
          </cell>
          <cell r="BJ1116" t="str">
            <v>Ambulatorio</v>
          </cell>
          <cell r="BK1116" t="str">
            <v>Ambulatorio</v>
          </cell>
          <cell r="BL1116" t="str">
            <v>Ambulatorio</v>
          </cell>
        </row>
        <row r="1117">
          <cell r="D1117">
            <v>1080807</v>
          </cell>
          <cell r="E1117" t="str">
            <v>PPF - BELLAVISTA TOME</v>
          </cell>
          <cell r="F1117" t="str">
            <v>DEPRODE</v>
          </cell>
          <cell r="G1117">
            <v>20032</v>
          </cell>
          <cell r="H1117" t="str">
            <v>P - PROGRAMAS</v>
          </cell>
          <cell r="I1117" t="str">
            <v>PPF</v>
          </cell>
          <cell r="J1117" t="str">
            <v>TOMÉ</v>
          </cell>
          <cell r="K1117" t="str">
            <v>573/A</v>
          </cell>
          <cell r="L1117">
            <v>43368</v>
          </cell>
          <cell r="M1117">
            <v>42464</v>
          </cell>
          <cell r="N1117">
            <v>44287</v>
          </cell>
          <cell r="O1117">
            <v>80</v>
          </cell>
          <cell r="P1117">
            <v>80</v>
          </cell>
          <cell r="Q1117">
            <v>80</v>
          </cell>
          <cell r="R1117">
            <v>80</v>
          </cell>
          <cell r="S1117">
            <v>80</v>
          </cell>
          <cell r="T1117">
            <v>80</v>
          </cell>
          <cell r="U1117">
            <v>80</v>
          </cell>
          <cell r="V1117">
            <v>80</v>
          </cell>
          <cell r="W1117">
            <v>80</v>
          </cell>
          <cell r="X1117">
            <v>80</v>
          </cell>
          <cell r="Y1117">
            <v>80</v>
          </cell>
          <cell r="Z1117">
            <v>80</v>
          </cell>
          <cell r="AA1117">
            <v>80</v>
          </cell>
          <cell r="AB1117">
            <v>145</v>
          </cell>
          <cell r="AC1117">
            <v>144</v>
          </cell>
          <cell r="AD1117">
            <v>150</v>
          </cell>
          <cell r="AE1117">
            <v>144</v>
          </cell>
          <cell r="AF1117">
            <v>144</v>
          </cell>
          <cell r="AG1117">
            <v>148</v>
          </cell>
          <cell r="AH1117">
            <v>145</v>
          </cell>
          <cell r="AI1117">
            <v>141</v>
          </cell>
          <cell r="AJ1117">
            <v>139</v>
          </cell>
          <cell r="AK1117">
            <v>140</v>
          </cell>
          <cell r="AL1117">
            <v>139</v>
          </cell>
          <cell r="AM1117">
            <v>137</v>
          </cell>
          <cell r="AN1117">
            <v>142</v>
          </cell>
          <cell r="AO1117">
            <v>141</v>
          </cell>
          <cell r="AP1117">
            <v>143</v>
          </cell>
          <cell r="AQ1117">
            <v>138</v>
          </cell>
          <cell r="AR1117">
            <v>137</v>
          </cell>
          <cell r="AS1117">
            <v>137</v>
          </cell>
          <cell r="AT1117">
            <v>137</v>
          </cell>
          <cell r="AU1117">
            <v>135</v>
          </cell>
          <cell r="AV1117">
            <v>135</v>
          </cell>
          <cell r="AW1117">
            <v>134</v>
          </cell>
          <cell r="AX1117">
            <v>135</v>
          </cell>
          <cell r="AY1117">
            <v>135</v>
          </cell>
          <cell r="AZ1117" t="str">
            <v>Ambulatorio</v>
          </cell>
          <cell r="BA1117" t="str">
            <v>Ambulatorio</v>
          </cell>
          <cell r="BB1117" t="str">
            <v>Ambulatorio</v>
          </cell>
          <cell r="BC1117" t="str">
            <v>Ambulatorio</v>
          </cell>
          <cell r="BD1117" t="str">
            <v>Ambulatorio</v>
          </cell>
          <cell r="BE1117" t="str">
            <v>Ambulatorio</v>
          </cell>
          <cell r="BF1117" t="str">
            <v>Ambulatorio</v>
          </cell>
          <cell r="BG1117" t="str">
            <v>Ambulatorio</v>
          </cell>
          <cell r="BH1117" t="str">
            <v>Ambulatorio</v>
          </cell>
          <cell r="BI1117" t="str">
            <v>Ambulatorio</v>
          </cell>
          <cell r="BJ1117" t="str">
            <v>Ambulatorio</v>
          </cell>
          <cell r="BK1117" t="str">
            <v>Ambulatorio</v>
          </cell>
          <cell r="BL1117" t="str">
            <v>Ambulatorio</v>
          </cell>
        </row>
        <row r="1118">
          <cell r="D1118">
            <v>1080808</v>
          </cell>
          <cell r="E1118" t="str">
            <v>PPF - UMBRAL TOME</v>
          </cell>
          <cell r="F1118" t="str">
            <v>DEPRODE</v>
          </cell>
          <cell r="G1118">
            <v>20032</v>
          </cell>
          <cell r="H1118" t="str">
            <v>P - PROGRAMAS</v>
          </cell>
          <cell r="I1118" t="str">
            <v>PPF</v>
          </cell>
          <cell r="J1118" t="str">
            <v>TOMÉ</v>
          </cell>
          <cell r="K1118" t="str">
            <v>572/A</v>
          </cell>
          <cell r="L1118">
            <v>43368</v>
          </cell>
          <cell r="M1118">
            <v>42461</v>
          </cell>
          <cell r="N1118">
            <v>44287</v>
          </cell>
          <cell r="O1118">
            <v>80</v>
          </cell>
          <cell r="P1118">
            <v>80</v>
          </cell>
          <cell r="Q1118">
            <v>80</v>
          </cell>
          <cell r="R1118">
            <v>80</v>
          </cell>
          <cell r="S1118">
            <v>80</v>
          </cell>
          <cell r="T1118">
            <v>80</v>
          </cell>
          <cell r="U1118">
            <v>80</v>
          </cell>
          <cell r="V1118">
            <v>80</v>
          </cell>
          <cell r="W1118">
            <v>80</v>
          </cell>
          <cell r="X1118">
            <v>80</v>
          </cell>
          <cell r="Y1118">
            <v>80</v>
          </cell>
          <cell r="Z1118">
            <v>80</v>
          </cell>
          <cell r="AA1118">
            <v>80</v>
          </cell>
          <cell r="AB1118">
            <v>153</v>
          </cell>
          <cell r="AC1118">
            <v>150</v>
          </cell>
          <cell r="AD1118">
            <v>149</v>
          </cell>
          <cell r="AE1118">
            <v>150</v>
          </cell>
          <cell r="AF1118">
            <v>149</v>
          </cell>
          <cell r="AG1118">
            <v>145</v>
          </cell>
          <cell r="AH1118">
            <v>150</v>
          </cell>
          <cell r="AI1118">
            <v>149</v>
          </cell>
          <cell r="AJ1118">
            <v>142</v>
          </cell>
          <cell r="AK1118">
            <v>135</v>
          </cell>
          <cell r="AL1118">
            <v>136</v>
          </cell>
          <cell r="AM1118">
            <v>137</v>
          </cell>
          <cell r="AN1118">
            <v>143</v>
          </cell>
          <cell r="AO1118">
            <v>142</v>
          </cell>
          <cell r="AP1118">
            <v>141</v>
          </cell>
          <cell r="AQ1118">
            <v>144</v>
          </cell>
          <cell r="AR1118">
            <v>144</v>
          </cell>
          <cell r="AS1118">
            <v>145</v>
          </cell>
          <cell r="AT1118">
            <v>138</v>
          </cell>
          <cell r="AU1118">
            <v>134</v>
          </cell>
          <cell r="AV1118">
            <v>132</v>
          </cell>
          <cell r="AW1118">
            <v>132</v>
          </cell>
          <cell r="AX1118">
            <v>132</v>
          </cell>
          <cell r="AY1118">
            <v>129</v>
          </cell>
          <cell r="AZ1118" t="str">
            <v>Ambulatorio</v>
          </cell>
          <cell r="BA1118" t="str">
            <v>Ambulatorio</v>
          </cell>
          <cell r="BB1118" t="str">
            <v>Ambulatorio</v>
          </cell>
          <cell r="BC1118" t="str">
            <v>Ambulatorio</v>
          </cell>
          <cell r="BD1118" t="str">
            <v>Ambulatorio</v>
          </cell>
          <cell r="BE1118" t="str">
            <v>Ambulatorio</v>
          </cell>
          <cell r="BF1118" t="str">
            <v>Ambulatorio</v>
          </cell>
          <cell r="BG1118" t="str">
            <v>Ambulatorio</v>
          </cell>
          <cell r="BH1118" t="str">
            <v>Ambulatorio</v>
          </cell>
          <cell r="BI1118" t="str">
            <v>Ambulatorio</v>
          </cell>
          <cell r="BJ1118" t="str">
            <v>Ambulatorio</v>
          </cell>
          <cell r="BK1118" t="str">
            <v>Ambulatorio</v>
          </cell>
          <cell r="BL1118" t="str">
            <v>Ambulatorio</v>
          </cell>
        </row>
        <row r="1119">
          <cell r="D1119">
            <v>1080824</v>
          </cell>
          <cell r="E1119" t="str">
            <v>PPF - UMBRAL LOS ANGELES</v>
          </cell>
          <cell r="F1119" t="str">
            <v>DEPRODE</v>
          </cell>
          <cell r="G1119">
            <v>20032</v>
          </cell>
          <cell r="H1119" t="str">
            <v>P - PROGRAMAS</v>
          </cell>
          <cell r="I1119" t="str">
            <v>PPF</v>
          </cell>
          <cell r="J1119" t="str">
            <v>LOS ANGELES</v>
          </cell>
          <cell r="K1119" t="str">
            <v>462/A</v>
          </cell>
          <cell r="L1119">
            <v>43319</v>
          </cell>
          <cell r="M1119">
            <v>42566</v>
          </cell>
          <cell r="N1119">
            <v>44027</v>
          </cell>
          <cell r="O1119">
            <v>100</v>
          </cell>
          <cell r="P1119">
            <v>100</v>
          </cell>
          <cell r="Q1119">
            <v>100</v>
          </cell>
          <cell r="R1119">
            <v>100</v>
          </cell>
          <cell r="S1119">
            <v>100</v>
          </cell>
          <cell r="T1119">
            <v>100</v>
          </cell>
          <cell r="U1119">
            <v>100</v>
          </cell>
          <cell r="V1119">
            <v>100</v>
          </cell>
          <cell r="W1119">
            <v>100</v>
          </cell>
          <cell r="X1119">
            <v>100</v>
          </cell>
          <cell r="Y1119">
            <v>100</v>
          </cell>
          <cell r="Z1119">
            <v>100</v>
          </cell>
          <cell r="AA1119">
            <v>100</v>
          </cell>
          <cell r="AB1119">
            <v>162</v>
          </cell>
          <cell r="AC1119">
            <v>166</v>
          </cell>
          <cell r="AD1119">
            <v>169</v>
          </cell>
          <cell r="AE1119">
            <v>166</v>
          </cell>
          <cell r="AF1119">
            <v>163</v>
          </cell>
          <cell r="AG1119">
            <v>156</v>
          </cell>
          <cell r="AH1119">
            <v>166</v>
          </cell>
          <cell r="AI1119">
            <v>159</v>
          </cell>
          <cell r="AJ1119">
            <v>167</v>
          </cell>
          <cell r="AK1119">
            <v>157</v>
          </cell>
          <cell r="AL1119">
            <v>168</v>
          </cell>
          <cell r="AM1119">
            <v>160</v>
          </cell>
          <cell r="AN1119">
            <v>150</v>
          </cell>
          <cell r="AO1119">
            <v>150</v>
          </cell>
          <cell r="AP1119">
            <v>150</v>
          </cell>
          <cell r="AQ1119">
            <v>152</v>
          </cell>
          <cell r="AR1119">
            <v>150</v>
          </cell>
          <cell r="AS1119">
            <v>151</v>
          </cell>
          <cell r="AT1119">
            <v>152</v>
          </cell>
          <cell r="AU1119">
            <v>150</v>
          </cell>
          <cell r="AV1119">
            <v>150</v>
          </cell>
          <cell r="AW1119">
            <v>150</v>
          </cell>
          <cell r="AX1119">
            <v>150</v>
          </cell>
          <cell r="AY1119">
            <v>150</v>
          </cell>
          <cell r="AZ1119" t="str">
            <v>Ambulatorio</v>
          </cell>
          <cell r="BA1119" t="str">
            <v>Ambulatorio</v>
          </cell>
          <cell r="BB1119" t="str">
            <v>Ambulatorio</v>
          </cell>
          <cell r="BC1119" t="str">
            <v>Ambulatorio</v>
          </cell>
          <cell r="BD1119" t="str">
            <v>Ambulatorio</v>
          </cell>
          <cell r="BE1119" t="str">
            <v>Ambulatorio</v>
          </cell>
          <cell r="BF1119" t="str">
            <v>Ambulatorio</v>
          </cell>
          <cell r="BG1119" t="str">
            <v>Ambulatorio</v>
          </cell>
          <cell r="BH1119" t="str">
            <v>Ambulatorio</v>
          </cell>
          <cell r="BI1119" t="str">
            <v>Ambulatorio</v>
          </cell>
          <cell r="BJ1119" t="str">
            <v>Ambulatorio</v>
          </cell>
          <cell r="BK1119" t="str">
            <v>Ambulatorio</v>
          </cell>
          <cell r="BL1119" t="str">
            <v>Ambulatorio</v>
          </cell>
        </row>
        <row r="1120">
          <cell r="D1120">
            <v>1080870</v>
          </cell>
          <cell r="E1120" t="str">
            <v>PPF - KUÑULTUN SANTA BARBARA</v>
          </cell>
          <cell r="F1120" t="str">
            <v>DEPRODE</v>
          </cell>
          <cell r="G1120">
            <v>20032</v>
          </cell>
          <cell r="H1120" t="str">
            <v>P - PROGRAMAS</v>
          </cell>
          <cell r="I1120" t="str">
            <v>PPF</v>
          </cell>
          <cell r="J1120" t="str">
            <v>SANTA BÁRBARA</v>
          </cell>
          <cell r="K1120" t="str">
            <v>240/B</v>
          </cell>
          <cell r="L1120">
            <v>42857</v>
          </cell>
          <cell r="M1120">
            <v>42857</v>
          </cell>
          <cell r="N1120">
            <v>43953</v>
          </cell>
          <cell r="O1120">
            <v>80</v>
          </cell>
          <cell r="P1120">
            <v>80</v>
          </cell>
          <cell r="Q1120">
            <v>80</v>
          </cell>
          <cell r="R1120">
            <v>80</v>
          </cell>
          <cell r="S1120">
            <v>80</v>
          </cell>
          <cell r="T1120">
            <v>80</v>
          </cell>
          <cell r="U1120">
            <v>80</v>
          </cell>
          <cell r="V1120">
            <v>80</v>
          </cell>
          <cell r="W1120">
            <v>80</v>
          </cell>
          <cell r="X1120">
            <v>80</v>
          </cell>
          <cell r="Y1120">
            <v>80</v>
          </cell>
          <cell r="Z1120">
            <v>80</v>
          </cell>
          <cell r="AA1120">
            <v>80</v>
          </cell>
          <cell r="AB1120">
            <v>106</v>
          </cell>
          <cell r="AC1120">
            <v>100</v>
          </cell>
          <cell r="AD1120">
            <v>105</v>
          </cell>
          <cell r="AE1120">
            <v>106</v>
          </cell>
          <cell r="AF1120">
            <v>108</v>
          </cell>
          <cell r="AG1120">
            <v>103</v>
          </cell>
          <cell r="AH1120">
            <v>105</v>
          </cell>
          <cell r="AI1120">
            <v>105</v>
          </cell>
          <cell r="AJ1120">
            <v>105</v>
          </cell>
          <cell r="AK1120">
            <v>105</v>
          </cell>
          <cell r="AL1120">
            <v>113</v>
          </cell>
          <cell r="AM1120">
            <v>122</v>
          </cell>
          <cell r="AN1120">
            <v>100</v>
          </cell>
          <cell r="AO1120">
            <v>97</v>
          </cell>
          <cell r="AP1120">
            <v>103</v>
          </cell>
          <cell r="AQ1120">
            <v>101</v>
          </cell>
          <cell r="AR1120">
            <v>100</v>
          </cell>
          <cell r="AS1120">
            <v>102</v>
          </cell>
          <cell r="AT1120">
            <v>102</v>
          </cell>
          <cell r="AU1120">
            <v>105</v>
          </cell>
          <cell r="AV1120">
            <v>104</v>
          </cell>
          <cell r="AW1120">
            <v>103</v>
          </cell>
          <cell r="AX1120">
            <v>109</v>
          </cell>
          <cell r="AY1120">
            <v>118</v>
          </cell>
          <cell r="AZ1120" t="str">
            <v>Ambulatorio</v>
          </cell>
          <cell r="BA1120" t="str">
            <v>Ambulatorio</v>
          </cell>
          <cell r="BB1120" t="str">
            <v>Ambulatorio</v>
          </cell>
          <cell r="BC1120" t="str">
            <v>Ambulatorio</v>
          </cell>
          <cell r="BD1120" t="str">
            <v>Ambulatorio</v>
          </cell>
          <cell r="BE1120" t="str">
            <v>Ambulatorio</v>
          </cell>
          <cell r="BF1120" t="str">
            <v>Ambulatorio</v>
          </cell>
          <cell r="BG1120" t="str">
            <v>Ambulatorio</v>
          </cell>
          <cell r="BH1120" t="str">
            <v>Ambulatorio</v>
          </cell>
          <cell r="BI1120" t="str">
            <v>Ambulatorio</v>
          </cell>
          <cell r="BJ1120" t="str">
            <v>Ambulatorio</v>
          </cell>
          <cell r="BK1120" t="str">
            <v>Ambulatorio</v>
          </cell>
          <cell r="BL1120" t="str">
            <v>Ambulatorio</v>
          </cell>
        </row>
        <row r="1121">
          <cell r="D1121">
            <v>1080871</v>
          </cell>
          <cell r="E1121" t="str">
            <v>PPF - UMBRAL BARRIO NORTE CONCEPCION</v>
          </cell>
          <cell r="F1121" t="str">
            <v>DEPRODE</v>
          </cell>
          <cell r="G1121">
            <v>20032</v>
          </cell>
          <cell r="H1121" t="str">
            <v>P - PROGRAMAS</v>
          </cell>
          <cell r="I1121" t="str">
            <v>PPF</v>
          </cell>
          <cell r="J1121" t="str">
            <v>CONCEPCIÓN</v>
          </cell>
          <cell r="K1121" t="str">
            <v>670/A</v>
          </cell>
          <cell r="L1121">
            <v>43412</v>
          </cell>
          <cell r="M1121">
            <v>42857</v>
          </cell>
          <cell r="N1121">
            <v>43771</v>
          </cell>
          <cell r="O1121">
            <v>81</v>
          </cell>
          <cell r="P1121">
            <v>81</v>
          </cell>
          <cell r="Q1121">
            <v>81</v>
          </cell>
          <cell r="R1121">
            <v>81</v>
          </cell>
          <cell r="S1121">
            <v>81</v>
          </cell>
          <cell r="T1121">
            <v>81</v>
          </cell>
          <cell r="U1121">
            <v>81</v>
          </cell>
          <cell r="V1121">
            <v>81</v>
          </cell>
          <cell r="W1121">
            <v>81</v>
          </cell>
          <cell r="X1121">
            <v>81</v>
          </cell>
          <cell r="Y1121">
            <v>81</v>
          </cell>
          <cell r="Z1121">
            <v>81</v>
          </cell>
          <cell r="AA1121">
            <v>0</v>
          </cell>
          <cell r="AB1121">
            <v>145</v>
          </cell>
          <cell r="AC1121">
            <v>156</v>
          </cell>
          <cell r="AD1121">
            <v>154</v>
          </cell>
          <cell r="AE1121">
            <v>144</v>
          </cell>
          <cell r="AF1121">
            <v>154</v>
          </cell>
          <cell r="AG1121">
            <v>161</v>
          </cell>
          <cell r="AH1121">
            <v>154</v>
          </cell>
          <cell r="AI1121">
            <v>165</v>
          </cell>
          <cell r="AJ1121">
            <v>154</v>
          </cell>
          <cell r="AK1121">
            <v>164</v>
          </cell>
          <cell r="AL1121">
            <v>157</v>
          </cell>
          <cell r="AM1121">
            <v>0</v>
          </cell>
          <cell r="AN1121">
            <v>143</v>
          </cell>
          <cell r="AO1121">
            <v>141</v>
          </cell>
          <cell r="AP1121">
            <v>141</v>
          </cell>
          <cell r="AQ1121">
            <v>144</v>
          </cell>
          <cell r="AR1121">
            <v>147</v>
          </cell>
          <cell r="AS1121">
            <v>143</v>
          </cell>
          <cell r="AT1121">
            <v>149</v>
          </cell>
          <cell r="AU1121">
            <v>150</v>
          </cell>
          <cell r="AV1121">
            <v>151</v>
          </cell>
          <cell r="AW1121">
            <v>151</v>
          </cell>
          <cell r="AX1121">
            <v>150</v>
          </cell>
          <cell r="AY1121">
            <v>0</v>
          </cell>
          <cell r="AZ1121" t="str">
            <v>Ambulatorio</v>
          </cell>
          <cell r="BA1121" t="str">
            <v>Ambulatorio</v>
          </cell>
          <cell r="BB1121" t="str">
            <v>Ambulatorio</v>
          </cell>
          <cell r="BC1121" t="str">
            <v>Ambulatorio</v>
          </cell>
          <cell r="BD1121" t="str">
            <v>Ambulatorio</v>
          </cell>
          <cell r="BE1121" t="str">
            <v>Ambulatorio</v>
          </cell>
          <cell r="BF1121" t="str">
            <v>Ambulatorio</v>
          </cell>
          <cell r="BG1121" t="str">
            <v>Ambulatorio</v>
          </cell>
          <cell r="BH1121" t="str">
            <v>Ambulatorio</v>
          </cell>
          <cell r="BI1121" t="str">
            <v>Ambulatorio</v>
          </cell>
          <cell r="BJ1121" t="str">
            <v>Ambulatorio</v>
          </cell>
          <cell r="BK1121" t="str">
            <v>Ambulatorio</v>
          </cell>
          <cell r="BL1121" t="str">
            <v>Ambulatorio</v>
          </cell>
        </row>
        <row r="1122">
          <cell r="D1122">
            <v>1080872</v>
          </cell>
          <cell r="E1122" t="str">
            <v>PPF - UMBRAL BIOBIO LOS ANGELES</v>
          </cell>
          <cell r="F1122" t="str">
            <v>DEPRODE</v>
          </cell>
          <cell r="G1122">
            <v>20032</v>
          </cell>
          <cell r="H1122" t="str">
            <v>P - PROGRAMAS</v>
          </cell>
          <cell r="I1122" t="str">
            <v>PPF</v>
          </cell>
          <cell r="J1122" t="str">
            <v>LOS ANGELES</v>
          </cell>
          <cell r="K1122" t="str">
            <v>245/B</v>
          </cell>
          <cell r="L1122">
            <v>42857</v>
          </cell>
          <cell r="M1122">
            <v>42857</v>
          </cell>
          <cell r="N1122">
            <v>43953</v>
          </cell>
          <cell r="O1122">
            <v>80</v>
          </cell>
          <cell r="P1122">
            <v>80</v>
          </cell>
          <cell r="Q1122">
            <v>80</v>
          </cell>
          <cell r="R1122">
            <v>80</v>
          </cell>
          <cell r="S1122">
            <v>80</v>
          </cell>
          <cell r="T1122">
            <v>80</v>
          </cell>
          <cell r="U1122">
            <v>80</v>
          </cell>
          <cell r="V1122">
            <v>80</v>
          </cell>
          <cell r="W1122">
            <v>80</v>
          </cell>
          <cell r="X1122">
            <v>80</v>
          </cell>
          <cell r="Y1122">
            <v>80</v>
          </cell>
          <cell r="Z1122">
            <v>80</v>
          </cell>
          <cell r="AA1122">
            <v>80</v>
          </cell>
          <cell r="AB1122">
            <v>143</v>
          </cell>
          <cell r="AC1122">
            <v>131</v>
          </cell>
          <cell r="AD1122">
            <v>139</v>
          </cell>
          <cell r="AE1122">
            <v>155</v>
          </cell>
          <cell r="AF1122">
            <v>161</v>
          </cell>
          <cell r="AG1122">
            <v>158</v>
          </cell>
          <cell r="AH1122">
            <v>155</v>
          </cell>
          <cell r="AI1122">
            <v>156</v>
          </cell>
          <cell r="AJ1122">
            <v>160</v>
          </cell>
          <cell r="AK1122">
            <v>167</v>
          </cell>
          <cell r="AL1122">
            <v>157</v>
          </cell>
          <cell r="AM1122">
            <v>163</v>
          </cell>
          <cell r="AN1122">
            <v>128</v>
          </cell>
          <cell r="AO1122">
            <v>127</v>
          </cell>
          <cell r="AP1122">
            <v>128</v>
          </cell>
          <cell r="AQ1122">
            <v>151</v>
          </cell>
          <cell r="AR1122">
            <v>152</v>
          </cell>
          <cell r="AS1122">
            <v>150</v>
          </cell>
          <cell r="AT1122">
            <v>150</v>
          </cell>
          <cell r="AU1122">
            <v>150</v>
          </cell>
          <cell r="AV1122">
            <v>150</v>
          </cell>
          <cell r="AW1122">
            <v>150</v>
          </cell>
          <cell r="AX1122">
            <v>152</v>
          </cell>
          <cell r="AY1122">
            <v>153</v>
          </cell>
          <cell r="AZ1122" t="str">
            <v>Ambulatorio</v>
          </cell>
          <cell r="BA1122" t="str">
            <v>Ambulatorio</v>
          </cell>
          <cell r="BB1122" t="str">
            <v>Ambulatorio</v>
          </cell>
          <cell r="BC1122" t="str">
            <v>Ambulatorio</v>
          </cell>
          <cell r="BD1122" t="str">
            <v>Ambulatorio</v>
          </cell>
          <cell r="BE1122" t="str">
            <v>Ambulatorio</v>
          </cell>
          <cell r="BF1122" t="str">
            <v>Ambulatorio</v>
          </cell>
          <cell r="BG1122" t="str">
            <v>Ambulatorio</v>
          </cell>
          <cell r="BH1122" t="str">
            <v>Ambulatorio</v>
          </cell>
          <cell r="BI1122" t="str">
            <v>Ambulatorio</v>
          </cell>
          <cell r="BJ1122" t="str">
            <v>Ambulatorio</v>
          </cell>
          <cell r="BK1122" t="str">
            <v>Ambulatorio</v>
          </cell>
          <cell r="BL1122" t="str">
            <v>Ambulatorio</v>
          </cell>
        </row>
        <row r="1123">
          <cell r="D1123">
            <v>1080876</v>
          </cell>
          <cell r="E1123" t="str">
            <v>PPF - VIVIENDO EN FAMILIA TALCAHUANO NORTE</v>
          </cell>
          <cell r="F1123" t="str">
            <v>DEPRODE</v>
          </cell>
          <cell r="G1123">
            <v>20032</v>
          </cell>
          <cell r="H1123" t="str">
            <v>P - PROGRAMAS</v>
          </cell>
          <cell r="I1123" t="str">
            <v>PPF</v>
          </cell>
          <cell r="J1123" t="str">
            <v>TALCAHUANO</v>
          </cell>
          <cell r="K1123" t="str">
            <v>301-A</v>
          </cell>
          <cell r="L1123">
            <v>43605</v>
          </cell>
          <cell r="M1123">
            <v>42860</v>
          </cell>
          <cell r="N1123">
            <v>44321</v>
          </cell>
          <cell r="O1123">
            <v>100</v>
          </cell>
          <cell r="P1123">
            <v>100</v>
          </cell>
          <cell r="Q1123">
            <v>100</v>
          </cell>
          <cell r="R1123">
            <v>100</v>
          </cell>
          <cell r="S1123">
            <v>100</v>
          </cell>
          <cell r="T1123">
            <v>100</v>
          </cell>
          <cell r="U1123">
            <v>100</v>
          </cell>
          <cell r="V1123">
            <v>100</v>
          </cell>
          <cell r="W1123">
            <v>100</v>
          </cell>
          <cell r="X1123">
            <v>100</v>
          </cell>
          <cell r="Y1123">
            <v>100</v>
          </cell>
          <cell r="Z1123">
            <v>100</v>
          </cell>
          <cell r="AA1123">
            <v>100</v>
          </cell>
          <cell r="AB1123">
            <v>126</v>
          </cell>
          <cell r="AC1123">
            <v>131</v>
          </cell>
          <cell r="AD1123">
            <v>126</v>
          </cell>
          <cell r="AE1123">
            <v>124</v>
          </cell>
          <cell r="AF1123">
            <v>128</v>
          </cell>
          <cell r="AG1123">
            <v>133</v>
          </cell>
          <cell r="AH1123">
            <v>133</v>
          </cell>
          <cell r="AI1123">
            <v>126</v>
          </cell>
          <cell r="AJ1123">
            <v>132</v>
          </cell>
          <cell r="AK1123">
            <v>128</v>
          </cell>
          <cell r="AL1123">
            <v>125</v>
          </cell>
          <cell r="AM1123">
            <v>125</v>
          </cell>
          <cell r="AN1123">
            <v>125</v>
          </cell>
          <cell r="AO1123">
            <v>125</v>
          </cell>
          <cell r="AP1123">
            <v>120</v>
          </cell>
          <cell r="AQ1123">
            <v>120</v>
          </cell>
          <cell r="AR1123">
            <v>128</v>
          </cell>
          <cell r="AS1123">
            <v>126</v>
          </cell>
          <cell r="AT1123">
            <v>119</v>
          </cell>
          <cell r="AU1123">
            <v>119</v>
          </cell>
          <cell r="AV1123">
            <v>127</v>
          </cell>
          <cell r="AW1123">
            <v>120</v>
          </cell>
          <cell r="AX1123">
            <v>120</v>
          </cell>
          <cell r="AY1123">
            <v>118</v>
          </cell>
          <cell r="AZ1123" t="str">
            <v>Ambulatorio</v>
          </cell>
          <cell r="BA1123" t="str">
            <v>Ambulatorio</v>
          </cell>
          <cell r="BB1123" t="str">
            <v>Ambulatorio</v>
          </cell>
          <cell r="BC1123" t="str">
            <v>Ambulatorio</v>
          </cell>
          <cell r="BD1123" t="str">
            <v>Ambulatorio</v>
          </cell>
          <cell r="BE1123" t="str">
            <v>Ambulatorio</v>
          </cell>
          <cell r="BF1123" t="str">
            <v>Ambulatorio</v>
          </cell>
          <cell r="BG1123" t="str">
            <v>Ambulatorio</v>
          </cell>
          <cell r="BH1123" t="str">
            <v>Ambulatorio</v>
          </cell>
          <cell r="BI1123" t="str">
            <v>Ambulatorio</v>
          </cell>
          <cell r="BJ1123" t="str">
            <v>Ambulatorio</v>
          </cell>
          <cell r="BK1123" t="str">
            <v>Ambulatorio</v>
          </cell>
          <cell r="BL1123" t="str">
            <v>Ambulatorio</v>
          </cell>
        </row>
        <row r="1124">
          <cell r="D1124">
            <v>1080880</v>
          </cell>
          <cell r="E1124" t="str">
            <v>PPF - WE LIWEN CAÑETE</v>
          </cell>
          <cell r="F1124" t="str">
            <v>DEPRODE</v>
          </cell>
          <cell r="G1124">
            <v>20032</v>
          </cell>
          <cell r="H1124" t="str">
            <v>P - PROGRAMAS</v>
          </cell>
          <cell r="I1124" t="str">
            <v>PPF</v>
          </cell>
          <cell r="J1124" t="str">
            <v>CAÑETE</v>
          </cell>
          <cell r="K1124" t="str">
            <v>300/A</v>
          </cell>
          <cell r="L1124">
            <v>43605</v>
          </cell>
          <cell r="M1124">
            <v>42857</v>
          </cell>
          <cell r="N1124">
            <v>44318</v>
          </cell>
          <cell r="O1124">
            <v>100</v>
          </cell>
          <cell r="P1124">
            <v>100</v>
          </cell>
          <cell r="Q1124">
            <v>100</v>
          </cell>
          <cell r="R1124">
            <v>100</v>
          </cell>
          <cell r="S1124">
            <v>100</v>
          </cell>
          <cell r="T1124">
            <v>100</v>
          </cell>
          <cell r="U1124">
            <v>100</v>
          </cell>
          <cell r="V1124">
            <v>100</v>
          </cell>
          <cell r="W1124">
            <v>100</v>
          </cell>
          <cell r="X1124">
            <v>100</v>
          </cell>
          <cell r="Y1124">
            <v>100</v>
          </cell>
          <cell r="Z1124">
            <v>100</v>
          </cell>
          <cell r="AA1124">
            <v>100</v>
          </cell>
          <cell r="AB1124">
            <v>181</v>
          </cell>
          <cell r="AC1124">
            <v>179</v>
          </cell>
          <cell r="AD1124">
            <v>172</v>
          </cell>
          <cell r="AE1124">
            <v>167</v>
          </cell>
          <cell r="AF1124">
            <v>148</v>
          </cell>
          <cell r="AG1124">
            <v>146</v>
          </cell>
          <cell r="AH1124">
            <v>126</v>
          </cell>
          <cell r="AI1124">
            <v>146</v>
          </cell>
          <cell r="AJ1124">
            <v>148</v>
          </cell>
          <cell r="AK1124">
            <v>142</v>
          </cell>
          <cell r="AL1124">
            <v>141</v>
          </cell>
          <cell r="AM1124">
            <v>138</v>
          </cell>
          <cell r="AN1124">
            <v>169</v>
          </cell>
          <cell r="AO1124">
            <v>163</v>
          </cell>
          <cell r="AP1124">
            <v>159</v>
          </cell>
          <cell r="AQ1124">
            <v>144</v>
          </cell>
          <cell r="AR1124">
            <v>137</v>
          </cell>
          <cell r="AS1124">
            <v>126</v>
          </cell>
          <cell r="AT1124">
            <v>117</v>
          </cell>
          <cell r="AU1124">
            <v>140</v>
          </cell>
          <cell r="AV1124">
            <v>141</v>
          </cell>
          <cell r="AW1124">
            <v>133</v>
          </cell>
          <cell r="AX1124">
            <v>117</v>
          </cell>
          <cell r="AY1124">
            <v>131</v>
          </cell>
          <cell r="AZ1124" t="str">
            <v>Ambulatorio</v>
          </cell>
          <cell r="BA1124" t="str">
            <v>Ambulatorio</v>
          </cell>
          <cell r="BB1124" t="str">
            <v>Ambulatorio</v>
          </cell>
          <cell r="BC1124" t="str">
            <v>Ambulatorio</v>
          </cell>
          <cell r="BD1124" t="str">
            <v>Ambulatorio</v>
          </cell>
          <cell r="BE1124" t="str">
            <v>Ambulatorio</v>
          </cell>
          <cell r="BF1124" t="str">
            <v>Ambulatorio</v>
          </cell>
          <cell r="BG1124" t="str">
            <v>Ambulatorio</v>
          </cell>
          <cell r="BH1124" t="str">
            <v>Ambulatorio</v>
          </cell>
          <cell r="BI1124" t="str">
            <v>Ambulatorio</v>
          </cell>
          <cell r="BJ1124" t="str">
            <v>Ambulatorio</v>
          </cell>
          <cell r="BK1124" t="str">
            <v>Ambulatorio</v>
          </cell>
          <cell r="BL1124" t="str">
            <v>Ambulatorio</v>
          </cell>
        </row>
        <row r="1125">
          <cell r="D1125">
            <v>1080881</v>
          </cell>
          <cell r="E1125" t="str">
            <v>PPF - AMIGO CURANILAHUE</v>
          </cell>
          <cell r="F1125" t="str">
            <v>DEPRODE</v>
          </cell>
          <cell r="G1125">
            <v>20032</v>
          </cell>
          <cell r="H1125" t="str">
            <v>P - PROGRAMAS</v>
          </cell>
          <cell r="I1125" t="str">
            <v>PPF</v>
          </cell>
          <cell r="J1125" t="str">
            <v>CURANILAHUE</v>
          </cell>
          <cell r="K1125" t="str">
            <v>274/A</v>
          </cell>
          <cell r="L1125">
            <v>43236</v>
          </cell>
          <cell r="M1125">
            <v>42857</v>
          </cell>
          <cell r="N1125">
            <v>43953</v>
          </cell>
          <cell r="O1125">
            <v>80</v>
          </cell>
          <cell r="P1125">
            <v>80</v>
          </cell>
          <cell r="Q1125">
            <v>80</v>
          </cell>
          <cell r="R1125">
            <v>80</v>
          </cell>
          <cell r="S1125">
            <v>80</v>
          </cell>
          <cell r="T1125">
            <v>80</v>
          </cell>
          <cell r="U1125">
            <v>80</v>
          </cell>
          <cell r="V1125">
            <v>80</v>
          </cell>
          <cell r="W1125">
            <v>80</v>
          </cell>
          <cell r="X1125">
            <v>80</v>
          </cell>
          <cell r="Y1125">
            <v>80</v>
          </cell>
          <cell r="Z1125">
            <v>80</v>
          </cell>
          <cell r="AA1125">
            <v>80</v>
          </cell>
          <cell r="AB1125">
            <v>80</v>
          </cell>
          <cell r="AC1125">
            <v>80</v>
          </cell>
          <cell r="AD1125">
            <v>80</v>
          </cell>
          <cell r="AE1125">
            <v>81</v>
          </cell>
          <cell r="AF1125">
            <v>80</v>
          </cell>
          <cell r="AG1125">
            <v>84</v>
          </cell>
          <cell r="AH1125">
            <v>82</v>
          </cell>
          <cell r="AI1125">
            <v>84</v>
          </cell>
          <cell r="AJ1125">
            <v>83</v>
          </cell>
          <cell r="AK1125">
            <v>86</v>
          </cell>
          <cell r="AL1125">
            <v>87</v>
          </cell>
          <cell r="AM1125">
            <v>88</v>
          </cell>
          <cell r="AN1125">
            <v>80</v>
          </cell>
          <cell r="AO1125">
            <v>73</v>
          </cell>
          <cell r="AP1125">
            <v>77</v>
          </cell>
          <cell r="AQ1125">
            <v>75</v>
          </cell>
          <cell r="AR1125">
            <v>74</v>
          </cell>
          <cell r="AS1125">
            <v>82</v>
          </cell>
          <cell r="AT1125">
            <v>75</v>
          </cell>
          <cell r="AU1125">
            <v>67</v>
          </cell>
          <cell r="AV1125">
            <v>77</v>
          </cell>
          <cell r="AW1125">
            <v>79</v>
          </cell>
          <cell r="AX1125">
            <v>84</v>
          </cell>
          <cell r="AY1125">
            <v>84</v>
          </cell>
          <cell r="AZ1125" t="str">
            <v>Ambulatorio</v>
          </cell>
          <cell r="BA1125" t="str">
            <v>Ambulatorio</v>
          </cell>
          <cell r="BB1125" t="str">
            <v>Ambulatorio</v>
          </cell>
          <cell r="BC1125" t="str">
            <v>Ambulatorio</v>
          </cell>
          <cell r="BD1125" t="str">
            <v>Ambulatorio</v>
          </cell>
          <cell r="BE1125" t="str">
            <v>Ambulatorio</v>
          </cell>
          <cell r="BF1125" t="str">
            <v>Ambulatorio</v>
          </cell>
          <cell r="BG1125" t="str">
            <v>Ambulatorio</v>
          </cell>
          <cell r="BH1125" t="str">
            <v>Ambulatorio</v>
          </cell>
          <cell r="BI1125" t="str">
            <v>Ambulatorio</v>
          </cell>
          <cell r="BJ1125" t="str">
            <v>Ambulatorio</v>
          </cell>
          <cell r="BK1125" t="str">
            <v>Ambulatorio</v>
          </cell>
          <cell r="BL1125" t="str">
            <v>Ambulatorio</v>
          </cell>
        </row>
        <row r="1126">
          <cell r="D1126">
            <v>1080978</v>
          </cell>
          <cell r="E1126" t="str">
            <v>PPF - AMANECER</v>
          </cell>
          <cell r="F1126" t="str">
            <v>DEPRODE</v>
          </cell>
          <cell r="G1126">
            <v>20032</v>
          </cell>
          <cell r="H1126" t="str">
            <v>P - PROGRAMAS</v>
          </cell>
          <cell r="I1126" t="str">
            <v>PPF</v>
          </cell>
          <cell r="J1126" t="str">
            <v>LEBU</v>
          </cell>
          <cell r="K1126" t="str">
            <v>92-A</v>
          </cell>
          <cell r="L1126">
            <v>43521</v>
          </cell>
          <cell r="M1126">
            <v>43507</v>
          </cell>
          <cell r="N1126">
            <v>44419</v>
          </cell>
          <cell r="O1126">
            <v>80</v>
          </cell>
          <cell r="P1126">
            <v>0</v>
          </cell>
          <cell r="Q1126">
            <v>0</v>
          </cell>
          <cell r="R1126">
            <v>80</v>
          </cell>
          <cell r="S1126">
            <v>80</v>
          </cell>
          <cell r="T1126">
            <v>80</v>
          </cell>
          <cell r="U1126">
            <v>80</v>
          </cell>
          <cell r="V1126">
            <v>80</v>
          </cell>
          <cell r="W1126">
            <v>80</v>
          </cell>
          <cell r="X1126">
            <v>80</v>
          </cell>
          <cell r="Y1126">
            <v>80</v>
          </cell>
          <cell r="Z1126">
            <v>80</v>
          </cell>
          <cell r="AA1126">
            <v>80</v>
          </cell>
          <cell r="AB1126">
            <v>0</v>
          </cell>
          <cell r="AC1126">
            <v>0</v>
          </cell>
          <cell r="AD1126">
            <v>42</v>
          </cell>
          <cell r="AE1126">
            <v>104</v>
          </cell>
          <cell r="AF1126">
            <v>95</v>
          </cell>
          <cell r="AG1126">
            <v>97</v>
          </cell>
          <cell r="AH1126">
            <v>97</v>
          </cell>
          <cell r="AI1126">
            <v>97</v>
          </cell>
          <cell r="AJ1126">
            <v>98</v>
          </cell>
          <cell r="AK1126">
            <v>100</v>
          </cell>
          <cell r="AL1126">
            <v>100</v>
          </cell>
          <cell r="AM1126">
            <v>103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95</v>
          </cell>
          <cell r="AS1126">
            <v>96</v>
          </cell>
          <cell r="AT1126">
            <v>97</v>
          </cell>
          <cell r="AU1126">
            <v>97</v>
          </cell>
          <cell r="AV1126">
            <v>98</v>
          </cell>
          <cell r="AW1126">
            <v>100</v>
          </cell>
          <cell r="AX1126">
            <v>100</v>
          </cell>
          <cell r="AY1126">
            <v>100</v>
          </cell>
          <cell r="AZ1126" t="str">
            <v>Ambulatorio</v>
          </cell>
          <cell r="BA1126" t="str">
            <v>Ambulatorio</v>
          </cell>
          <cell r="BB1126" t="str">
            <v>Ambulatorio</v>
          </cell>
          <cell r="BC1126" t="str">
            <v>Ambulatorio</v>
          </cell>
          <cell r="BD1126" t="str">
            <v>Ambulatorio</v>
          </cell>
          <cell r="BE1126" t="str">
            <v>Ambulatorio</v>
          </cell>
          <cell r="BF1126" t="str">
            <v>Ambulatorio</v>
          </cell>
          <cell r="BG1126" t="str">
            <v>Ambulatorio</v>
          </cell>
          <cell r="BH1126" t="str">
            <v>Ambulatorio</v>
          </cell>
          <cell r="BI1126" t="str">
            <v>Ambulatorio</v>
          </cell>
          <cell r="BJ1126" t="str">
            <v>Ambulatorio</v>
          </cell>
          <cell r="BK1126" t="str">
            <v>Ambulatorio</v>
          </cell>
          <cell r="BL1126" t="str">
            <v>Ambulatorio</v>
          </cell>
        </row>
        <row r="1127">
          <cell r="D1127">
            <v>1090358</v>
          </cell>
          <cell r="E1127" t="str">
            <v>PPF - LELIKELEN</v>
          </cell>
          <cell r="F1127" t="str">
            <v>DEPRODE</v>
          </cell>
          <cell r="G1127">
            <v>20032</v>
          </cell>
          <cell r="H1127" t="str">
            <v>P - PROGRAMAS</v>
          </cell>
          <cell r="I1127" t="str">
            <v>PPF</v>
          </cell>
          <cell r="J1127" t="str">
            <v>VILLARRICA</v>
          </cell>
          <cell r="K1127" t="str">
            <v>285/B</v>
          </cell>
          <cell r="L1127">
            <v>43056</v>
          </cell>
          <cell r="M1127">
            <v>41960</v>
          </cell>
          <cell r="N1127">
            <v>44153</v>
          </cell>
          <cell r="O1127">
            <v>80</v>
          </cell>
          <cell r="P1127">
            <v>80</v>
          </cell>
          <cell r="Q1127">
            <v>80</v>
          </cell>
          <cell r="R1127">
            <v>80</v>
          </cell>
          <cell r="S1127">
            <v>80</v>
          </cell>
          <cell r="T1127">
            <v>80</v>
          </cell>
          <cell r="U1127">
            <v>80</v>
          </cell>
          <cell r="V1127">
            <v>80</v>
          </cell>
          <cell r="W1127">
            <v>80</v>
          </cell>
          <cell r="X1127">
            <v>80</v>
          </cell>
          <cell r="Y1127">
            <v>80</v>
          </cell>
          <cell r="Z1127">
            <v>80</v>
          </cell>
          <cell r="AA1127">
            <v>80</v>
          </cell>
          <cell r="AB1127">
            <v>94</v>
          </cell>
          <cell r="AC1127">
            <v>95</v>
          </cell>
          <cell r="AD1127">
            <v>98</v>
          </cell>
          <cell r="AE1127">
            <v>83</v>
          </cell>
          <cell r="AF1127">
            <v>83</v>
          </cell>
          <cell r="AG1127">
            <v>78</v>
          </cell>
          <cell r="AH1127">
            <v>79</v>
          </cell>
          <cell r="AI1127">
            <v>63</v>
          </cell>
          <cell r="AJ1127">
            <v>77</v>
          </cell>
          <cell r="AK1127">
            <v>80</v>
          </cell>
          <cell r="AL1127">
            <v>82</v>
          </cell>
          <cell r="AM1127">
            <v>86</v>
          </cell>
          <cell r="AN1127">
            <v>98</v>
          </cell>
          <cell r="AO1127">
            <v>96</v>
          </cell>
          <cell r="AP1127">
            <v>103</v>
          </cell>
          <cell r="AQ1127">
            <v>98</v>
          </cell>
          <cell r="AR1127">
            <v>98</v>
          </cell>
          <cell r="AS1127">
            <v>80</v>
          </cell>
          <cell r="AT1127">
            <v>85</v>
          </cell>
          <cell r="AU1127">
            <v>78</v>
          </cell>
          <cell r="AV1127">
            <v>79</v>
          </cell>
          <cell r="AW1127">
            <v>80</v>
          </cell>
          <cell r="AX1127">
            <v>79</v>
          </cell>
          <cell r="AY1127">
            <v>79</v>
          </cell>
          <cell r="AZ1127" t="str">
            <v>Ambulatorio</v>
          </cell>
          <cell r="BA1127" t="str">
            <v>Ambulatorio</v>
          </cell>
          <cell r="BB1127" t="str">
            <v>Ambulatorio</v>
          </cell>
          <cell r="BC1127" t="str">
            <v>Ambulatorio</v>
          </cell>
          <cell r="BD1127" t="str">
            <v>Ambulatorio</v>
          </cell>
          <cell r="BE1127" t="str">
            <v>Ambulatorio</v>
          </cell>
          <cell r="BF1127" t="str">
            <v>Ambulatorio</v>
          </cell>
          <cell r="BG1127" t="str">
            <v>Ambulatorio</v>
          </cell>
          <cell r="BH1127" t="str">
            <v>Ambulatorio</v>
          </cell>
          <cell r="BI1127" t="str">
            <v>Ambulatorio</v>
          </cell>
          <cell r="BJ1127" t="str">
            <v>Ambulatorio</v>
          </cell>
          <cell r="BK1127" t="str">
            <v>Ambulatorio</v>
          </cell>
          <cell r="BL1127" t="str">
            <v>Ambulatorio</v>
          </cell>
        </row>
        <row r="1128">
          <cell r="D1128">
            <v>1090362</v>
          </cell>
          <cell r="E1128" t="str">
            <v>PPF - VICTORIA</v>
          </cell>
          <cell r="F1128" t="str">
            <v>DEPRODE</v>
          </cell>
          <cell r="G1128">
            <v>20032</v>
          </cell>
          <cell r="H1128" t="str">
            <v>P - PROGRAMAS</v>
          </cell>
          <cell r="I1128" t="str">
            <v>PPF</v>
          </cell>
          <cell r="J1128" t="str">
            <v>VICTORIA</v>
          </cell>
          <cell r="K1128" t="str">
            <v>287/B</v>
          </cell>
          <cell r="L1128">
            <v>43056</v>
          </cell>
          <cell r="M1128">
            <v>41960</v>
          </cell>
          <cell r="N1128">
            <v>44153</v>
          </cell>
          <cell r="O1128">
            <v>80</v>
          </cell>
          <cell r="P1128">
            <v>80</v>
          </cell>
          <cell r="Q1128">
            <v>80</v>
          </cell>
          <cell r="R1128">
            <v>80</v>
          </cell>
          <cell r="S1128">
            <v>80</v>
          </cell>
          <cell r="T1128">
            <v>80</v>
          </cell>
          <cell r="U1128">
            <v>80</v>
          </cell>
          <cell r="V1128">
            <v>80</v>
          </cell>
          <cell r="W1128">
            <v>80</v>
          </cell>
          <cell r="X1128">
            <v>80</v>
          </cell>
          <cell r="Y1128">
            <v>80</v>
          </cell>
          <cell r="Z1128">
            <v>80</v>
          </cell>
          <cell r="AA1128">
            <v>80</v>
          </cell>
          <cell r="AB1128">
            <v>109</v>
          </cell>
          <cell r="AC1128">
            <v>106</v>
          </cell>
          <cell r="AD1128">
            <v>106</v>
          </cell>
          <cell r="AE1128">
            <v>104</v>
          </cell>
          <cell r="AF1128">
            <v>105</v>
          </cell>
          <cell r="AG1128">
            <v>108</v>
          </cell>
          <cell r="AH1128">
            <v>109</v>
          </cell>
          <cell r="AI1128">
            <v>108</v>
          </cell>
          <cell r="AJ1128">
            <v>104</v>
          </cell>
          <cell r="AK1128">
            <v>105</v>
          </cell>
          <cell r="AL1128">
            <v>105</v>
          </cell>
          <cell r="AM1128">
            <v>104</v>
          </cell>
          <cell r="AN1128">
            <v>102</v>
          </cell>
          <cell r="AO1128">
            <v>103</v>
          </cell>
          <cell r="AP1128">
            <v>102</v>
          </cell>
          <cell r="AQ1128">
            <v>88</v>
          </cell>
          <cell r="AR1128">
            <v>95</v>
          </cell>
          <cell r="AS1128">
            <v>105</v>
          </cell>
          <cell r="AT1128">
            <v>101</v>
          </cell>
          <cell r="AU1128">
            <v>99</v>
          </cell>
          <cell r="AV1128">
            <v>99</v>
          </cell>
          <cell r="AW1128">
            <v>97</v>
          </cell>
          <cell r="AX1128">
            <v>95</v>
          </cell>
          <cell r="AY1128">
            <v>95</v>
          </cell>
          <cell r="AZ1128" t="str">
            <v>Ambulatorio</v>
          </cell>
          <cell r="BA1128" t="str">
            <v>Ambulatorio</v>
          </cell>
          <cell r="BB1128" t="str">
            <v>Ambulatorio</v>
          </cell>
          <cell r="BC1128" t="str">
            <v>Ambulatorio</v>
          </cell>
          <cell r="BD1128" t="str">
            <v>Ambulatorio</v>
          </cell>
          <cell r="BE1128" t="str">
            <v>Ambulatorio</v>
          </cell>
          <cell r="BF1128" t="str">
            <v>Ambulatorio</v>
          </cell>
          <cell r="BG1128" t="str">
            <v>Ambulatorio</v>
          </cell>
          <cell r="BH1128" t="str">
            <v>Ambulatorio</v>
          </cell>
          <cell r="BI1128" t="str">
            <v>Ambulatorio</v>
          </cell>
          <cell r="BJ1128" t="str">
            <v>Ambulatorio</v>
          </cell>
          <cell r="BK1128" t="str">
            <v>Ambulatorio</v>
          </cell>
          <cell r="BL1128" t="str">
            <v>Ambulatorio</v>
          </cell>
        </row>
        <row r="1129">
          <cell r="D1129">
            <v>1090364</v>
          </cell>
          <cell r="E1129" t="str">
            <v>PPF - VILCUN PADRE LAS CASAS</v>
          </cell>
          <cell r="F1129" t="str">
            <v>DEPRODE</v>
          </cell>
          <cell r="G1129">
            <v>20032</v>
          </cell>
          <cell r="H1129" t="str">
            <v>P - PROGRAMAS</v>
          </cell>
          <cell r="I1129" t="str">
            <v>PPF</v>
          </cell>
          <cell r="J1129" t="str">
            <v>VILCÚN</v>
          </cell>
          <cell r="K1129" t="str">
            <v>308/B</v>
          </cell>
          <cell r="L1129">
            <v>43087</v>
          </cell>
          <cell r="M1129">
            <v>41960</v>
          </cell>
          <cell r="N1129">
            <v>44153</v>
          </cell>
          <cell r="O1129">
            <v>80</v>
          </cell>
          <cell r="P1129">
            <v>80</v>
          </cell>
          <cell r="Q1129">
            <v>80</v>
          </cell>
          <cell r="R1129">
            <v>80</v>
          </cell>
          <cell r="S1129">
            <v>80</v>
          </cell>
          <cell r="T1129">
            <v>80</v>
          </cell>
          <cell r="U1129">
            <v>80</v>
          </cell>
          <cell r="V1129">
            <v>80</v>
          </cell>
          <cell r="W1129">
            <v>80</v>
          </cell>
          <cell r="X1129">
            <v>80</v>
          </cell>
          <cell r="Y1129">
            <v>80</v>
          </cell>
          <cell r="Z1129">
            <v>80</v>
          </cell>
          <cell r="AA1129">
            <v>80</v>
          </cell>
          <cell r="AB1129">
            <v>81</v>
          </cell>
          <cell r="AC1129">
            <v>82</v>
          </cell>
          <cell r="AD1129">
            <v>80</v>
          </cell>
          <cell r="AE1129">
            <v>80</v>
          </cell>
          <cell r="AF1129">
            <v>81</v>
          </cell>
          <cell r="AG1129">
            <v>81</v>
          </cell>
          <cell r="AH1129">
            <v>80</v>
          </cell>
          <cell r="AI1129">
            <v>81</v>
          </cell>
          <cell r="AJ1129">
            <v>80</v>
          </cell>
          <cell r="AK1129">
            <v>81</v>
          </cell>
          <cell r="AL1129">
            <v>81</v>
          </cell>
          <cell r="AM1129">
            <v>80</v>
          </cell>
          <cell r="AN1129">
            <v>80</v>
          </cell>
          <cell r="AO1129">
            <v>82</v>
          </cell>
          <cell r="AP1129">
            <v>80</v>
          </cell>
          <cell r="AQ1129">
            <v>80</v>
          </cell>
          <cell r="AR1129">
            <v>81</v>
          </cell>
          <cell r="AS1129">
            <v>80</v>
          </cell>
          <cell r="AT1129">
            <v>80</v>
          </cell>
          <cell r="AU1129">
            <v>80</v>
          </cell>
          <cell r="AV1129">
            <v>80</v>
          </cell>
          <cell r="AW1129">
            <v>81</v>
          </cell>
          <cell r="AX1129">
            <v>81</v>
          </cell>
          <cell r="AY1129">
            <v>81</v>
          </cell>
          <cell r="AZ1129" t="str">
            <v>Ambulatorio</v>
          </cell>
          <cell r="BA1129" t="str">
            <v>Ambulatorio</v>
          </cell>
          <cell r="BB1129" t="str">
            <v>Ambulatorio</v>
          </cell>
          <cell r="BC1129" t="str">
            <v>Ambulatorio</v>
          </cell>
          <cell r="BD1129" t="str">
            <v>Ambulatorio</v>
          </cell>
          <cell r="BE1129" t="str">
            <v>Ambulatorio</v>
          </cell>
          <cell r="BF1129" t="str">
            <v>Ambulatorio</v>
          </cell>
          <cell r="BG1129" t="str">
            <v>Ambulatorio</v>
          </cell>
          <cell r="BH1129" t="str">
            <v>Ambulatorio</v>
          </cell>
          <cell r="BI1129" t="str">
            <v>Ambulatorio</v>
          </cell>
          <cell r="BJ1129" t="str">
            <v>Ambulatorio</v>
          </cell>
          <cell r="BK1129" t="str">
            <v>Ambulatorio</v>
          </cell>
          <cell r="BL1129" t="str">
            <v>Ambulatorio</v>
          </cell>
        </row>
        <row r="1130">
          <cell r="D1130">
            <v>1090366</v>
          </cell>
          <cell r="E1130" t="str">
            <v>PPF - QUILLAGUA</v>
          </cell>
          <cell r="F1130" t="str">
            <v>DEPRODE</v>
          </cell>
          <cell r="G1130">
            <v>20032</v>
          </cell>
          <cell r="H1130" t="str">
            <v>P - PROGRAMAS</v>
          </cell>
          <cell r="I1130" t="str">
            <v>PPF</v>
          </cell>
          <cell r="J1130" t="str">
            <v>SAAVEDRA</v>
          </cell>
          <cell r="K1130" t="str">
            <v>Correo</v>
          </cell>
          <cell r="L1130">
            <v>43686</v>
          </cell>
          <cell r="M1130">
            <v>41960</v>
          </cell>
          <cell r="N1130">
            <v>43800</v>
          </cell>
          <cell r="O1130">
            <v>80</v>
          </cell>
          <cell r="P1130">
            <v>80</v>
          </cell>
          <cell r="Q1130">
            <v>80</v>
          </cell>
          <cell r="R1130">
            <v>80</v>
          </cell>
          <cell r="S1130">
            <v>80</v>
          </cell>
          <cell r="T1130">
            <v>80</v>
          </cell>
          <cell r="U1130">
            <v>80</v>
          </cell>
          <cell r="V1130">
            <v>80</v>
          </cell>
          <cell r="W1130">
            <v>80</v>
          </cell>
          <cell r="X1130">
            <v>80</v>
          </cell>
          <cell r="Y1130">
            <v>80</v>
          </cell>
          <cell r="Z1130">
            <v>80</v>
          </cell>
          <cell r="AA1130">
            <v>80</v>
          </cell>
          <cell r="AB1130">
            <v>127</v>
          </cell>
          <cell r="AC1130">
            <v>140</v>
          </cell>
          <cell r="AD1130">
            <v>131</v>
          </cell>
          <cell r="AE1130">
            <v>143</v>
          </cell>
          <cell r="AF1130">
            <v>142</v>
          </cell>
          <cell r="AG1130">
            <v>154</v>
          </cell>
          <cell r="AH1130">
            <v>151</v>
          </cell>
          <cell r="AI1130">
            <v>146</v>
          </cell>
          <cell r="AJ1130">
            <v>148</v>
          </cell>
          <cell r="AK1130">
            <v>140</v>
          </cell>
          <cell r="AL1130">
            <v>124</v>
          </cell>
          <cell r="AM1130">
            <v>133</v>
          </cell>
          <cell r="AN1130">
            <v>130</v>
          </cell>
          <cell r="AO1130">
            <v>139</v>
          </cell>
          <cell r="AP1130">
            <v>129</v>
          </cell>
          <cell r="AQ1130">
            <v>142</v>
          </cell>
          <cell r="AR1130">
            <v>142</v>
          </cell>
          <cell r="AS1130">
            <v>148</v>
          </cell>
          <cell r="AT1130">
            <v>141</v>
          </cell>
          <cell r="AU1130">
            <v>145</v>
          </cell>
          <cell r="AV1130">
            <v>146</v>
          </cell>
          <cell r="AW1130">
            <v>136</v>
          </cell>
          <cell r="AX1130">
            <v>120</v>
          </cell>
          <cell r="AY1130">
            <v>138</v>
          </cell>
          <cell r="AZ1130" t="str">
            <v>Ambulatorio</v>
          </cell>
          <cell r="BA1130" t="str">
            <v>Ambulatorio</v>
          </cell>
          <cell r="BB1130" t="str">
            <v>Ambulatorio</v>
          </cell>
          <cell r="BC1130" t="str">
            <v>Ambulatorio</v>
          </cell>
          <cell r="BD1130" t="str">
            <v>Ambulatorio</v>
          </cell>
          <cell r="BE1130" t="str">
            <v>Ambulatorio</v>
          </cell>
          <cell r="BF1130" t="str">
            <v>Ambulatorio</v>
          </cell>
          <cell r="BG1130" t="str">
            <v>Ambulatorio</v>
          </cell>
          <cell r="BH1130" t="str">
            <v>Ambulatorio</v>
          </cell>
          <cell r="BI1130" t="str">
            <v>Ambulatorio</v>
          </cell>
          <cell r="BJ1130" t="str">
            <v>Ambulatorio</v>
          </cell>
          <cell r="BK1130" t="str">
            <v>Ambulatorio</v>
          </cell>
          <cell r="BL1130" t="str">
            <v>Ambulatorio</v>
          </cell>
        </row>
        <row r="1131">
          <cell r="D1131">
            <v>1090421</v>
          </cell>
          <cell r="E1131" t="str">
            <v>PPF - ERCILLA</v>
          </cell>
          <cell r="F1131" t="str">
            <v>DEPRODE</v>
          </cell>
          <cell r="G1131">
            <v>20032</v>
          </cell>
          <cell r="H1131" t="str">
            <v>P - PROGRAMAS</v>
          </cell>
          <cell r="I1131" t="str">
            <v>PPF</v>
          </cell>
          <cell r="J1131" t="str">
            <v>ERCILLA</v>
          </cell>
          <cell r="K1131" t="str">
            <v>79/B</v>
          </cell>
          <cell r="L1131">
            <v>43238</v>
          </cell>
          <cell r="M1131">
            <v>42326</v>
          </cell>
          <cell r="N1131">
            <v>44154</v>
          </cell>
          <cell r="O1131">
            <v>80</v>
          </cell>
          <cell r="P1131">
            <v>80</v>
          </cell>
          <cell r="Q1131">
            <v>80</v>
          </cell>
          <cell r="R1131">
            <v>80</v>
          </cell>
          <cell r="S1131">
            <v>80</v>
          </cell>
          <cell r="T1131">
            <v>80</v>
          </cell>
          <cell r="U1131">
            <v>80</v>
          </cell>
          <cell r="V1131">
            <v>80</v>
          </cell>
          <cell r="W1131">
            <v>80</v>
          </cell>
          <cell r="X1131">
            <v>80</v>
          </cell>
          <cell r="Y1131">
            <v>80</v>
          </cell>
          <cell r="Z1131">
            <v>80</v>
          </cell>
          <cell r="AA1131">
            <v>80</v>
          </cell>
          <cell r="AB1131">
            <v>90</v>
          </cell>
          <cell r="AC1131">
            <v>87</v>
          </cell>
          <cell r="AD1131">
            <v>88</v>
          </cell>
          <cell r="AE1131">
            <v>88</v>
          </cell>
          <cell r="AF1131">
            <v>87</v>
          </cell>
          <cell r="AG1131">
            <v>95</v>
          </cell>
          <cell r="AH1131">
            <v>97</v>
          </cell>
          <cell r="AI1131">
            <v>93</v>
          </cell>
          <cell r="AJ1131">
            <v>95</v>
          </cell>
          <cell r="AK1131">
            <v>103</v>
          </cell>
          <cell r="AL1131">
            <v>101</v>
          </cell>
          <cell r="AM1131">
            <v>102</v>
          </cell>
          <cell r="AN1131">
            <v>87</v>
          </cell>
          <cell r="AO1131">
            <v>84</v>
          </cell>
          <cell r="AP1131">
            <v>88</v>
          </cell>
          <cell r="AQ1131">
            <v>88</v>
          </cell>
          <cell r="AR1131">
            <v>88</v>
          </cell>
          <cell r="AS1131">
            <v>95</v>
          </cell>
          <cell r="AT1131">
            <v>95</v>
          </cell>
          <cell r="AU1131">
            <v>95</v>
          </cell>
          <cell r="AV1131">
            <v>95</v>
          </cell>
          <cell r="AW1131">
            <v>100</v>
          </cell>
          <cell r="AX1131">
            <v>100</v>
          </cell>
          <cell r="AY1131">
            <v>99</v>
          </cell>
          <cell r="AZ1131" t="str">
            <v>Ambulatorio</v>
          </cell>
          <cell r="BA1131" t="str">
            <v>Ambulatorio</v>
          </cell>
          <cell r="BB1131" t="str">
            <v>Ambulatorio</v>
          </cell>
          <cell r="BC1131" t="str">
            <v>Ambulatorio</v>
          </cell>
          <cell r="BD1131" t="str">
            <v>Ambulatorio</v>
          </cell>
          <cell r="BE1131" t="str">
            <v>Ambulatorio</v>
          </cell>
          <cell r="BF1131" t="str">
            <v>Ambulatorio</v>
          </cell>
          <cell r="BG1131" t="str">
            <v>Ambulatorio</v>
          </cell>
          <cell r="BH1131" t="str">
            <v>Ambulatorio</v>
          </cell>
          <cell r="BI1131" t="str">
            <v>Ambulatorio</v>
          </cell>
          <cell r="BJ1131" t="str">
            <v>Ambulatorio</v>
          </cell>
          <cell r="BK1131" t="str">
            <v>Ambulatorio</v>
          </cell>
          <cell r="BL1131" t="str">
            <v>Ambulatorio</v>
          </cell>
        </row>
        <row r="1132">
          <cell r="D1132">
            <v>1090426</v>
          </cell>
          <cell r="E1132" t="str">
            <v>PPF - RAGÑIN MAWIDA</v>
          </cell>
          <cell r="F1132" t="str">
            <v>DEPRODE</v>
          </cell>
          <cell r="G1132">
            <v>20032</v>
          </cell>
          <cell r="H1132" t="str">
            <v>P - PROGRAMAS</v>
          </cell>
          <cell r="I1132" t="str">
            <v>PPF</v>
          </cell>
          <cell r="J1132" t="str">
            <v>CURARREHUE</v>
          </cell>
          <cell r="K1132" t="str">
            <v>81/B</v>
          </cell>
          <cell r="L1132">
            <v>43238</v>
          </cell>
          <cell r="M1132">
            <v>42326</v>
          </cell>
          <cell r="N1132">
            <v>44154</v>
          </cell>
          <cell r="O1132">
            <v>80</v>
          </cell>
          <cell r="P1132">
            <v>80</v>
          </cell>
          <cell r="Q1132">
            <v>80</v>
          </cell>
          <cell r="R1132">
            <v>80</v>
          </cell>
          <cell r="S1132">
            <v>80</v>
          </cell>
          <cell r="T1132">
            <v>80</v>
          </cell>
          <cell r="U1132">
            <v>80</v>
          </cell>
          <cell r="V1132">
            <v>80</v>
          </cell>
          <cell r="W1132">
            <v>80</v>
          </cell>
          <cell r="X1132">
            <v>80</v>
          </cell>
          <cell r="Y1132">
            <v>80</v>
          </cell>
          <cell r="Z1132">
            <v>80</v>
          </cell>
          <cell r="AA1132">
            <v>80</v>
          </cell>
          <cell r="AB1132">
            <v>90</v>
          </cell>
          <cell r="AC1132">
            <v>88</v>
          </cell>
          <cell r="AD1132">
            <v>88</v>
          </cell>
          <cell r="AE1132">
            <v>88</v>
          </cell>
          <cell r="AF1132">
            <v>91</v>
          </cell>
          <cell r="AG1132">
            <v>91</v>
          </cell>
          <cell r="AH1132">
            <v>88</v>
          </cell>
          <cell r="AI1132">
            <v>86</v>
          </cell>
          <cell r="AJ1132">
            <v>88</v>
          </cell>
          <cell r="AK1132">
            <v>86</v>
          </cell>
          <cell r="AL1132">
            <v>87</v>
          </cell>
          <cell r="AM1132">
            <v>87</v>
          </cell>
          <cell r="AN1132">
            <v>90</v>
          </cell>
          <cell r="AO1132">
            <v>81</v>
          </cell>
          <cell r="AP1132">
            <v>88</v>
          </cell>
          <cell r="AQ1132">
            <v>88</v>
          </cell>
          <cell r="AR1132">
            <v>91</v>
          </cell>
          <cell r="AS1132">
            <v>90</v>
          </cell>
          <cell r="AT1132">
            <v>83</v>
          </cell>
          <cell r="AU1132">
            <v>86</v>
          </cell>
          <cell r="AV1132">
            <v>83</v>
          </cell>
          <cell r="AW1132">
            <v>86</v>
          </cell>
          <cell r="AX1132">
            <v>87</v>
          </cell>
          <cell r="AY1132">
            <v>83</v>
          </cell>
          <cell r="AZ1132" t="str">
            <v>Ambulatorio</v>
          </cell>
          <cell r="BA1132" t="str">
            <v>Ambulatorio</v>
          </cell>
          <cell r="BB1132" t="str">
            <v>Ambulatorio</v>
          </cell>
          <cell r="BC1132" t="str">
            <v>Ambulatorio</v>
          </cell>
          <cell r="BD1132" t="str">
            <v>Ambulatorio</v>
          </cell>
          <cell r="BE1132" t="str">
            <v>Ambulatorio</v>
          </cell>
          <cell r="BF1132" t="str">
            <v>Ambulatorio</v>
          </cell>
          <cell r="BG1132" t="str">
            <v>Ambulatorio</v>
          </cell>
          <cell r="BH1132" t="str">
            <v>Ambulatorio</v>
          </cell>
          <cell r="BI1132" t="str">
            <v>Ambulatorio</v>
          </cell>
          <cell r="BJ1132" t="str">
            <v>Ambulatorio</v>
          </cell>
          <cell r="BK1132" t="str">
            <v>Ambulatorio</v>
          </cell>
          <cell r="BL1132" t="str">
            <v>Ambulatorio</v>
          </cell>
        </row>
        <row r="1133">
          <cell r="D1133">
            <v>1090437</v>
          </cell>
          <cell r="E1133" t="str">
            <v>PPF - EL TRAMPOLIN</v>
          </cell>
          <cell r="F1133" t="str">
            <v>DEPRODE</v>
          </cell>
          <cell r="G1133">
            <v>20032</v>
          </cell>
          <cell r="H1133" t="str">
            <v>P - PROGRAMAS</v>
          </cell>
          <cell r="I1133" t="str">
            <v>PPF</v>
          </cell>
          <cell r="J1133" t="str">
            <v>CURACAUTÍN</v>
          </cell>
          <cell r="K1133" t="str">
            <v>124/B</v>
          </cell>
          <cell r="L1133">
            <v>43619</v>
          </cell>
          <cell r="M1133">
            <v>42502</v>
          </cell>
          <cell r="N1133">
            <v>44695</v>
          </cell>
          <cell r="O1133">
            <v>75</v>
          </cell>
          <cell r="P1133">
            <v>75</v>
          </cell>
          <cell r="Q1133">
            <v>75</v>
          </cell>
          <cell r="R1133">
            <v>75</v>
          </cell>
          <cell r="S1133">
            <v>75</v>
          </cell>
          <cell r="T1133">
            <v>75</v>
          </cell>
          <cell r="U1133">
            <v>75</v>
          </cell>
          <cell r="V1133">
            <v>75</v>
          </cell>
          <cell r="W1133">
            <v>75</v>
          </cell>
          <cell r="X1133">
            <v>75</v>
          </cell>
          <cell r="Y1133">
            <v>75</v>
          </cell>
          <cell r="Z1133">
            <v>75</v>
          </cell>
          <cell r="AA1133">
            <v>75</v>
          </cell>
          <cell r="AB1133">
            <v>89</v>
          </cell>
          <cell r="AC1133">
            <v>96</v>
          </cell>
          <cell r="AD1133">
            <v>92</v>
          </cell>
          <cell r="AE1133">
            <v>89</v>
          </cell>
          <cell r="AF1133">
            <v>104</v>
          </cell>
          <cell r="AG1133">
            <v>95</v>
          </cell>
          <cell r="AH1133">
            <v>97</v>
          </cell>
          <cell r="AI1133">
            <v>96</v>
          </cell>
          <cell r="AJ1133">
            <v>94</v>
          </cell>
          <cell r="AK1133">
            <v>94</v>
          </cell>
          <cell r="AL1133">
            <v>94</v>
          </cell>
          <cell r="AM1133">
            <v>91</v>
          </cell>
          <cell r="AN1133">
            <v>90</v>
          </cell>
          <cell r="AO1133">
            <v>95</v>
          </cell>
          <cell r="AP1133">
            <v>92</v>
          </cell>
          <cell r="AQ1133">
            <v>91</v>
          </cell>
          <cell r="AR1133">
            <v>89</v>
          </cell>
          <cell r="AS1133">
            <v>97</v>
          </cell>
          <cell r="AT1133">
            <v>91</v>
          </cell>
          <cell r="AU1133">
            <v>94</v>
          </cell>
          <cell r="AV1133">
            <v>94</v>
          </cell>
          <cell r="AW1133">
            <v>94</v>
          </cell>
          <cell r="AX1133">
            <v>90</v>
          </cell>
          <cell r="AY1133">
            <v>90</v>
          </cell>
          <cell r="AZ1133" t="str">
            <v>Ambulatorio</v>
          </cell>
          <cell r="BA1133" t="str">
            <v>Ambulatorio</v>
          </cell>
          <cell r="BB1133" t="str">
            <v>Ambulatorio</v>
          </cell>
          <cell r="BC1133" t="str">
            <v>Ambulatorio</v>
          </cell>
          <cell r="BD1133" t="str">
            <v>Ambulatorio</v>
          </cell>
          <cell r="BE1133" t="str">
            <v>Ambulatorio</v>
          </cell>
          <cell r="BF1133" t="str">
            <v>Ambulatorio</v>
          </cell>
          <cell r="BG1133" t="str">
            <v>Ambulatorio</v>
          </cell>
          <cell r="BH1133" t="str">
            <v>Ambulatorio</v>
          </cell>
          <cell r="BI1133" t="str">
            <v>Ambulatorio</v>
          </cell>
          <cell r="BJ1133" t="str">
            <v>Ambulatorio</v>
          </cell>
          <cell r="BK1133" t="str">
            <v>Ambulatorio</v>
          </cell>
          <cell r="BL1133" t="str">
            <v>Ambulatorio</v>
          </cell>
        </row>
        <row r="1134">
          <cell r="D1134">
            <v>1090467</v>
          </cell>
          <cell r="E1134" t="str">
            <v>PPF - RAYUN ANTU</v>
          </cell>
          <cell r="F1134" t="str">
            <v>DEPRODE</v>
          </cell>
          <cell r="G1134">
            <v>20032</v>
          </cell>
          <cell r="H1134" t="str">
            <v>P - PROGRAMAS</v>
          </cell>
          <cell r="I1134" t="str">
            <v>PPF</v>
          </cell>
          <cell r="J1134" t="str">
            <v>TRAIGUÉN</v>
          </cell>
          <cell r="K1134" t="str">
            <v>226/B</v>
          </cell>
          <cell r="L1134">
            <v>43739</v>
          </cell>
          <cell r="M1134">
            <v>42825</v>
          </cell>
          <cell r="N1134">
            <v>44653</v>
          </cell>
          <cell r="O1134">
            <v>90</v>
          </cell>
          <cell r="P1134">
            <v>90</v>
          </cell>
          <cell r="Q1134">
            <v>90</v>
          </cell>
          <cell r="R1134">
            <v>90</v>
          </cell>
          <cell r="S1134">
            <v>90</v>
          </cell>
          <cell r="T1134">
            <v>90</v>
          </cell>
          <cell r="U1134">
            <v>90</v>
          </cell>
          <cell r="V1134">
            <v>90</v>
          </cell>
          <cell r="W1134">
            <v>90</v>
          </cell>
          <cell r="X1134">
            <v>90</v>
          </cell>
          <cell r="Y1134">
            <v>90</v>
          </cell>
          <cell r="Z1134">
            <v>90</v>
          </cell>
          <cell r="AA1134">
            <v>90</v>
          </cell>
          <cell r="AB1134">
            <v>91</v>
          </cell>
          <cell r="AC1134">
            <v>90</v>
          </cell>
          <cell r="AD1134">
            <v>90</v>
          </cell>
          <cell r="AE1134">
            <v>91</v>
          </cell>
          <cell r="AF1134">
            <v>92</v>
          </cell>
          <cell r="AG1134">
            <v>90</v>
          </cell>
          <cell r="AH1134">
            <v>96</v>
          </cell>
          <cell r="AI1134">
            <v>94</v>
          </cell>
          <cell r="AJ1134">
            <v>90</v>
          </cell>
          <cell r="AK1134">
            <v>74</v>
          </cell>
          <cell r="AL1134">
            <v>92</v>
          </cell>
          <cell r="AM1134">
            <v>92</v>
          </cell>
          <cell r="AN1134">
            <v>90</v>
          </cell>
          <cell r="AO1134">
            <v>90</v>
          </cell>
          <cell r="AP1134">
            <v>90</v>
          </cell>
          <cell r="AQ1134">
            <v>90</v>
          </cell>
          <cell r="AR1134">
            <v>90</v>
          </cell>
          <cell r="AS1134">
            <v>90</v>
          </cell>
          <cell r="AT1134">
            <v>93</v>
          </cell>
          <cell r="AU1134">
            <v>90</v>
          </cell>
          <cell r="AV1134">
            <v>90</v>
          </cell>
          <cell r="AW1134">
            <v>90</v>
          </cell>
          <cell r="AX1134">
            <v>92</v>
          </cell>
          <cell r="AY1134">
            <v>90</v>
          </cell>
          <cell r="AZ1134" t="str">
            <v>Ambulatorio</v>
          </cell>
          <cell r="BA1134" t="str">
            <v>Ambulatorio</v>
          </cell>
          <cell r="BB1134" t="str">
            <v>Ambulatorio</v>
          </cell>
          <cell r="BC1134" t="str">
            <v>Ambulatorio</v>
          </cell>
          <cell r="BD1134" t="str">
            <v>Ambulatorio</v>
          </cell>
          <cell r="BE1134" t="str">
            <v>Ambulatorio</v>
          </cell>
          <cell r="BF1134" t="str">
            <v>Ambulatorio</v>
          </cell>
          <cell r="BG1134" t="str">
            <v>Ambulatorio</v>
          </cell>
          <cell r="BH1134" t="str">
            <v>Ambulatorio</v>
          </cell>
          <cell r="BI1134" t="str">
            <v>Ambulatorio</v>
          </cell>
          <cell r="BJ1134" t="str">
            <v>Ambulatorio</v>
          </cell>
          <cell r="BK1134" t="str">
            <v>Ambulatorio</v>
          </cell>
          <cell r="BL1134" t="str">
            <v>Ambulatorio</v>
          </cell>
        </row>
        <row r="1135">
          <cell r="D1135">
            <v>1090468</v>
          </cell>
          <cell r="E1135" t="str">
            <v>PPF - TRAWN PEUMA</v>
          </cell>
          <cell r="F1135" t="str">
            <v>DEPRODE</v>
          </cell>
          <cell r="G1135">
            <v>20032</v>
          </cell>
          <cell r="H1135" t="str">
            <v>P - PROGRAMAS</v>
          </cell>
          <cell r="I1135" t="str">
            <v>PPF</v>
          </cell>
          <cell r="J1135" t="str">
            <v>NUEVA IMPERIAL</v>
          </cell>
          <cell r="K1135" t="str">
            <v>77/B</v>
          </cell>
          <cell r="L1135">
            <v>42825</v>
          </cell>
          <cell r="M1135">
            <v>42825</v>
          </cell>
          <cell r="N1135">
            <v>43738</v>
          </cell>
          <cell r="O1135">
            <v>91</v>
          </cell>
          <cell r="P1135">
            <v>91</v>
          </cell>
          <cell r="Q1135">
            <v>91</v>
          </cell>
          <cell r="R1135">
            <v>91</v>
          </cell>
          <cell r="S1135">
            <v>91</v>
          </cell>
          <cell r="T1135">
            <v>91</v>
          </cell>
          <cell r="U1135">
            <v>91</v>
          </cell>
          <cell r="V1135">
            <v>91</v>
          </cell>
          <cell r="W1135">
            <v>91</v>
          </cell>
          <cell r="X1135">
            <v>91</v>
          </cell>
          <cell r="Y1135">
            <v>91</v>
          </cell>
          <cell r="Z1135">
            <v>0</v>
          </cell>
          <cell r="AA1135">
            <v>0</v>
          </cell>
          <cell r="AB1135">
            <v>120</v>
          </cell>
          <cell r="AC1135">
            <v>117</v>
          </cell>
          <cell r="AD1135">
            <v>116</v>
          </cell>
          <cell r="AE1135">
            <v>113</v>
          </cell>
          <cell r="AF1135">
            <v>119</v>
          </cell>
          <cell r="AG1135">
            <v>118</v>
          </cell>
          <cell r="AH1135">
            <v>118</v>
          </cell>
          <cell r="AI1135">
            <v>117</v>
          </cell>
          <cell r="AJ1135">
            <v>117</v>
          </cell>
          <cell r="AK1135">
            <v>106</v>
          </cell>
          <cell r="AL1135">
            <v>0</v>
          </cell>
          <cell r="AM1135">
            <v>0</v>
          </cell>
          <cell r="AN1135">
            <v>116</v>
          </cell>
          <cell r="AO1135">
            <v>111</v>
          </cell>
          <cell r="AP1135">
            <v>113</v>
          </cell>
          <cell r="AQ1135">
            <v>112</v>
          </cell>
          <cell r="AR1135">
            <v>117</v>
          </cell>
          <cell r="AS1135">
            <v>117</v>
          </cell>
          <cell r="AT1135">
            <v>117</v>
          </cell>
          <cell r="AU1135">
            <v>117</v>
          </cell>
          <cell r="AV1135">
            <v>117</v>
          </cell>
          <cell r="AW1135">
            <v>113</v>
          </cell>
          <cell r="AX1135">
            <v>0</v>
          </cell>
          <cell r="AY1135">
            <v>0</v>
          </cell>
          <cell r="AZ1135" t="str">
            <v>Ambulatorio</v>
          </cell>
          <cell r="BA1135" t="str">
            <v>Ambulatorio</v>
          </cell>
          <cell r="BB1135" t="str">
            <v>Ambulatorio</v>
          </cell>
          <cell r="BC1135" t="str">
            <v>Ambulatorio</v>
          </cell>
          <cell r="BD1135" t="str">
            <v>Ambulatorio</v>
          </cell>
          <cell r="BE1135" t="str">
            <v>Ambulatorio</v>
          </cell>
          <cell r="BF1135" t="str">
            <v>Ambulatorio</v>
          </cell>
          <cell r="BG1135" t="str">
            <v>Ambulatorio</v>
          </cell>
          <cell r="BH1135" t="str">
            <v>Ambulatorio</v>
          </cell>
          <cell r="BI1135" t="str">
            <v>Ambulatorio</v>
          </cell>
          <cell r="BJ1135" t="str">
            <v>Ambulatorio</v>
          </cell>
          <cell r="BK1135" t="str">
            <v>Ambulatorio</v>
          </cell>
          <cell r="BL1135" t="str">
            <v>Ambulatorio</v>
          </cell>
        </row>
        <row r="1136">
          <cell r="D1136">
            <v>1090469</v>
          </cell>
          <cell r="E1136" t="str">
            <v>PPF - KOM AMULEYN</v>
          </cell>
          <cell r="F1136" t="str">
            <v>DEPRODE</v>
          </cell>
          <cell r="G1136">
            <v>20032</v>
          </cell>
          <cell r="H1136" t="str">
            <v>P - PROGRAMAS</v>
          </cell>
          <cell r="I1136" t="str">
            <v>PPF</v>
          </cell>
          <cell r="J1136" t="str">
            <v>LONCOCHE</v>
          </cell>
          <cell r="K1136" t="str">
            <v>229/B</v>
          </cell>
          <cell r="L1136">
            <v>43739</v>
          </cell>
          <cell r="M1136">
            <v>42825</v>
          </cell>
          <cell r="N1136">
            <v>44653</v>
          </cell>
          <cell r="O1136">
            <v>96</v>
          </cell>
          <cell r="P1136">
            <v>96</v>
          </cell>
          <cell r="Q1136">
            <v>96</v>
          </cell>
          <cell r="R1136">
            <v>96</v>
          </cell>
          <cell r="S1136">
            <v>96</v>
          </cell>
          <cell r="T1136">
            <v>96</v>
          </cell>
          <cell r="U1136">
            <v>96</v>
          </cell>
          <cell r="V1136">
            <v>96</v>
          </cell>
          <cell r="W1136">
            <v>96</v>
          </cell>
          <cell r="X1136">
            <v>96</v>
          </cell>
          <cell r="Y1136">
            <v>96</v>
          </cell>
          <cell r="Z1136">
            <v>96</v>
          </cell>
          <cell r="AA1136">
            <v>96</v>
          </cell>
          <cell r="AB1136">
            <v>125</v>
          </cell>
          <cell r="AC1136">
            <v>115</v>
          </cell>
          <cell r="AD1136">
            <v>124</v>
          </cell>
          <cell r="AE1136">
            <v>123</v>
          </cell>
          <cell r="AF1136">
            <v>112</v>
          </cell>
          <cell r="AG1136">
            <v>126</v>
          </cell>
          <cell r="AH1136">
            <v>123</v>
          </cell>
          <cell r="AI1136">
            <v>126</v>
          </cell>
          <cell r="AJ1136">
            <v>128</v>
          </cell>
          <cell r="AK1136">
            <v>118</v>
          </cell>
          <cell r="AL1136">
            <v>128</v>
          </cell>
          <cell r="AM1136">
            <v>127</v>
          </cell>
          <cell r="AN1136">
            <v>123</v>
          </cell>
          <cell r="AO1136">
            <v>125</v>
          </cell>
          <cell r="AP1136">
            <v>122</v>
          </cell>
          <cell r="AQ1136">
            <v>112</v>
          </cell>
          <cell r="AR1136">
            <v>110</v>
          </cell>
          <cell r="AS1136">
            <v>124</v>
          </cell>
          <cell r="AT1136">
            <v>121</v>
          </cell>
          <cell r="AU1136">
            <v>121</v>
          </cell>
          <cell r="AV1136">
            <v>119</v>
          </cell>
          <cell r="AW1136">
            <v>120</v>
          </cell>
          <cell r="AX1136">
            <v>123</v>
          </cell>
          <cell r="AY1136">
            <v>123</v>
          </cell>
          <cell r="AZ1136" t="str">
            <v>Ambulatorio</v>
          </cell>
          <cell r="BA1136" t="str">
            <v>Ambulatorio</v>
          </cell>
          <cell r="BB1136" t="str">
            <v>Ambulatorio</v>
          </cell>
          <cell r="BC1136" t="str">
            <v>Ambulatorio</v>
          </cell>
          <cell r="BD1136" t="str">
            <v>Ambulatorio</v>
          </cell>
          <cell r="BE1136" t="str">
            <v>Ambulatorio</v>
          </cell>
          <cell r="BF1136" t="str">
            <v>Ambulatorio</v>
          </cell>
          <cell r="BG1136" t="str">
            <v>Ambulatorio</v>
          </cell>
          <cell r="BH1136" t="str">
            <v>Ambulatorio</v>
          </cell>
          <cell r="BI1136" t="str">
            <v>Ambulatorio</v>
          </cell>
          <cell r="BJ1136" t="str">
            <v>Ambulatorio</v>
          </cell>
          <cell r="BK1136" t="str">
            <v>Ambulatorio</v>
          </cell>
          <cell r="BL1136" t="str">
            <v>Ambulatorio</v>
          </cell>
        </row>
        <row r="1137">
          <cell r="D1137">
            <v>1090470</v>
          </cell>
          <cell r="E1137" t="str">
            <v>PPF - NEWEN KUPAL</v>
          </cell>
          <cell r="F1137" t="str">
            <v>DEPRODE</v>
          </cell>
          <cell r="G1137">
            <v>20032</v>
          </cell>
          <cell r="H1137" t="str">
            <v>P - PROGRAMAS</v>
          </cell>
          <cell r="I1137" t="str">
            <v>PPF</v>
          </cell>
          <cell r="J1137" t="str">
            <v>ANGOL</v>
          </cell>
          <cell r="K1137" t="str">
            <v>71/B</v>
          </cell>
          <cell r="L1137">
            <v>43556</v>
          </cell>
          <cell r="M1137">
            <v>42825</v>
          </cell>
          <cell r="N1137">
            <v>44287</v>
          </cell>
          <cell r="O1137">
            <v>97</v>
          </cell>
          <cell r="P1137">
            <v>97</v>
          </cell>
          <cell r="Q1137">
            <v>97</v>
          </cell>
          <cell r="R1137">
            <v>97</v>
          </cell>
          <cell r="S1137">
            <v>97</v>
          </cell>
          <cell r="T1137">
            <v>97</v>
          </cell>
          <cell r="U1137">
            <v>97</v>
          </cell>
          <cell r="V1137">
            <v>97</v>
          </cell>
          <cell r="W1137">
            <v>97</v>
          </cell>
          <cell r="X1137">
            <v>97</v>
          </cell>
          <cell r="Y1137">
            <v>97</v>
          </cell>
          <cell r="Z1137">
            <v>97</v>
          </cell>
          <cell r="AA1137">
            <v>97</v>
          </cell>
          <cell r="AB1137">
            <v>108</v>
          </cell>
          <cell r="AC1137">
            <v>104</v>
          </cell>
          <cell r="AD1137">
            <v>100</v>
          </cell>
          <cell r="AE1137">
            <v>105</v>
          </cell>
          <cell r="AF1137">
            <v>98</v>
          </cell>
          <cell r="AG1137">
            <v>99</v>
          </cell>
          <cell r="AH1137">
            <v>104</v>
          </cell>
          <cell r="AI1137">
            <v>108</v>
          </cell>
          <cell r="AJ1137">
            <v>102</v>
          </cell>
          <cell r="AK1137">
            <v>109</v>
          </cell>
          <cell r="AL1137">
            <v>111</v>
          </cell>
          <cell r="AM1137">
            <v>118</v>
          </cell>
          <cell r="AN1137">
            <v>99</v>
          </cell>
          <cell r="AO1137">
            <v>100</v>
          </cell>
          <cell r="AP1137">
            <v>99</v>
          </cell>
          <cell r="AQ1137">
            <v>103</v>
          </cell>
          <cell r="AR1137">
            <v>92</v>
          </cell>
          <cell r="AS1137">
            <v>95</v>
          </cell>
          <cell r="AT1137">
            <v>100</v>
          </cell>
          <cell r="AU1137">
            <v>100</v>
          </cell>
          <cell r="AV1137">
            <v>100</v>
          </cell>
          <cell r="AW1137">
            <v>106</v>
          </cell>
          <cell r="AX1137">
            <v>106</v>
          </cell>
          <cell r="AY1137">
            <v>112</v>
          </cell>
          <cell r="AZ1137" t="str">
            <v>Ambulatorio</v>
          </cell>
          <cell r="BA1137" t="str">
            <v>Ambulatorio</v>
          </cell>
          <cell r="BB1137" t="str">
            <v>Ambulatorio</v>
          </cell>
          <cell r="BC1137" t="str">
            <v>Ambulatorio</v>
          </cell>
          <cell r="BD1137" t="str">
            <v>Ambulatorio</v>
          </cell>
          <cell r="BE1137" t="str">
            <v>Ambulatorio</v>
          </cell>
          <cell r="BF1137" t="str">
            <v>Ambulatorio</v>
          </cell>
          <cell r="BG1137" t="str">
            <v>Ambulatorio</v>
          </cell>
          <cell r="BH1137" t="str">
            <v>Ambulatorio</v>
          </cell>
          <cell r="BI1137" t="str">
            <v>Ambulatorio</v>
          </cell>
          <cell r="BJ1137" t="str">
            <v>Ambulatorio</v>
          </cell>
          <cell r="BK1137" t="str">
            <v>Ambulatorio</v>
          </cell>
          <cell r="BL1137" t="str">
            <v>Ambulatorio</v>
          </cell>
        </row>
        <row r="1138">
          <cell r="D1138">
            <v>1090472</v>
          </cell>
          <cell r="E1138" t="str">
            <v>PPF - PICHIKECHE</v>
          </cell>
          <cell r="F1138" t="str">
            <v>DEPRODE</v>
          </cell>
          <cell r="G1138">
            <v>20032</v>
          </cell>
          <cell r="H1138" t="str">
            <v>P - PROGRAMAS</v>
          </cell>
          <cell r="I1138" t="str">
            <v>PPF</v>
          </cell>
          <cell r="J1138" t="str">
            <v>TEMUCO</v>
          </cell>
          <cell r="K1138" t="str">
            <v>87/B</v>
          </cell>
          <cell r="L1138">
            <v>43570</v>
          </cell>
          <cell r="M1138">
            <v>42825</v>
          </cell>
          <cell r="N1138">
            <v>44287</v>
          </cell>
          <cell r="O1138">
            <v>100</v>
          </cell>
          <cell r="P1138">
            <v>100</v>
          </cell>
          <cell r="Q1138">
            <v>100</v>
          </cell>
          <cell r="R1138">
            <v>100</v>
          </cell>
          <cell r="S1138">
            <v>100</v>
          </cell>
          <cell r="T1138">
            <v>100</v>
          </cell>
          <cell r="U1138">
            <v>100</v>
          </cell>
          <cell r="V1138">
            <v>100</v>
          </cell>
          <cell r="W1138">
            <v>100</v>
          </cell>
          <cell r="X1138">
            <v>100</v>
          </cell>
          <cell r="Y1138">
            <v>100</v>
          </cell>
          <cell r="Z1138">
            <v>100</v>
          </cell>
          <cell r="AA1138">
            <v>100</v>
          </cell>
          <cell r="AB1138">
            <v>101</v>
          </cell>
          <cell r="AC1138">
            <v>104</v>
          </cell>
          <cell r="AD1138">
            <v>100</v>
          </cell>
          <cell r="AE1138">
            <v>104</v>
          </cell>
          <cell r="AF1138">
            <v>104</v>
          </cell>
          <cell r="AG1138">
            <v>100</v>
          </cell>
          <cell r="AH1138">
            <v>103</v>
          </cell>
          <cell r="AI1138">
            <v>102</v>
          </cell>
          <cell r="AJ1138">
            <v>110</v>
          </cell>
          <cell r="AK1138">
            <v>112</v>
          </cell>
          <cell r="AL1138">
            <v>116</v>
          </cell>
          <cell r="AM1138">
            <v>115</v>
          </cell>
          <cell r="AN1138">
            <v>101</v>
          </cell>
          <cell r="AO1138">
            <v>101</v>
          </cell>
          <cell r="AP1138">
            <v>100</v>
          </cell>
          <cell r="AQ1138">
            <v>100</v>
          </cell>
          <cell r="AR1138">
            <v>100</v>
          </cell>
          <cell r="AS1138">
            <v>100</v>
          </cell>
          <cell r="AT1138">
            <v>101</v>
          </cell>
          <cell r="AU1138">
            <v>101</v>
          </cell>
          <cell r="AV1138">
            <v>109</v>
          </cell>
          <cell r="AW1138">
            <v>112</v>
          </cell>
          <cell r="AX1138">
            <v>116</v>
          </cell>
          <cell r="AY1138">
            <v>115</v>
          </cell>
          <cell r="AZ1138" t="str">
            <v>Ambulatorio</v>
          </cell>
          <cell r="BA1138" t="str">
            <v>Ambulatorio</v>
          </cell>
          <cell r="BB1138" t="str">
            <v>Ambulatorio</v>
          </cell>
          <cell r="BC1138" t="str">
            <v>Ambulatorio</v>
          </cell>
          <cell r="BD1138" t="str">
            <v>Ambulatorio</v>
          </cell>
          <cell r="BE1138" t="str">
            <v>Ambulatorio</v>
          </cell>
          <cell r="BF1138" t="str">
            <v>Ambulatorio</v>
          </cell>
          <cell r="BG1138" t="str">
            <v>Ambulatorio</v>
          </cell>
          <cell r="BH1138" t="str">
            <v>Ambulatorio</v>
          </cell>
          <cell r="BI1138" t="str">
            <v>Ambulatorio</v>
          </cell>
          <cell r="BJ1138" t="str">
            <v>Ambulatorio</v>
          </cell>
          <cell r="BK1138" t="str">
            <v>Ambulatorio</v>
          </cell>
          <cell r="BL1138" t="str">
            <v>Ambulatorio</v>
          </cell>
        </row>
        <row r="1139">
          <cell r="D1139">
            <v>1090474</v>
          </cell>
          <cell r="E1139" t="str">
            <v>PPF - KUPAN WUN</v>
          </cell>
          <cell r="F1139" t="str">
            <v>DEPRODE</v>
          </cell>
          <cell r="G1139">
            <v>20032</v>
          </cell>
          <cell r="H1139" t="str">
            <v>P - PROGRAMAS</v>
          </cell>
          <cell r="I1139" t="str">
            <v>PPF</v>
          </cell>
          <cell r="J1139" t="str">
            <v>LAUTARO</v>
          </cell>
          <cell r="K1139" t="str">
            <v>83/B</v>
          </cell>
          <cell r="L1139">
            <v>42825</v>
          </cell>
          <cell r="M1139">
            <v>42825</v>
          </cell>
          <cell r="N1139">
            <v>43921</v>
          </cell>
          <cell r="O1139">
            <v>80</v>
          </cell>
          <cell r="P1139">
            <v>80</v>
          </cell>
          <cell r="Q1139">
            <v>80</v>
          </cell>
          <cell r="R1139">
            <v>80</v>
          </cell>
          <cell r="S1139">
            <v>80</v>
          </cell>
          <cell r="T1139">
            <v>80</v>
          </cell>
          <cell r="U1139">
            <v>80</v>
          </cell>
          <cell r="V1139">
            <v>80</v>
          </cell>
          <cell r="W1139">
            <v>80</v>
          </cell>
          <cell r="X1139">
            <v>80</v>
          </cell>
          <cell r="Y1139">
            <v>80</v>
          </cell>
          <cell r="Z1139">
            <v>80</v>
          </cell>
          <cell r="AA1139">
            <v>80</v>
          </cell>
          <cell r="AB1139">
            <v>80</v>
          </cell>
          <cell r="AC1139">
            <v>80</v>
          </cell>
          <cell r="AD1139">
            <v>80</v>
          </cell>
          <cell r="AE1139">
            <v>81</v>
          </cell>
          <cell r="AF1139">
            <v>81</v>
          </cell>
          <cell r="AG1139">
            <v>80</v>
          </cell>
          <cell r="AH1139">
            <v>80</v>
          </cell>
          <cell r="AI1139">
            <v>80</v>
          </cell>
          <cell r="AJ1139">
            <v>80</v>
          </cell>
          <cell r="AK1139">
            <v>80</v>
          </cell>
          <cell r="AL1139">
            <v>80</v>
          </cell>
          <cell r="AM1139">
            <v>80</v>
          </cell>
          <cell r="AN1139">
            <v>79</v>
          </cell>
          <cell r="AO1139">
            <v>80</v>
          </cell>
          <cell r="AP1139">
            <v>78</v>
          </cell>
          <cell r="AQ1139">
            <v>76</v>
          </cell>
          <cell r="AR1139">
            <v>81</v>
          </cell>
          <cell r="AS1139">
            <v>75</v>
          </cell>
          <cell r="AT1139">
            <v>80</v>
          </cell>
          <cell r="AU1139">
            <v>80</v>
          </cell>
          <cell r="AV1139">
            <v>79</v>
          </cell>
          <cell r="AW1139">
            <v>80</v>
          </cell>
          <cell r="AX1139">
            <v>80</v>
          </cell>
          <cell r="AY1139">
            <v>80</v>
          </cell>
          <cell r="AZ1139" t="str">
            <v>Ambulatorio</v>
          </cell>
          <cell r="BA1139" t="str">
            <v>Ambulatorio</v>
          </cell>
          <cell r="BB1139" t="str">
            <v>Ambulatorio</v>
          </cell>
          <cell r="BC1139" t="str">
            <v>Ambulatorio</v>
          </cell>
          <cell r="BD1139" t="str">
            <v>Ambulatorio</v>
          </cell>
          <cell r="BE1139" t="str">
            <v>Ambulatorio</v>
          </cell>
          <cell r="BF1139" t="str">
            <v>Ambulatorio</v>
          </cell>
          <cell r="BG1139" t="str">
            <v>Ambulatorio</v>
          </cell>
          <cell r="BH1139" t="str">
            <v>Ambulatorio</v>
          </cell>
          <cell r="BI1139" t="str">
            <v>Ambulatorio</v>
          </cell>
          <cell r="BJ1139" t="str">
            <v>Ambulatorio</v>
          </cell>
          <cell r="BK1139" t="str">
            <v>Ambulatorio</v>
          </cell>
          <cell r="BL1139" t="str">
            <v>Ambulatorio</v>
          </cell>
        </row>
        <row r="1140">
          <cell r="D1140">
            <v>1090485</v>
          </cell>
          <cell r="E1140" t="str">
            <v>PPF - CHASQUI ARAUCANIA</v>
          </cell>
          <cell r="F1140" t="str">
            <v>DEPRODE</v>
          </cell>
          <cell r="G1140">
            <v>20032</v>
          </cell>
          <cell r="H1140" t="str">
            <v>P - PROGRAMAS</v>
          </cell>
          <cell r="I1140" t="str">
            <v>PPF</v>
          </cell>
          <cell r="J1140" t="str">
            <v>TEMUCO</v>
          </cell>
          <cell r="K1140">
            <v>178</v>
          </cell>
          <cell r="L1140">
            <v>42916</v>
          </cell>
          <cell r="M1140">
            <v>42916</v>
          </cell>
          <cell r="N1140">
            <v>44012</v>
          </cell>
          <cell r="O1140">
            <v>80</v>
          </cell>
          <cell r="P1140">
            <v>80</v>
          </cell>
          <cell r="Q1140">
            <v>80</v>
          </cell>
          <cell r="R1140">
            <v>80</v>
          </cell>
          <cell r="S1140">
            <v>80</v>
          </cell>
          <cell r="T1140">
            <v>80</v>
          </cell>
          <cell r="U1140">
            <v>80</v>
          </cell>
          <cell r="V1140">
            <v>80</v>
          </cell>
          <cell r="W1140">
            <v>80</v>
          </cell>
          <cell r="X1140">
            <v>80</v>
          </cell>
          <cell r="Y1140">
            <v>80</v>
          </cell>
          <cell r="Z1140">
            <v>80</v>
          </cell>
          <cell r="AA1140">
            <v>80</v>
          </cell>
          <cell r="AB1140">
            <v>98</v>
          </cell>
          <cell r="AC1140">
            <v>81</v>
          </cell>
          <cell r="AD1140">
            <v>80</v>
          </cell>
          <cell r="AE1140">
            <v>80</v>
          </cell>
          <cell r="AF1140">
            <v>80</v>
          </cell>
          <cell r="AG1140">
            <v>83</v>
          </cell>
          <cell r="AH1140">
            <v>80</v>
          </cell>
          <cell r="AI1140">
            <v>81</v>
          </cell>
          <cell r="AJ1140">
            <v>80</v>
          </cell>
          <cell r="AK1140">
            <v>80</v>
          </cell>
          <cell r="AL1140">
            <v>81</v>
          </cell>
          <cell r="AM1140">
            <v>86</v>
          </cell>
          <cell r="AN1140">
            <v>80</v>
          </cell>
          <cell r="AO1140">
            <v>76</v>
          </cell>
          <cell r="AP1140">
            <v>70</v>
          </cell>
          <cell r="AQ1140">
            <v>79</v>
          </cell>
          <cell r="AR1140">
            <v>79</v>
          </cell>
          <cell r="AS1140">
            <v>78</v>
          </cell>
          <cell r="AT1140">
            <v>74</v>
          </cell>
          <cell r="AU1140">
            <v>76</v>
          </cell>
          <cell r="AV1140">
            <v>73</v>
          </cell>
          <cell r="AW1140">
            <v>80</v>
          </cell>
          <cell r="AX1140">
            <v>80</v>
          </cell>
          <cell r="AY1140">
            <v>79</v>
          </cell>
          <cell r="AZ1140" t="str">
            <v>Ambulatorio</v>
          </cell>
          <cell r="BA1140" t="str">
            <v>Ambulatorio</v>
          </cell>
          <cell r="BB1140" t="str">
            <v>Ambulatorio</v>
          </cell>
          <cell r="BC1140" t="str">
            <v>Ambulatorio</v>
          </cell>
          <cell r="BD1140" t="str">
            <v>Ambulatorio</v>
          </cell>
          <cell r="BE1140" t="str">
            <v>Ambulatorio</v>
          </cell>
          <cell r="BF1140" t="str">
            <v>Ambulatorio</v>
          </cell>
          <cell r="BG1140" t="str">
            <v>Ambulatorio</v>
          </cell>
          <cell r="BH1140" t="str">
            <v>Ambulatorio</v>
          </cell>
          <cell r="BI1140" t="str">
            <v>Ambulatorio</v>
          </cell>
          <cell r="BJ1140" t="str">
            <v>Ambulatorio</v>
          </cell>
          <cell r="BK1140" t="str">
            <v>Ambulatorio</v>
          </cell>
          <cell r="BL1140" t="str">
            <v>Ambulatorio</v>
          </cell>
        </row>
        <row r="1141">
          <cell r="D1141">
            <v>1100439</v>
          </cell>
          <cell r="E1141" t="str">
            <v>PPF - WITRALEN</v>
          </cell>
          <cell r="F1141" t="str">
            <v>DEPRODE</v>
          </cell>
          <cell r="G1141">
            <v>20032</v>
          </cell>
          <cell r="H1141" t="str">
            <v>P - PROGRAMAS</v>
          </cell>
          <cell r="I1141" t="str">
            <v>PPF</v>
          </cell>
          <cell r="J1141" t="str">
            <v>HUALAIHUÉ</v>
          </cell>
          <cell r="K1141" t="str">
            <v>CORREO-E</v>
          </cell>
          <cell r="L1141">
            <v>43686</v>
          </cell>
          <cell r="M1141">
            <v>42326</v>
          </cell>
          <cell r="N1141">
            <v>43800</v>
          </cell>
          <cell r="O1141">
            <v>80</v>
          </cell>
          <cell r="P1141">
            <v>80</v>
          </cell>
          <cell r="Q1141">
            <v>80</v>
          </cell>
          <cell r="R1141">
            <v>80</v>
          </cell>
          <cell r="S1141">
            <v>80</v>
          </cell>
          <cell r="T1141">
            <v>80</v>
          </cell>
          <cell r="U1141">
            <v>80</v>
          </cell>
          <cell r="V1141">
            <v>80</v>
          </cell>
          <cell r="W1141">
            <v>80</v>
          </cell>
          <cell r="X1141">
            <v>80</v>
          </cell>
          <cell r="Y1141">
            <v>80</v>
          </cell>
          <cell r="Z1141">
            <v>80</v>
          </cell>
          <cell r="AA1141">
            <v>80</v>
          </cell>
          <cell r="AB1141">
            <v>111</v>
          </cell>
          <cell r="AC1141">
            <v>117</v>
          </cell>
          <cell r="AD1141">
            <v>104</v>
          </cell>
          <cell r="AE1141">
            <v>103</v>
          </cell>
          <cell r="AF1141">
            <v>103</v>
          </cell>
          <cell r="AG1141">
            <v>96</v>
          </cell>
          <cell r="AH1141">
            <v>105</v>
          </cell>
          <cell r="AI1141">
            <v>108</v>
          </cell>
          <cell r="AJ1141">
            <v>101</v>
          </cell>
          <cell r="AK1141">
            <v>102</v>
          </cell>
          <cell r="AL1141">
            <v>101</v>
          </cell>
          <cell r="AM1141">
            <v>97</v>
          </cell>
          <cell r="AN1141">
            <v>104</v>
          </cell>
          <cell r="AO1141">
            <v>111</v>
          </cell>
          <cell r="AP1141">
            <v>102</v>
          </cell>
          <cell r="AQ1141">
            <v>91</v>
          </cell>
          <cell r="AR1141">
            <v>92</v>
          </cell>
          <cell r="AS1141">
            <v>92</v>
          </cell>
          <cell r="AT1141">
            <v>97</v>
          </cell>
          <cell r="AU1141">
            <v>100</v>
          </cell>
          <cell r="AV1141">
            <v>94</v>
          </cell>
          <cell r="AW1141">
            <v>98</v>
          </cell>
          <cell r="AX1141">
            <v>94</v>
          </cell>
          <cell r="AY1141">
            <v>94</v>
          </cell>
          <cell r="AZ1141" t="str">
            <v>Ambulatorio</v>
          </cell>
          <cell r="BA1141" t="str">
            <v>Ambulatorio</v>
          </cell>
          <cell r="BB1141" t="str">
            <v>Ambulatorio</v>
          </cell>
          <cell r="BC1141" t="str">
            <v>Ambulatorio</v>
          </cell>
          <cell r="BD1141" t="str">
            <v>Ambulatorio</v>
          </cell>
          <cell r="BE1141" t="str">
            <v>Ambulatorio</v>
          </cell>
          <cell r="BF1141" t="str">
            <v>Ambulatorio</v>
          </cell>
          <cell r="BG1141" t="str">
            <v>Ambulatorio</v>
          </cell>
          <cell r="BH1141" t="str">
            <v>Ambulatorio</v>
          </cell>
          <cell r="BI1141" t="str">
            <v>Ambulatorio</v>
          </cell>
          <cell r="BJ1141" t="str">
            <v>Ambulatorio</v>
          </cell>
          <cell r="BK1141" t="str">
            <v>Ambulatorio</v>
          </cell>
          <cell r="BL1141" t="str">
            <v>Ambulatorio</v>
          </cell>
        </row>
        <row r="1142">
          <cell r="D1142">
            <v>1100440</v>
          </cell>
          <cell r="E1142" t="str">
            <v>PPF - ADOLFO PEREZ ESQUIVEL</v>
          </cell>
          <cell r="F1142" t="str">
            <v>DEPRODE</v>
          </cell>
          <cell r="G1142">
            <v>20032</v>
          </cell>
          <cell r="H1142" t="str">
            <v>P - PROGRAMAS</v>
          </cell>
          <cell r="I1142" t="str">
            <v>PPF</v>
          </cell>
          <cell r="J1142" t="str">
            <v>MAULLÍN</v>
          </cell>
          <cell r="K1142">
            <v>221</v>
          </cell>
          <cell r="L1142">
            <v>43278</v>
          </cell>
          <cell r="M1142">
            <v>42326</v>
          </cell>
          <cell r="N1142">
            <v>44153</v>
          </cell>
          <cell r="O1142">
            <v>80</v>
          </cell>
          <cell r="P1142">
            <v>80</v>
          </cell>
          <cell r="Q1142">
            <v>80</v>
          </cell>
          <cell r="R1142">
            <v>80</v>
          </cell>
          <cell r="S1142">
            <v>80</v>
          </cell>
          <cell r="T1142">
            <v>80</v>
          </cell>
          <cell r="U1142">
            <v>80</v>
          </cell>
          <cell r="V1142">
            <v>80</v>
          </cell>
          <cell r="W1142">
            <v>80</v>
          </cell>
          <cell r="X1142">
            <v>80</v>
          </cell>
          <cell r="Y1142">
            <v>80</v>
          </cell>
          <cell r="Z1142">
            <v>80</v>
          </cell>
          <cell r="AA1142">
            <v>80</v>
          </cell>
          <cell r="AB1142">
            <v>117</v>
          </cell>
          <cell r="AC1142">
            <v>120</v>
          </cell>
          <cell r="AD1142">
            <v>118</v>
          </cell>
          <cell r="AE1142">
            <v>119</v>
          </cell>
          <cell r="AF1142">
            <v>125</v>
          </cell>
          <cell r="AG1142">
            <v>126</v>
          </cell>
          <cell r="AH1142">
            <v>122</v>
          </cell>
          <cell r="AI1142">
            <v>119</v>
          </cell>
          <cell r="AJ1142">
            <v>121</v>
          </cell>
          <cell r="AK1142">
            <v>122</v>
          </cell>
          <cell r="AL1142">
            <v>122</v>
          </cell>
          <cell r="AM1142">
            <v>122</v>
          </cell>
          <cell r="AN1142">
            <v>117</v>
          </cell>
          <cell r="AO1142">
            <v>116</v>
          </cell>
          <cell r="AP1142">
            <v>116</v>
          </cell>
          <cell r="AQ1142">
            <v>114</v>
          </cell>
          <cell r="AR1142">
            <v>117</v>
          </cell>
          <cell r="AS1142">
            <v>117</v>
          </cell>
          <cell r="AT1142">
            <v>118</v>
          </cell>
          <cell r="AU1142">
            <v>118</v>
          </cell>
          <cell r="AV1142">
            <v>118</v>
          </cell>
          <cell r="AW1142">
            <v>116</v>
          </cell>
          <cell r="AX1142">
            <v>117</v>
          </cell>
          <cell r="AY1142">
            <v>119</v>
          </cell>
          <cell r="AZ1142" t="str">
            <v>Ambulatorio</v>
          </cell>
          <cell r="BA1142" t="str">
            <v>Ambulatorio</v>
          </cell>
          <cell r="BB1142" t="str">
            <v>Ambulatorio</v>
          </cell>
          <cell r="BC1142" t="str">
            <v>Ambulatorio</v>
          </cell>
          <cell r="BD1142" t="str">
            <v>Ambulatorio</v>
          </cell>
          <cell r="BE1142" t="str">
            <v>Ambulatorio</v>
          </cell>
          <cell r="BF1142" t="str">
            <v>Ambulatorio</v>
          </cell>
          <cell r="BG1142" t="str">
            <v>Ambulatorio</v>
          </cell>
          <cell r="BH1142" t="str">
            <v>Ambulatorio</v>
          </cell>
          <cell r="BI1142" t="str">
            <v>Ambulatorio</v>
          </cell>
          <cell r="BJ1142" t="str">
            <v>Ambulatorio</v>
          </cell>
          <cell r="BK1142" t="str">
            <v>Ambulatorio</v>
          </cell>
          <cell r="BL1142" t="str">
            <v>Ambulatorio</v>
          </cell>
        </row>
        <row r="1143">
          <cell r="D1143">
            <v>1100444</v>
          </cell>
          <cell r="E1143" t="str">
            <v>PPF - CIUDAD DEL NIÑO QUELLON</v>
          </cell>
          <cell r="F1143" t="str">
            <v>DEPRODE</v>
          </cell>
          <cell r="G1143">
            <v>20032</v>
          </cell>
          <cell r="H1143" t="str">
            <v>P - PROGRAMAS</v>
          </cell>
          <cell r="I1143" t="str">
            <v>PPF</v>
          </cell>
          <cell r="J1143" t="str">
            <v>QUELLÓN</v>
          </cell>
          <cell r="K1143" t="str">
            <v>228/B</v>
          </cell>
          <cell r="L1143">
            <v>43280</v>
          </cell>
          <cell r="M1143">
            <v>42326</v>
          </cell>
          <cell r="N1143">
            <v>44153</v>
          </cell>
          <cell r="O1143">
            <v>80</v>
          </cell>
          <cell r="P1143">
            <v>80</v>
          </cell>
          <cell r="Q1143">
            <v>80</v>
          </cell>
          <cell r="R1143">
            <v>80</v>
          </cell>
          <cell r="S1143">
            <v>80</v>
          </cell>
          <cell r="T1143">
            <v>80</v>
          </cell>
          <cell r="U1143">
            <v>80</v>
          </cell>
          <cell r="V1143">
            <v>80</v>
          </cell>
          <cell r="W1143">
            <v>80</v>
          </cell>
          <cell r="X1143">
            <v>80</v>
          </cell>
          <cell r="Y1143">
            <v>80</v>
          </cell>
          <cell r="Z1143">
            <v>80</v>
          </cell>
          <cell r="AA1143">
            <v>80</v>
          </cell>
          <cell r="AB1143">
            <v>124</v>
          </cell>
          <cell r="AC1143">
            <v>134</v>
          </cell>
          <cell r="AD1143">
            <v>127</v>
          </cell>
          <cell r="AE1143">
            <v>126</v>
          </cell>
          <cell r="AF1143">
            <v>121</v>
          </cell>
          <cell r="AG1143">
            <v>120</v>
          </cell>
          <cell r="AH1143">
            <v>124</v>
          </cell>
          <cell r="AI1143">
            <v>129</v>
          </cell>
          <cell r="AJ1143">
            <v>131</v>
          </cell>
          <cell r="AK1143">
            <v>128</v>
          </cell>
          <cell r="AL1143">
            <v>128</v>
          </cell>
          <cell r="AM1143">
            <v>127</v>
          </cell>
          <cell r="AN1143">
            <v>126</v>
          </cell>
          <cell r="AO1143">
            <v>124</v>
          </cell>
          <cell r="AP1143">
            <v>125</v>
          </cell>
          <cell r="AQ1143">
            <v>124</v>
          </cell>
          <cell r="AR1143">
            <v>110</v>
          </cell>
          <cell r="AS1143">
            <v>120</v>
          </cell>
          <cell r="AT1143">
            <v>123</v>
          </cell>
          <cell r="AU1143">
            <v>123</v>
          </cell>
          <cell r="AV1143">
            <v>127</v>
          </cell>
          <cell r="AW1143">
            <v>125</v>
          </cell>
          <cell r="AX1143">
            <v>131</v>
          </cell>
          <cell r="AY1143">
            <v>123</v>
          </cell>
          <cell r="AZ1143" t="str">
            <v>Ambulatorio</v>
          </cell>
          <cell r="BA1143" t="str">
            <v>Ambulatorio</v>
          </cell>
          <cell r="BB1143" t="str">
            <v>Ambulatorio</v>
          </cell>
          <cell r="BC1143" t="str">
            <v>Ambulatorio</v>
          </cell>
          <cell r="BD1143" t="str">
            <v>Ambulatorio</v>
          </cell>
          <cell r="BE1143" t="str">
            <v>Ambulatorio</v>
          </cell>
          <cell r="BF1143" t="str">
            <v>Ambulatorio</v>
          </cell>
          <cell r="BG1143" t="str">
            <v>Ambulatorio</v>
          </cell>
          <cell r="BH1143" t="str">
            <v>Ambulatorio</v>
          </cell>
          <cell r="BI1143" t="str">
            <v>Ambulatorio</v>
          </cell>
          <cell r="BJ1143" t="str">
            <v>Ambulatorio</v>
          </cell>
          <cell r="BK1143" t="str">
            <v>Ambulatorio</v>
          </cell>
          <cell r="BL1143" t="str">
            <v>Ambulatorio</v>
          </cell>
        </row>
        <row r="1144">
          <cell r="D1144">
            <v>1100462</v>
          </cell>
          <cell r="E1144" t="str">
            <v>PPF - SAN PABLO</v>
          </cell>
          <cell r="F1144" t="str">
            <v>DEPRODE</v>
          </cell>
          <cell r="G1144">
            <v>20032</v>
          </cell>
          <cell r="H1144" t="str">
            <v>P - PROGRAMAS</v>
          </cell>
          <cell r="I1144" t="str">
            <v>PPF</v>
          </cell>
          <cell r="J1144" t="str">
            <v>PUERTO MONTT</v>
          </cell>
          <cell r="K1144" t="str">
            <v>173/B</v>
          </cell>
          <cell r="L1144">
            <v>43238</v>
          </cell>
          <cell r="M1144">
            <v>42454</v>
          </cell>
          <cell r="N1144">
            <v>43915</v>
          </cell>
          <cell r="O1144">
            <v>100</v>
          </cell>
          <cell r="P1144">
            <v>100</v>
          </cell>
          <cell r="Q1144">
            <v>100</v>
          </cell>
          <cell r="R1144">
            <v>100</v>
          </cell>
          <cell r="S1144">
            <v>100</v>
          </cell>
          <cell r="T1144">
            <v>100</v>
          </cell>
          <cell r="U1144">
            <v>100</v>
          </cell>
          <cell r="V1144">
            <v>100</v>
          </cell>
          <cell r="W1144">
            <v>100</v>
          </cell>
          <cell r="X1144">
            <v>100</v>
          </cell>
          <cell r="Y1144">
            <v>100</v>
          </cell>
          <cell r="Z1144">
            <v>100</v>
          </cell>
          <cell r="AA1144">
            <v>100</v>
          </cell>
          <cell r="AB1144">
            <v>105</v>
          </cell>
          <cell r="AC1144">
            <v>111</v>
          </cell>
          <cell r="AD1144">
            <v>112</v>
          </cell>
          <cell r="AE1144">
            <v>106</v>
          </cell>
          <cell r="AF1144">
            <v>109</v>
          </cell>
          <cell r="AG1144">
            <v>116</v>
          </cell>
          <cell r="AH1144">
            <v>114</v>
          </cell>
          <cell r="AI1144">
            <v>106</v>
          </cell>
          <cell r="AJ1144">
            <v>113</v>
          </cell>
          <cell r="AK1144">
            <v>111</v>
          </cell>
          <cell r="AL1144">
            <v>102</v>
          </cell>
          <cell r="AM1144">
            <v>110</v>
          </cell>
          <cell r="AN1144">
            <v>100</v>
          </cell>
          <cell r="AO1144">
            <v>100</v>
          </cell>
          <cell r="AP1144">
            <v>100</v>
          </cell>
          <cell r="AQ1144">
            <v>100</v>
          </cell>
          <cell r="AR1144">
            <v>100</v>
          </cell>
          <cell r="AS1144">
            <v>104</v>
          </cell>
          <cell r="AT1144">
            <v>100</v>
          </cell>
          <cell r="AU1144">
            <v>100</v>
          </cell>
          <cell r="AV1144">
            <v>100</v>
          </cell>
          <cell r="AW1144">
            <v>100</v>
          </cell>
          <cell r="AX1144">
            <v>100</v>
          </cell>
          <cell r="AY1144">
            <v>100</v>
          </cell>
          <cell r="AZ1144" t="str">
            <v>Ambulatorio</v>
          </cell>
          <cell r="BA1144" t="str">
            <v>Ambulatorio</v>
          </cell>
          <cell r="BB1144" t="str">
            <v>Ambulatorio</v>
          </cell>
          <cell r="BC1144" t="str">
            <v>Ambulatorio</v>
          </cell>
          <cell r="BD1144" t="str">
            <v>Ambulatorio</v>
          </cell>
          <cell r="BE1144" t="str">
            <v>Ambulatorio</v>
          </cell>
          <cell r="BF1144" t="str">
            <v>Ambulatorio</v>
          </cell>
          <cell r="BG1144" t="str">
            <v>Ambulatorio</v>
          </cell>
          <cell r="BH1144" t="str">
            <v>Ambulatorio</v>
          </cell>
          <cell r="BI1144" t="str">
            <v>Ambulatorio</v>
          </cell>
          <cell r="BJ1144" t="str">
            <v>Ambulatorio</v>
          </cell>
          <cell r="BK1144" t="str">
            <v>Ambulatorio</v>
          </cell>
          <cell r="BL1144" t="str">
            <v>Ambulatorio</v>
          </cell>
        </row>
        <row r="1145">
          <cell r="D1145">
            <v>1100469</v>
          </cell>
          <cell r="E1145" t="str">
            <v>PPF - HUAIHUEN ANCUD</v>
          </cell>
          <cell r="F1145" t="str">
            <v>DEPRODE</v>
          </cell>
          <cell r="G1145">
            <v>20032</v>
          </cell>
          <cell r="H1145" t="str">
            <v>P - PROGRAMAS</v>
          </cell>
          <cell r="I1145" t="str">
            <v>PPF</v>
          </cell>
          <cell r="J1145" t="str">
            <v>ANCUD</v>
          </cell>
          <cell r="K1145" t="str">
            <v>Correo</v>
          </cell>
          <cell r="L1145">
            <v>43686</v>
          </cell>
          <cell r="M1145">
            <v>42462</v>
          </cell>
          <cell r="N1145">
            <v>43800</v>
          </cell>
          <cell r="O1145">
            <v>108</v>
          </cell>
          <cell r="P1145">
            <v>108</v>
          </cell>
          <cell r="Q1145">
            <v>108</v>
          </cell>
          <cell r="R1145">
            <v>108</v>
          </cell>
          <cell r="S1145">
            <v>108</v>
          </cell>
          <cell r="T1145">
            <v>108</v>
          </cell>
          <cell r="U1145">
            <v>108</v>
          </cell>
          <cell r="V1145">
            <v>108</v>
          </cell>
          <cell r="W1145">
            <v>108</v>
          </cell>
          <cell r="X1145">
            <v>108</v>
          </cell>
          <cell r="Y1145">
            <v>108</v>
          </cell>
          <cell r="Z1145">
            <v>108</v>
          </cell>
          <cell r="AA1145">
            <v>108</v>
          </cell>
          <cell r="AB1145">
            <v>117</v>
          </cell>
          <cell r="AC1145">
            <v>118</v>
          </cell>
          <cell r="AD1145">
            <v>119</v>
          </cell>
          <cell r="AE1145">
            <v>117</v>
          </cell>
          <cell r="AF1145">
            <v>116</v>
          </cell>
          <cell r="AG1145">
            <v>116</v>
          </cell>
          <cell r="AH1145">
            <v>121</v>
          </cell>
          <cell r="AI1145">
            <v>117</v>
          </cell>
          <cell r="AJ1145">
            <v>136</v>
          </cell>
          <cell r="AK1145">
            <v>140</v>
          </cell>
          <cell r="AL1145">
            <v>137</v>
          </cell>
          <cell r="AM1145">
            <v>139</v>
          </cell>
          <cell r="AN1145">
            <v>119</v>
          </cell>
          <cell r="AO1145">
            <v>119</v>
          </cell>
          <cell r="AP1145">
            <v>122</v>
          </cell>
          <cell r="AQ1145">
            <v>118</v>
          </cell>
          <cell r="AR1145">
            <v>118</v>
          </cell>
          <cell r="AS1145">
            <v>118</v>
          </cell>
          <cell r="AT1145">
            <v>118</v>
          </cell>
          <cell r="AU1145">
            <v>116</v>
          </cell>
          <cell r="AV1145">
            <v>131</v>
          </cell>
          <cell r="AW1145">
            <v>136</v>
          </cell>
          <cell r="AX1145">
            <v>140</v>
          </cell>
          <cell r="AY1145">
            <v>142</v>
          </cell>
          <cell r="AZ1145" t="str">
            <v>Ambulatorio</v>
          </cell>
          <cell r="BA1145" t="str">
            <v>Ambulatorio</v>
          </cell>
          <cell r="BB1145" t="str">
            <v>Ambulatorio</v>
          </cell>
          <cell r="BC1145" t="str">
            <v>Ambulatorio</v>
          </cell>
          <cell r="BD1145" t="str">
            <v>Ambulatorio</v>
          </cell>
          <cell r="BE1145" t="str">
            <v>Ambulatorio</v>
          </cell>
          <cell r="BF1145" t="str">
            <v>Ambulatorio</v>
          </cell>
          <cell r="BG1145" t="str">
            <v>Ambulatorio</v>
          </cell>
          <cell r="BH1145" t="str">
            <v>Ambulatorio</v>
          </cell>
          <cell r="BI1145" t="str">
            <v>Ambulatorio</v>
          </cell>
          <cell r="BJ1145" t="str">
            <v>Ambulatorio</v>
          </cell>
          <cell r="BK1145" t="str">
            <v>Ambulatorio</v>
          </cell>
          <cell r="BL1145" t="str">
            <v>Ambulatorio</v>
          </cell>
        </row>
        <row r="1146">
          <cell r="D1146">
            <v>1100495</v>
          </cell>
          <cell r="E1146" t="str">
            <v>PPF - ALERCE SUR</v>
          </cell>
          <cell r="F1146" t="str">
            <v>DEPRODE</v>
          </cell>
          <cell r="G1146">
            <v>20032</v>
          </cell>
          <cell r="H1146" t="str">
            <v>P - PROGRAMAS</v>
          </cell>
          <cell r="I1146" t="str">
            <v>PPF</v>
          </cell>
          <cell r="J1146" t="str">
            <v>PUERTO MONTT</v>
          </cell>
          <cell r="K1146" t="str">
            <v>143/B</v>
          </cell>
          <cell r="L1146">
            <v>43566</v>
          </cell>
          <cell r="M1146">
            <v>42843</v>
          </cell>
          <cell r="N1146">
            <v>44304</v>
          </cell>
          <cell r="O1146">
            <v>100</v>
          </cell>
          <cell r="P1146">
            <v>100</v>
          </cell>
          <cell r="Q1146">
            <v>100</v>
          </cell>
          <cell r="R1146">
            <v>100</v>
          </cell>
          <cell r="S1146">
            <v>100</v>
          </cell>
          <cell r="T1146">
            <v>100</v>
          </cell>
          <cell r="U1146">
            <v>100</v>
          </cell>
          <cell r="V1146">
            <v>100</v>
          </cell>
          <cell r="W1146">
            <v>100</v>
          </cell>
          <cell r="X1146">
            <v>100</v>
          </cell>
          <cell r="Y1146">
            <v>100</v>
          </cell>
          <cell r="Z1146">
            <v>100</v>
          </cell>
          <cell r="AA1146">
            <v>100</v>
          </cell>
          <cell r="AB1146">
            <v>109</v>
          </cell>
          <cell r="AC1146">
            <v>122</v>
          </cell>
          <cell r="AD1146">
            <v>111</v>
          </cell>
          <cell r="AE1146">
            <v>103</v>
          </cell>
          <cell r="AF1146">
            <v>113</v>
          </cell>
          <cell r="AG1146">
            <v>113</v>
          </cell>
          <cell r="AH1146">
            <v>106</v>
          </cell>
          <cell r="AI1146">
            <v>106</v>
          </cell>
          <cell r="AJ1146">
            <v>130</v>
          </cell>
          <cell r="AK1146">
            <v>122</v>
          </cell>
          <cell r="AL1146">
            <v>111</v>
          </cell>
          <cell r="AM1146">
            <v>101</v>
          </cell>
          <cell r="AN1146">
            <v>102</v>
          </cell>
          <cell r="AO1146">
            <v>105</v>
          </cell>
          <cell r="AP1146">
            <v>103</v>
          </cell>
          <cell r="AQ1146">
            <v>87</v>
          </cell>
          <cell r="AR1146">
            <v>103</v>
          </cell>
          <cell r="AS1146">
            <v>106</v>
          </cell>
          <cell r="AT1146">
            <v>96</v>
          </cell>
          <cell r="AU1146">
            <v>103</v>
          </cell>
          <cell r="AV1146">
            <v>108</v>
          </cell>
          <cell r="AW1146">
            <v>105</v>
          </cell>
          <cell r="AX1146">
            <v>100</v>
          </cell>
          <cell r="AY1146">
            <v>101</v>
          </cell>
          <cell r="AZ1146" t="str">
            <v>Ambulatorio</v>
          </cell>
          <cell r="BA1146" t="str">
            <v>Ambulatorio</v>
          </cell>
          <cell r="BB1146" t="str">
            <v>Ambulatorio</v>
          </cell>
          <cell r="BC1146" t="str">
            <v>Ambulatorio</v>
          </cell>
          <cell r="BD1146" t="str">
            <v>Ambulatorio</v>
          </cell>
          <cell r="BE1146" t="str">
            <v>Ambulatorio</v>
          </cell>
          <cell r="BF1146" t="str">
            <v>Ambulatorio</v>
          </cell>
          <cell r="BG1146" t="str">
            <v>Ambulatorio</v>
          </cell>
          <cell r="BH1146" t="str">
            <v>Ambulatorio</v>
          </cell>
          <cell r="BI1146" t="str">
            <v>Ambulatorio</v>
          </cell>
          <cell r="BJ1146" t="str">
            <v>Ambulatorio</v>
          </cell>
          <cell r="BK1146" t="str">
            <v>Ambulatorio</v>
          </cell>
          <cell r="BL1146" t="str">
            <v>Ambulatorio</v>
          </cell>
        </row>
        <row r="1147">
          <cell r="D1147">
            <v>1100496</v>
          </cell>
          <cell r="E1147" t="str">
            <v>PPF - ALERCE NORTE</v>
          </cell>
          <cell r="F1147" t="str">
            <v>DEPRODE</v>
          </cell>
          <cell r="G1147">
            <v>20032</v>
          </cell>
          <cell r="H1147" t="str">
            <v>P - PROGRAMAS</v>
          </cell>
          <cell r="I1147" t="str">
            <v>PPF</v>
          </cell>
          <cell r="J1147" t="str">
            <v>PUERTO MONTT</v>
          </cell>
          <cell r="K1147" t="str">
            <v>494/B</v>
          </cell>
          <cell r="L1147">
            <v>43797</v>
          </cell>
          <cell r="M1147">
            <v>42843</v>
          </cell>
          <cell r="N1147">
            <v>44670</v>
          </cell>
          <cell r="O1147">
            <v>80</v>
          </cell>
          <cell r="P1147">
            <v>80</v>
          </cell>
          <cell r="Q1147">
            <v>80</v>
          </cell>
          <cell r="R1147">
            <v>80</v>
          </cell>
          <cell r="S1147">
            <v>80</v>
          </cell>
          <cell r="T1147">
            <v>80</v>
          </cell>
          <cell r="U1147">
            <v>80</v>
          </cell>
          <cell r="V1147">
            <v>80</v>
          </cell>
          <cell r="W1147">
            <v>80</v>
          </cell>
          <cell r="X1147">
            <v>80</v>
          </cell>
          <cell r="Y1147">
            <v>80</v>
          </cell>
          <cell r="Z1147">
            <v>80</v>
          </cell>
          <cell r="AA1147">
            <v>0</v>
          </cell>
          <cell r="AB1147">
            <v>80</v>
          </cell>
          <cell r="AC1147">
            <v>85</v>
          </cell>
          <cell r="AD1147">
            <v>78</v>
          </cell>
          <cell r="AE1147">
            <v>83</v>
          </cell>
          <cell r="AF1147">
            <v>82</v>
          </cell>
          <cell r="AG1147">
            <v>80</v>
          </cell>
          <cell r="AH1147">
            <v>82</v>
          </cell>
          <cell r="AI1147">
            <v>79</v>
          </cell>
          <cell r="AJ1147">
            <v>77</v>
          </cell>
          <cell r="AK1147">
            <v>80</v>
          </cell>
          <cell r="AL1147">
            <v>53</v>
          </cell>
          <cell r="AM1147">
            <v>0</v>
          </cell>
          <cell r="AN1147">
            <v>80</v>
          </cell>
          <cell r="AO1147">
            <v>74</v>
          </cell>
          <cell r="AP1147">
            <v>75</v>
          </cell>
          <cell r="AQ1147">
            <v>80</v>
          </cell>
          <cell r="AR1147">
            <v>79</v>
          </cell>
          <cell r="AS1147">
            <v>74</v>
          </cell>
          <cell r="AT1147">
            <v>69</v>
          </cell>
          <cell r="AU1147">
            <v>66</v>
          </cell>
          <cell r="AV1147">
            <v>69</v>
          </cell>
          <cell r="AW1147">
            <v>72</v>
          </cell>
          <cell r="AX1147">
            <v>71</v>
          </cell>
          <cell r="AY1147">
            <v>77</v>
          </cell>
          <cell r="AZ1147" t="str">
            <v>Ambulatorio</v>
          </cell>
          <cell r="BA1147" t="str">
            <v>Ambulatorio</v>
          </cell>
          <cell r="BB1147" t="str">
            <v>Ambulatorio</v>
          </cell>
          <cell r="BC1147" t="str">
            <v>Ambulatorio</v>
          </cell>
          <cell r="BD1147" t="str">
            <v>Ambulatorio</v>
          </cell>
          <cell r="BE1147" t="str">
            <v>Ambulatorio</v>
          </cell>
          <cell r="BF1147" t="str">
            <v>Ambulatorio</v>
          </cell>
          <cell r="BG1147" t="str">
            <v>Ambulatorio</v>
          </cell>
          <cell r="BH1147" t="str">
            <v>Ambulatorio</v>
          </cell>
          <cell r="BI1147" t="str">
            <v>Ambulatorio</v>
          </cell>
          <cell r="BJ1147" t="str">
            <v>Ambulatorio</v>
          </cell>
          <cell r="BK1147" t="str">
            <v>Ambulatorio</v>
          </cell>
          <cell r="BL1147" t="str">
            <v>Ambulatorio</v>
          </cell>
        </row>
        <row r="1148">
          <cell r="D1148">
            <v>1100497</v>
          </cell>
          <cell r="E1148" t="str">
            <v>PPF - PUERTO MONTT</v>
          </cell>
          <cell r="F1148" t="str">
            <v>DEPRODE</v>
          </cell>
          <cell r="G1148">
            <v>20032</v>
          </cell>
          <cell r="H1148" t="str">
            <v>P - PROGRAMAS</v>
          </cell>
          <cell r="I1148" t="str">
            <v>PPF</v>
          </cell>
          <cell r="J1148" t="str">
            <v>PUERTO MONTT</v>
          </cell>
          <cell r="K1148" t="str">
            <v>142/B</v>
          </cell>
          <cell r="L1148">
            <v>43566</v>
          </cell>
          <cell r="M1148">
            <v>42843</v>
          </cell>
          <cell r="N1148">
            <v>44304</v>
          </cell>
          <cell r="O1148">
            <v>100</v>
          </cell>
          <cell r="P1148">
            <v>100</v>
          </cell>
          <cell r="Q1148">
            <v>100</v>
          </cell>
          <cell r="R1148">
            <v>100</v>
          </cell>
          <cell r="S1148">
            <v>100</v>
          </cell>
          <cell r="T1148">
            <v>100</v>
          </cell>
          <cell r="U1148">
            <v>100</v>
          </cell>
          <cell r="V1148">
            <v>100</v>
          </cell>
          <cell r="W1148">
            <v>100</v>
          </cell>
          <cell r="X1148">
            <v>100</v>
          </cell>
          <cell r="Y1148">
            <v>100</v>
          </cell>
          <cell r="Z1148">
            <v>100</v>
          </cell>
          <cell r="AA1148">
            <v>100</v>
          </cell>
          <cell r="AB1148">
            <v>138</v>
          </cell>
          <cell r="AC1148">
            <v>146</v>
          </cell>
          <cell r="AD1148">
            <v>141</v>
          </cell>
          <cell r="AE1148">
            <v>145</v>
          </cell>
          <cell r="AF1148">
            <v>145</v>
          </cell>
          <cell r="AG1148">
            <v>145</v>
          </cell>
          <cell r="AH1148">
            <v>142</v>
          </cell>
          <cell r="AI1148">
            <v>140</v>
          </cell>
          <cell r="AJ1148">
            <v>133</v>
          </cell>
          <cell r="AK1148">
            <v>130</v>
          </cell>
          <cell r="AL1148">
            <v>133</v>
          </cell>
          <cell r="AM1148">
            <v>132</v>
          </cell>
          <cell r="AN1148">
            <v>135</v>
          </cell>
          <cell r="AO1148">
            <v>135</v>
          </cell>
          <cell r="AP1148">
            <v>136</v>
          </cell>
          <cell r="AQ1148">
            <v>139</v>
          </cell>
          <cell r="AR1148">
            <v>133</v>
          </cell>
          <cell r="AS1148">
            <v>136</v>
          </cell>
          <cell r="AT1148">
            <v>129</v>
          </cell>
          <cell r="AU1148">
            <v>121</v>
          </cell>
          <cell r="AV1148">
            <v>125</v>
          </cell>
          <cell r="AW1148">
            <v>126</v>
          </cell>
          <cell r="AX1148">
            <v>133</v>
          </cell>
          <cell r="AY1148">
            <v>130</v>
          </cell>
          <cell r="AZ1148" t="str">
            <v>Ambulatorio</v>
          </cell>
          <cell r="BA1148" t="str">
            <v>Ambulatorio</v>
          </cell>
          <cell r="BB1148" t="str">
            <v>Ambulatorio</v>
          </cell>
          <cell r="BC1148" t="str">
            <v>Ambulatorio</v>
          </cell>
          <cell r="BD1148" t="str">
            <v>Ambulatorio</v>
          </cell>
          <cell r="BE1148" t="str">
            <v>Ambulatorio</v>
          </cell>
          <cell r="BF1148" t="str">
            <v>Ambulatorio</v>
          </cell>
          <cell r="BG1148" t="str">
            <v>Ambulatorio</v>
          </cell>
          <cell r="BH1148" t="str">
            <v>Ambulatorio</v>
          </cell>
          <cell r="BI1148" t="str">
            <v>Ambulatorio</v>
          </cell>
          <cell r="BJ1148" t="str">
            <v>Ambulatorio</v>
          </cell>
          <cell r="BK1148" t="str">
            <v>Ambulatorio</v>
          </cell>
          <cell r="BL1148" t="str">
            <v>Ambulatorio</v>
          </cell>
        </row>
        <row r="1149">
          <cell r="D1149">
            <v>1100500</v>
          </cell>
          <cell r="E1149" t="str">
            <v>PPF - OSORNO</v>
          </cell>
          <cell r="F1149" t="str">
            <v>DEPRODE</v>
          </cell>
          <cell r="G1149">
            <v>20032</v>
          </cell>
          <cell r="H1149" t="str">
            <v>P - PROGRAMAS</v>
          </cell>
          <cell r="I1149" t="str">
            <v>PPF</v>
          </cell>
          <cell r="J1149" t="str">
            <v>OSORNO</v>
          </cell>
          <cell r="K1149" t="str">
            <v>141/B</v>
          </cell>
          <cell r="L1149">
            <v>43566</v>
          </cell>
          <cell r="M1149">
            <v>42826</v>
          </cell>
          <cell r="N1149">
            <v>44287</v>
          </cell>
          <cell r="O1149">
            <v>100</v>
          </cell>
          <cell r="P1149">
            <v>100</v>
          </cell>
          <cell r="Q1149">
            <v>100</v>
          </cell>
          <cell r="R1149">
            <v>100</v>
          </cell>
          <cell r="S1149">
            <v>100</v>
          </cell>
          <cell r="T1149">
            <v>100</v>
          </cell>
          <cell r="U1149">
            <v>100</v>
          </cell>
          <cell r="V1149">
            <v>100</v>
          </cell>
          <cell r="W1149">
            <v>100</v>
          </cell>
          <cell r="X1149">
            <v>100</v>
          </cell>
          <cell r="Y1149">
            <v>100</v>
          </cell>
          <cell r="Z1149">
            <v>100</v>
          </cell>
          <cell r="AA1149">
            <v>100</v>
          </cell>
          <cell r="AB1149">
            <v>102</v>
          </cell>
          <cell r="AC1149">
            <v>111</v>
          </cell>
          <cell r="AD1149">
            <v>102</v>
          </cell>
          <cell r="AE1149">
            <v>111</v>
          </cell>
          <cell r="AF1149">
            <v>115</v>
          </cell>
          <cell r="AG1149">
            <v>106</v>
          </cell>
          <cell r="AH1149">
            <v>106</v>
          </cell>
          <cell r="AI1149">
            <v>104</v>
          </cell>
          <cell r="AJ1149">
            <v>106</v>
          </cell>
          <cell r="AK1149">
            <v>106</v>
          </cell>
          <cell r="AL1149">
            <v>103</v>
          </cell>
          <cell r="AM1149">
            <v>108</v>
          </cell>
          <cell r="AN1149">
            <v>100</v>
          </cell>
          <cell r="AO1149">
            <v>100</v>
          </cell>
          <cell r="AP1149">
            <v>100</v>
          </cell>
          <cell r="AQ1149">
            <v>100</v>
          </cell>
          <cell r="AR1149">
            <v>100</v>
          </cell>
          <cell r="AS1149">
            <v>100</v>
          </cell>
          <cell r="AT1149">
            <v>100</v>
          </cell>
          <cell r="AU1149">
            <v>100</v>
          </cell>
          <cell r="AV1149">
            <v>100</v>
          </cell>
          <cell r="AW1149">
            <v>100</v>
          </cell>
          <cell r="AX1149">
            <v>100</v>
          </cell>
          <cell r="AY1149">
            <v>100</v>
          </cell>
          <cell r="AZ1149" t="str">
            <v>Ambulatorio</v>
          </cell>
          <cell r="BA1149" t="str">
            <v>Ambulatorio</v>
          </cell>
          <cell r="BB1149" t="str">
            <v>Ambulatorio</v>
          </cell>
          <cell r="BC1149" t="str">
            <v>Ambulatorio</v>
          </cell>
          <cell r="BD1149" t="str">
            <v>Ambulatorio</v>
          </cell>
          <cell r="BE1149" t="str">
            <v>Ambulatorio</v>
          </cell>
          <cell r="BF1149" t="str">
            <v>Ambulatorio</v>
          </cell>
          <cell r="BG1149" t="str">
            <v>Ambulatorio</v>
          </cell>
          <cell r="BH1149" t="str">
            <v>Ambulatorio</v>
          </cell>
          <cell r="BI1149" t="str">
            <v>Ambulatorio</v>
          </cell>
          <cell r="BJ1149" t="str">
            <v>Ambulatorio</v>
          </cell>
          <cell r="BK1149" t="str">
            <v>Ambulatorio</v>
          </cell>
          <cell r="BL1149" t="str">
            <v>Ambulatorio</v>
          </cell>
        </row>
        <row r="1150">
          <cell r="D1150">
            <v>1100501</v>
          </cell>
          <cell r="E1150" t="str">
            <v>PPF - TRAFWE</v>
          </cell>
          <cell r="F1150" t="str">
            <v>DEPRODE</v>
          </cell>
          <cell r="G1150">
            <v>20032</v>
          </cell>
          <cell r="H1150" t="str">
            <v>P - PROGRAMAS</v>
          </cell>
          <cell r="I1150" t="str">
            <v>PPF</v>
          </cell>
          <cell r="J1150" t="str">
            <v>OSORNO</v>
          </cell>
          <cell r="K1150" t="str">
            <v>106/B</v>
          </cell>
          <cell r="L1150">
            <v>43535</v>
          </cell>
          <cell r="M1150">
            <v>42826</v>
          </cell>
          <cell r="N1150">
            <v>44287</v>
          </cell>
          <cell r="O1150">
            <v>120</v>
          </cell>
          <cell r="P1150">
            <v>120</v>
          </cell>
          <cell r="Q1150">
            <v>120</v>
          </cell>
          <cell r="R1150">
            <v>120</v>
          </cell>
          <cell r="S1150">
            <v>120</v>
          </cell>
          <cell r="T1150">
            <v>120</v>
          </cell>
          <cell r="U1150">
            <v>120</v>
          </cell>
          <cell r="V1150">
            <v>120</v>
          </cell>
          <cell r="W1150">
            <v>120</v>
          </cell>
          <cell r="X1150">
            <v>120</v>
          </cell>
          <cell r="Y1150">
            <v>120</v>
          </cell>
          <cell r="Z1150">
            <v>120</v>
          </cell>
          <cell r="AA1150">
            <v>120</v>
          </cell>
          <cell r="AB1150">
            <v>182</v>
          </cell>
          <cell r="AC1150">
            <v>183</v>
          </cell>
          <cell r="AD1150">
            <v>182</v>
          </cell>
          <cell r="AE1150">
            <v>177</v>
          </cell>
          <cell r="AF1150">
            <v>173</v>
          </cell>
          <cell r="AG1150">
            <v>174</v>
          </cell>
          <cell r="AH1150">
            <v>177</v>
          </cell>
          <cell r="AI1150">
            <v>175</v>
          </cell>
          <cell r="AJ1150">
            <v>175</v>
          </cell>
          <cell r="AK1150">
            <v>184</v>
          </cell>
          <cell r="AL1150">
            <v>183</v>
          </cell>
          <cell r="AM1150">
            <v>185</v>
          </cell>
          <cell r="AN1150">
            <v>171</v>
          </cell>
          <cell r="AO1150">
            <v>170</v>
          </cell>
          <cell r="AP1150">
            <v>168</v>
          </cell>
          <cell r="AQ1150">
            <v>161</v>
          </cell>
          <cell r="AR1150">
            <v>164</v>
          </cell>
          <cell r="AS1150">
            <v>166</v>
          </cell>
          <cell r="AT1150">
            <v>165</v>
          </cell>
          <cell r="AU1150">
            <v>169</v>
          </cell>
          <cell r="AV1150">
            <v>168</v>
          </cell>
          <cell r="AW1150">
            <v>170</v>
          </cell>
          <cell r="AX1150">
            <v>173</v>
          </cell>
          <cell r="AY1150">
            <v>169</v>
          </cell>
          <cell r="AZ1150" t="str">
            <v>Ambulatorio</v>
          </cell>
          <cell r="BA1150" t="str">
            <v>Ambulatorio</v>
          </cell>
          <cell r="BB1150" t="str">
            <v>Ambulatorio</v>
          </cell>
          <cell r="BC1150" t="str">
            <v>Ambulatorio</v>
          </cell>
          <cell r="BD1150" t="str">
            <v>Ambulatorio</v>
          </cell>
          <cell r="BE1150" t="str">
            <v>Ambulatorio</v>
          </cell>
          <cell r="BF1150" t="str">
            <v>Ambulatorio</v>
          </cell>
          <cell r="BG1150" t="str">
            <v>Ambulatorio</v>
          </cell>
          <cell r="BH1150" t="str">
            <v>Ambulatorio</v>
          </cell>
          <cell r="BI1150" t="str">
            <v>Ambulatorio</v>
          </cell>
          <cell r="BJ1150" t="str">
            <v>Ambulatorio</v>
          </cell>
          <cell r="BK1150" t="str">
            <v>Ambulatorio</v>
          </cell>
          <cell r="BL1150" t="str">
            <v>Ambulatorio</v>
          </cell>
        </row>
        <row r="1151">
          <cell r="D1151">
            <v>1100502</v>
          </cell>
          <cell r="E1151" t="str">
            <v>PPF - CHAURACAHUIN</v>
          </cell>
          <cell r="F1151" t="str">
            <v>DEPRODE</v>
          </cell>
          <cell r="G1151">
            <v>20032</v>
          </cell>
          <cell r="H1151" t="str">
            <v>P - PROGRAMAS</v>
          </cell>
          <cell r="I1151" t="str">
            <v>PPF</v>
          </cell>
          <cell r="J1151" t="str">
            <v>OSORNO</v>
          </cell>
          <cell r="K1151" t="str">
            <v>140/B</v>
          </cell>
          <cell r="L1151">
            <v>43566</v>
          </cell>
          <cell r="M1151">
            <v>42826</v>
          </cell>
          <cell r="N1151">
            <v>44287</v>
          </cell>
          <cell r="O1151">
            <v>120</v>
          </cell>
          <cell r="P1151">
            <v>120</v>
          </cell>
          <cell r="Q1151">
            <v>120</v>
          </cell>
          <cell r="R1151">
            <v>120</v>
          </cell>
          <cell r="S1151">
            <v>120</v>
          </cell>
          <cell r="T1151">
            <v>120</v>
          </cell>
          <cell r="U1151">
            <v>120</v>
          </cell>
          <cell r="V1151">
            <v>120</v>
          </cell>
          <cell r="W1151">
            <v>120</v>
          </cell>
          <cell r="X1151">
            <v>120</v>
          </cell>
          <cell r="Y1151">
            <v>120</v>
          </cell>
          <cell r="Z1151">
            <v>120</v>
          </cell>
          <cell r="AA1151">
            <v>120</v>
          </cell>
          <cell r="AB1151">
            <v>167</v>
          </cell>
          <cell r="AC1151">
            <v>163</v>
          </cell>
          <cell r="AD1151">
            <v>159</v>
          </cell>
          <cell r="AE1151">
            <v>162</v>
          </cell>
          <cell r="AF1151">
            <v>167</v>
          </cell>
          <cell r="AG1151">
            <v>164</v>
          </cell>
          <cell r="AH1151">
            <v>163</v>
          </cell>
          <cell r="AI1151">
            <v>173</v>
          </cell>
          <cell r="AJ1151">
            <v>178</v>
          </cell>
          <cell r="AK1151">
            <v>164</v>
          </cell>
          <cell r="AL1151">
            <v>155</v>
          </cell>
          <cell r="AM1151">
            <v>153</v>
          </cell>
          <cell r="AN1151">
            <v>153</v>
          </cell>
          <cell r="AO1151">
            <v>151</v>
          </cell>
          <cell r="AP1151">
            <v>150</v>
          </cell>
          <cell r="AQ1151">
            <v>153</v>
          </cell>
          <cell r="AR1151">
            <v>153</v>
          </cell>
          <cell r="AS1151">
            <v>151</v>
          </cell>
          <cell r="AT1151">
            <v>151</v>
          </cell>
          <cell r="AU1151">
            <v>151</v>
          </cell>
          <cell r="AV1151">
            <v>149</v>
          </cell>
          <cell r="AW1151">
            <v>149</v>
          </cell>
          <cell r="AX1151">
            <v>149</v>
          </cell>
          <cell r="AY1151">
            <v>149</v>
          </cell>
          <cell r="AZ1151" t="str">
            <v>Ambulatorio</v>
          </cell>
          <cell r="BA1151" t="str">
            <v>Ambulatorio</v>
          </cell>
          <cell r="BB1151" t="str">
            <v>Ambulatorio</v>
          </cell>
          <cell r="BC1151" t="str">
            <v>Ambulatorio</v>
          </cell>
          <cell r="BD1151" t="str">
            <v>Ambulatorio</v>
          </cell>
          <cell r="BE1151" t="str">
            <v>Ambulatorio</v>
          </cell>
          <cell r="BF1151" t="str">
            <v>Ambulatorio</v>
          </cell>
          <cell r="BG1151" t="str">
            <v>Ambulatorio</v>
          </cell>
          <cell r="BH1151" t="str">
            <v>Ambulatorio</v>
          </cell>
          <cell r="BI1151" t="str">
            <v>Ambulatorio</v>
          </cell>
          <cell r="BJ1151" t="str">
            <v>Ambulatorio</v>
          </cell>
          <cell r="BK1151" t="str">
            <v>Ambulatorio</v>
          </cell>
          <cell r="BL1151" t="str">
            <v>Ambulatorio</v>
          </cell>
        </row>
        <row r="1152">
          <cell r="D1152">
            <v>1100506</v>
          </cell>
          <cell r="E1152" t="str">
            <v>PPF - FUTALEUFU</v>
          </cell>
          <cell r="F1152" t="str">
            <v>DEPRODE</v>
          </cell>
          <cell r="G1152">
            <v>20032</v>
          </cell>
          <cell r="H1152" t="str">
            <v>P - PROGRAMAS</v>
          </cell>
          <cell r="I1152" t="str">
            <v>PPF</v>
          </cell>
          <cell r="J1152" t="str">
            <v>FUTALEUFÚ</v>
          </cell>
          <cell r="K1152" t="str">
            <v>109/B</v>
          </cell>
          <cell r="L1152">
            <v>42825</v>
          </cell>
          <cell r="M1152">
            <v>42826</v>
          </cell>
          <cell r="N1152">
            <v>43922</v>
          </cell>
          <cell r="O1152">
            <v>30</v>
          </cell>
          <cell r="P1152">
            <v>30</v>
          </cell>
          <cell r="Q1152">
            <v>30</v>
          </cell>
          <cell r="R1152">
            <v>30</v>
          </cell>
          <cell r="S1152">
            <v>30</v>
          </cell>
          <cell r="T1152">
            <v>30</v>
          </cell>
          <cell r="U1152">
            <v>30</v>
          </cell>
          <cell r="V1152">
            <v>30</v>
          </cell>
          <cell r="W1152">
            <v>30</v>
          </cell>
          <cell r="X1152">
            <v>30</v>
          </cell>
          <cell r="Y1152">
            <v>30</v>
          </cell>
          <cell r="Z1152">
            <v>30</v>
          </cell>
          <cell r="AA1152">
            <v>30</v>
          </cell>
          <cell r="AB1152">
            <v>30</v>
          </cell>
          <cell r="AC1152">
            <v>30</v>
          </cell>
          <cell r="AD1152">
            <v>33</v>
          </cell>
          <cell r="AE1152">
            <v>30</v>
          </cell>
          <cell r="AF1152">
            <v>28</v>
          </cell>
          <cell r="AG1152">
            <v>30</v>
          </cell>
          <cell r="AH1152">
            <v>30</v>
          </cell>
          <cell r="AI1152">
            <v>30</v>
          </cell>
          <cell r="AJ1152">
            <v>33</v>
          </cell>
          <cell r="AK1152">
            <v>33</v>
          </cell>
          <cell r="AL1152">
            <v>33</v>
          </cell>
          <cell r="AM1152">
            <v>32</v>
          </cell>
          <cell r="AN1152">
            <v>30</v>
          </cell>
          <cell r="AO1152">
            <v>30</v>
          </cell>
          <cell r="AP1152">
            <v>30</v>
          </cell>
          <cell r="AQ1152">
            <v>30</v>
          </cell>
          <cell r="AR1152">
            <v>30</v>
          </cell>
          <cell r="AS1152">
            <v>30</v>
          </cell>
          <cell r="AT1152">
            <v>30</v>
          </cell>
          <cell r="AU1152">
            <v>30</v>
          </cell>
          <cell r="AV1152">
            <v>33</v>
          </cell>
          <cell r="AW1152">
            <v>33</v>
          </cell>
          <cell r="AX1152">
            <v>32</v>
          </cell>
          <cell r="AY1152">
            <v>32</v>
          </cell>
          <cell r="AZ1152" t="str">
            <v>Ambulatorio</v>
          </cell>
          <cell r="BA1152" t="str">
            <v>Ambulatorio</v>
          </cell>
          <cell r="BB1152" t="str">
            <v>Ambulatorio</v>
          </cell>
          <cell r="BC1152" t="str">
            <v>Ambulatorio</v>
          </cell>
          <cell r="BD1152" t="str">
            <v>Ambulatorio</v>
          </cell>
          <cell r="BE1152" t="str">
            <v>Ambulatorio</v>
          </cell>
          <cell r="BF1152" t="str">
            <v>Ambulatorio</v>
          </cell>
          <cell r="BG1152" t="str">
            <v>Ambulatorio</v>
          </cell>
          <cell r="BH1152" t="str">
            <v>Ambulatorio</v>
          </cell>
          <cell r="BI1152" t="str">
            <v>Ambulatorio</v>
          </cell>
          <cell r="BJ1152" t="str">
            <v>Ambulatorio</v>
          </cell>
          <cell r="BK1152" t="str">
            <v>Ambulatorio</v>
          </cell>
          <cell r="BL1152" t="str">
            <v>Ambulatorio</v>
          </cell>
        </row>
        <row r="1153">
          <cell r="D1153">
            <v>1100507</v>
          </cell>
          <cell r="E1153" t="str">
            <v>PPF - CASTRO</v>
          </cell>
          <cell r="F1153" t="str">
            <v>DEPRODE</v>
          </cell>
          <cell r="G1153">
            <v>20032</v>
          </cell>
          <cell r="H1153" t="str">
            <v>P - PROGRAMAS</v>
          </cell>
          <cell r="I1153" t="str">
            <v>PPF</v>
          </cell>
          <cell r="J1153" t="str">
            <v>CASTRO</v>
          </cell>
          <cell r="K1153" t="str">
            <v>426/B</v>
          </cell>
          <cell r="L1153">
            <v>43753</v>
          </cell>
          <cell r="M1153">
            <v>42826</v>
          </cell>
          <cell r="N1153">
            <v>44653</v>
          </cell>
          <cell r="O1153">
            <v>80</v>
          </cell>
          <cell r="P1153">
            <v>80</v>
          </cell>
          <cell r="Q1153">
            <v>80</v>
          </cell>
          <cell r="R1153">
            <v>80</v>
          </cell>
          <cell r="S1153">
            <v>80</v>
          </cell>
          <cell r="T1153">
            <v>80</v>
          </cell>
          <cell r="U1153">
            <v>80</v>
          </cell>
          <cell r="V1153">
            <v>80</v>
          </cell>
          <cell r="W1153">
            <v>80</v>
          </cell>
          <cell r="X1153">
            <v>80</v>
          </cell>
          <cell r="Y1153">
            <v>80</v>
          </cell>
          <cell r="Z1153">
            <v>80</v>
          </cell>
          <cell r="AA1153">
            <v>80</v>
          </cell>
          <cell r="AB1153">
            <v>80</v>
          </cell>
          <cell r="AC1153">
            <v>81</v>
          </cell>
          <cell r="AD1153">
            <v>80</v>
          </cell>
          <cell r="AE1153">
            <v>84</v>
          </cell>
          <cell r="AF1153">
            <v>80</v>
          </cell>
          <cell r="AG1153">
            <v>82</v>
          </cell>
          <cell r="AH1153">
            <v>81</v>
          </cell>
          <cell r="AI1153">
            <v>80</v>
          </cell>
          <cell r="AJ1153">
            <v>80</v>
          </cell>
          <cell r="AK1153">
            <v>81</v>
          </cell>
          <cell r="AL1153">
            <v>83</v>
          </cell>
          <cell r="AM1153">
            <v>80</v>
          </cell>
          <cell r="AN1153">
            <v>80</v>
          </cell>
          <cell r="AO1153">
            <v>80</v>
          </cell>
          <cell r="AP1153">
            <v>80</v>
          </cell>
          <cell r="AQ1153">
            <v>80</v>
          </cell>
          <cell r="AR1153">
            <v>80</v>
          </cell>
          <cell r="AS1153">
            <v>80</v>
          </cell>
          <cell r="AT1153">
            <v>80</v>
          </cell>
          <cell r="AU1153">
            <v>80</v>
          </cell>
          <cell r="AV1153">
            <v>80</v>
          </cell>
          <cell r="AW1153">
            <v>80</v>
          </cell>
          <cell r="AX1153">
            <v>80</v>
          </cell>
          <cell r="AY1153">
            <v>80</v>
          </cell>
          <cell r="AZ1153" t="str">
            <v>Ambulatorio</v>
          </cell>
          <cell r="BA1153" t="str">
            <v>Ambulatorio</v>
          </cell>
          <cell r="BB1153" t="str">
            <v>Ambulatorio</v>
          </cell>
          <cell r="BC1153" t="str">
            <v>Ambulatorio</v>
          </cell>
          <cell r="BD1153" t="str">
            <v>Ambulatorio</v>
          </cell>
          <cell r="BE1153" t="str">
            <v>Ambulatorio</v>
          </cell>
          <cell r="BF1153" t="str">
            <v>Ambulatorio</v>
          </cell>
          <cell r="BG1153" t="str">
            <v>Ambulatorio</v>
          </cell>
          <cell r="BH1153" t="str">
            <v>Ambulatorio</v>
          </cell>
          <cell r="BI1153" t="str">
            <v>Ambulatorio</v>
          </cell>
          <cell r="BJ1153" t="str">
            <v>Ambulatorio</v>
          </cell>
          <cell r="BK1153" t="str">
            <v>Ambulatorio</v>
          </cell>
          <cell r="BL1153" t="str">
            <v>Ambulatorio</v>
          </cell>
        </row>
        <row r="1154">
          <cell r="D1154">
            <v>1100508</v>
          </cell>
          <cell r="E1154" t="str">
            <v>PPF - CONSTRUYENDO FUTURO</v>
          </cell>
          <cell r="F1154" t="str">
            <v>DEPRODE</v>
          </cell>
          <cell r="G1154">
            <v>20032</v>
          </cell>
          <cell r="H1154" t="str">
            <v>P - PROGRAMAS</v>
          </cell>
          <cell r="I1154" t="str">
            <v>PPF</v>
          </cell>
          <cell r="J1154" t="str">
            <v>PUERTO VARAS</v>
          </cell>
          <cell r="K1154" t="str">
            <v>186/B</v>
          </cell>
          <cell r="L1154">
            <v>43599</v>
          </cell>
          <cell r="M1154">
            <v>42843</v>
          </cell>
          <cell r="N1154">
            <v>44304</v>
          </cell>
          <cell r="O1154">
            <v>100</v>
          </cell>
          <cell r="P1154">
            <v>100</v>
          </cell>
          <cell r="Q1154">
            <v>100</v>
          </cell>
          <cell r="R1154">
            <v>100</v>
          </cell>
          <cell r="S1154">
            <v>100</v>
          </cell>
          <cell r="T1154">
            <v>100</v>
          </cell>
          <cell r="U1154">
            <v>100</v>
          </cell>
          <cell r="V1154">
            <v>100</v>
          </cell>
          <cell r="W1154">
            <v>100</v>
          </cell>
          <cell r="X1154">
            <v>100</v>
          </cell>
          <cell r="Y1154">
            <v>100</v>
          </cell>
          <cell r="Z1154">
            <v>100</v>
          </cell>
          <cell r="AA1154">
            <v>100</v>
          </cell>
          <cell r="AB1154">
            <v>132</v>
          </cell>
          <cell r="AC1154">
            <v>131</v>
          </cell>
          <cell r="AD1154">
            <v>130</v>
          </cell>
          <cell r="AE1154">
            <v>132</v>
          </cell>
          <cell r="AF1154">
            <v>143</v>
          </cell>
          <cell r="AG1154">
            <v>144</v>
          </cell>
          <cell r="AH1154">
            <v>151</v>
          </cell>
          <cell r="AI1154">
            <v>150</v>
          </cell>
          <cell r="AJ1154">
            <v>143</v>
          </cell>
          <cell r="AK1154">
            <v>141</v>
          </cell>
          <cell r="AL1154">
            <v>152</v>
          </cell>
          <cell r="AM1154">
            <v>142</v>
          </cell>
          <cell r="AN1154">
            <v>124</v>
          </cell>
          <cell r="AO1154">
            <v>126</v>
          </cell>
          <cell r="AP1154">
            <v>126</v>
          </cell>
          <cell r="AQ1154">
            <v>130</v>
          </cell>
          <cell r="AR1154">
            <v>139</v>
          </cell>
          <cell r="AS1154">
            <v>139</v>
          </cell>
          <cell r="AT1154">
            <v>142</v>
          </cell>
          <cell r="AU1154">
            <v>135</v>
          </cell>
          <cell r="AV1154">
            <v>138</v>
          </cell>
          <cell r="AW1154">
            <v>134</v>
          </cell>
          <cell r="AX1154">
            <v>135</v>
          </cell>
          <cell r="AY1154">
            <v>140</v>
          </cell>
          <cell r="AZ1154" t="str">
            <v>Ambulatorio</v>
          </cell>
          <cell r="BA1154" t="str">
            <v>Ambulatorio</v>
          </cell>
          <cell r="BB1154" t="str">
            <v>Ambulatorio</v>
          </cell>
          <cell r="BC1154" t="str">
            <v>Ambulatorio</v>
          </cell>
          <cell r="BD1154" t="str">
            <v>Ambulatorio</v>
          </cell>
          <cell r="BE1154" t="str">
            <v>Ambulatorio</v>
          </cell>
          <cell r="BF1154" t="str">
            <v>Ambulatorio</v>
          </cell>
          <cell r="BG1154" t="str">
            <v>Ambulatorio</v>
          </cell>
          <cell r="BH1154" t="str">
            <v>Ambulatorio</v>
          </cell>
          <cell r="BI1154" t="str">
            <v>Ambulatorio</v>
          </cell>
          <cell r="BJ1154" t="str">
            <v>Ambulatorio</v>
          </cell>
          <cell r="BK1154" t="str">
            <v>Ambulatorio</v>
          </cell>
          <cell r="BL1154" t="str">
            <v>Ambulatorio</v>
          </cell>
        </row>
        <row r="1155">
          <cell r="D1155">
            <v>1100509</v>
          </cell>
          <cell r="E1155" t="str">
            <v>PPF - FRANCKE</v>
          </cell>
          <cell r="F1155" t="str">
            <v>DEPRODE</v>
          </cell>
          <cell r="G1155">
            <v>20032</v>
          </cell>
          <cell r="H1155" t="str">
            <v>P - PROGRAMAS</v>
          </cell>
          <cell r="I1155" t="str">
            <v>PPF</v>
          </cell>
          <cell r="J1155" t="str">
            <v>OSORNO</v>
          </cell>
          <cell r="K1155" t="str">
            <v>425/B</v>
          </cell>
          <cell r="L1155">
            <v>43753</v>
          </cell>
          <cell r="M1155">
            <v>42826</v>
          </cell>
          <cell r="N1155">
            <v>44653</v>
          </cell>
          <cell r="O1155">
            <v>85</v>
          </cell>
          <cell r="P1155">
            <v>85</v>
          </cell>
          <cell r="Q1155">
            <v>85</v>
          </cell>
          <cell r="R1155">
            <v>85</v>
          </cell>
          <cell r="S1155">
            <v>85</v>
          </cell>
          <cell r="T1155">
            <v>85</v>
          </cell>
          <cell r="U1155">
            <v>85</v>
          </cell>
          <cell r="V1155">
            <v>85</v>
          </cell>
          <cell r="W1155">
            <v>85</v>
          </cell>
          <cell r="X1155">
            <v>85</v>
          </cell>
          <cell r="Y1155">
            <v>85</v>
          </cell>
          <cell r="Z1155">
            <v>85</v>
          </cell>
          <cell r="AA1155">
            <v>85</v>
          </cell>
          <cell r="AB1155">
            <v>93</v>
          </cell>
          <cell r="AC1155">
            <v>93</v>
          </cell>
          <cell r="AD1155">
            <v>92</v>
          </cell>
          <cell r="AE1155">
            <v>91</v>
          </cell>
          <cell r="AF1155">
            <v>93</v>
          </cell>
          <cell r="AG1155">
            <v>102</v>
          </cell>
          <cell r="AH1155">
            <v>91</v>
          </cell>
          <cell r="AI1155">
            <v>91</v>
          </cell>
          <cell r="AJ1155">
            <v>88</v>
          </cell>
          <cell r="AK1155">
            <v>95</v>
          </cell>
          <cell r="AL1155">
            <v>92</v>
          </cell>
          <cell r="AM1155">
            <v>91</v>
          </cell>
          <cell r="AN1155">
            <v>88</v>
          </cell>
          <cell r="AO1155">
            <v>88</v>
          </cell>
          <cell r="AP1155">
            <v>88</v>
          </cell>
          <cell r="AQ1155">
            <v>88</v>
          </cell>
          <cell r="AR1155">
            <v>88</v>
          </cell>
          <cell r="AS1155">
            <v>88</v>
          </cell>
          <cell r="AT1155">
            <v>88</v>
          </cell>
          <cell r="AU1155">
            <v>88</v>
          </cell>
          <cell r="AV1155">
            <v>88</v>
          </cell>
          <cell r="AW1155">
            <v>88</v>
          </cell>
          <cell r="AX1155">
            <v>88</v>
          </cell>
          <cell r="AY1155">
            <v>88</v>
          </cell>
          <cell r="AZ1155" t="str">
            <v>Ambulatorio</v>
          </cell>
          <cell r="BA1155" t="str">
            <v>Ambulatorio</v>
          </cell>
          <cell r="BB1155" t="str">
            <v>Ambulatorio</v>
          </cell>
          <cell r="BC1155" t="str">
            <v>Ambulatorio</v>
          </cell>
          <cell r="BD1155" t="str">
            <v>Ambulatorio</v>
          </cell>
          <cell r="BE1155" t="str">
            <v>Ambulatorio</v>
          </cell>
          <cell r="BF1155" t="str">
            <v>Ambulatorio</v>
          </cell>
          <cell r="BG1155" t="str">
            <v>Ambulatorio</v>
          </cell>
          <cell r="BH1155" t="str">
            <v>Ambulatorio</v>
          </cell>
          <cell r="BI1155" t="str">
            <v>Ambulatorio</v>
          </cell>
          <cell r="BJ1155" t="str">
            <v>Ambulatorio</v>
          </cell>
          <cell r="BK1155" t="str">
            <v>Ambulatorio</v>
          </cell>
          <cell r="BL1155" t="str">
            <v>Ambulatorio</v>
          </cell>
        </row>
        <row r="1156">
          <cell r="D1156">
            <v>1100514</v>
          </cell>
          <cell r="E1156" t="str">
            <v>PPF - PUERTO MONTT CRESERES</v>
          </cell>
          <cell r="F1156" t="str">
            <v>DEPRODE</v>
          </cell>
          <cell r="G1156">
            <v>20032</v>
          </cell>
          <cell r="H1156" t="str">
            <v>P - PROGRAMAS</v>
          </cell>
          <cell r="I1156" t="str">
            <v>PPF</v>
          </cell>
          <cell r="J1156" t="str">
            <v>PUERTO MONTT</v>
          </cell>
          <cell r="K1156">
            <v>235</v>
          </cell>
          <cell r="L1156">
            <v>42907</v>
          </cell>
          <cell r="M1156">
            <v>42916</v>
          </cell>
          <cell r="N1156">
            <v>44012</v>
          </cell>
          <cell r="O1156">
            <v>80</v>
          </cell>
          <cell r="P1156">
            <v>80</v>
          </cell>
          <cell r="Q1156">
            <v>80</v>
          </cell>
          <cell r="R1156">
            <v>80</v>
          </cell>
          <cell r="S1156">
            <v>80</v>
          </cell>
          <cell r="T1156">
            <v>80</v>
          </cell>
          <cell r="U1156">
            <v>80</v>
          </cell>
          <cell r="V1156">
            <v>80</v>
          </cell>
          <cell r="W1156">
            <v>80</v>
          </cell>
          <cell r="X1156">
            <v>80</v>
          </cell>
          <cell r="Y1156">
            <v>80</v>
          </cell>
          <cell r="Z1156">
            <v>80</v>
          </cell>
          <cell r="AA1156">
            <v>80</v>
          </cell>
          <cell r="AB1156">
            <v>87</v>
          </cell>
          <cell r="AC1156">
            <v>91</v>
          </cell>
          <cell r="AD1156">
            <v>88</v>
          </cell>
          <cell r="AE1156">
            <v>91</v>
          </cell>
          <cell r="AF1156">
            <v>92</v>
          </cell>
          <cell r="AG1156">
            <v>88</v>
          </cell>
          <cell r="AH1156">
            <v>91</v>
          </cell>
          <cell r="AI1156">
            <v>92</v>
          </cell>
          <cell r="AJ1156">
            <v>91</v>
          </cell>
          <cell r="AK1156">
            <v>91</v>
          </cell>
          <cell r="AL1156">
            <v>84</v>
          </cell>
          <cell r="AM1156">
            <v>85</v>
          </cell>
          <cell r="AN1156">
            <v>84</v>
          </cell>
          <cell r="AO1156">
            <v>80</v>
          </cell>
          <cell r="AP1156">
            <v>81</v>
          </cell>
          <cell r="AQ1156">
            <v>80</v>
          </cell>
          <cell r="AR1156">
            <v>81</v>
          </cell>
          <cell r="AS1156">
            <v>85</v>
          </cell>
          <cell r="AT1156">
            <v>90</v>
          </cell>
          <cell r="AU1156">
            <v>88</v>
          </cell>
          <cell r="AV1156">
            <v>86</v>
          </cell>
          <cell r="AW1156">
            <v>78</v>
          </cell>
          <cell r="AX1156">
            <v>80</v>
          </cell>
          <cell r="AY1156">
            <v>80</v>
          </cell>
          <cell r="AZ1156" t="str">
            <v>Ambulatorio</v>
          </cell>
          <cell r="BA1156" t="str">
            <v>Ambulatorio</v>
          </cell>
          <cell r="BB1156" t="str">
            <v>Ambulatorio</v>
          </cell>
          <cell r="BC1156" t="str">
            <v>Ambulatorio</v>
          </cell>
          <cell r="BD1156" t="str">
            <v>Ambulatorio</v>
          </cell>
          <cell r="BE1156" t="str">
            <v>Ambulatorio</v>
          </cell>
          <cell r="BF1156" t="str">
            <v>Ambulatorio</v>
          </cell>
          <cell r="BG1156" t="str">
            <v>Ambulatorio</v>
          </cell>
          <cell r="BH1156" t="str">
            <v>Ambulatorio</v>
          </cell>
          <cell r="BI1156" t="str">
            <v>Ambulatorio</v>
          </cell>
          <cell r="BJ1156" t="str">
            <v>Ambulatorio</v>
          </cell>
          <cell r="BK1156" t="str">
            <v>Ambulatorio</v>
          </cell>
          <cell r="BL1156" t="str">
            <v>Ambulatorio</v>
          </cell>
        </row>
        <row r="1157">
          <cell r="D1157">
            <v>1110119</v>
          </cell>
          <cell r="E1157" t="str">
            <v>PPF - CARDENAL RAUL SILVA HENRIQUEZ</v>
          </cell>
          <cell r="F1157" t="str">
            <v>DEPRODE</v>
          </cell>
          <cell r="G1157">
            <v>20032</v>
          </cell>
          <cell r="H1157" t="str">
            <v>P - PROGRAMAS</v>
          </cell>
          <cell r="I1157" t="str">
            <v>PPF</v>
          </cell>
          <cell r="J1157" t="str">
            <v>COYHAIQUE</v>
          </cell>
          <cell r="K1157" t="str">
            <v>Correo</v>
          </cell>
          <cell r="L1157">
            <v>43686</v>
          </cell>
          <cell r="M1157">
            <v>41960</v>
          </cell>
          <cell r="N1157">
            <v>43800</v>
          </cell>
          <cell r="O1157">
            <v>80</v>
          </cell>
          <cell r="P1157">
            <v>80</v>
          </cell>
          <cell r="Q1157">
            <v>80</v>
          </cell>
          <cell r="R1157">
            <v>80</v>
          </cell>
          <cell r="S1157">
            <v>80</v>
          </cell>
          <cell r="T1157">
            <v>80</v>
          </cell>
          <cell r="U1157">
            <v>80</v>
          </cell>
          <cell r="V1157">
            <v>80</v>
          </cell>
          <cell r="W1157">
            <v>80</v>
          </cell>
          <cell r="X1157">
            <v>80</v>
          </cell>
          <cell r="Y1157">
            <v>80</v>
          </cell>
          <cell r="Z1157">
            <v>80</v>
          </cell>
          <cell r="AA1157">
            <v>80</v>
          </cell>
          <cell r="AB1157">
            <v>93</v>
          </cell>
          <cell r="AC1157">
            <v>93</v>
          </cell>
          <cell r="AD1157">
            <v>76</v>
          </cell>
          <cell r="AE1157">
            <v>67</v>
          </cell>
          <cell r="AF1157">
            <v>60</v>
          </cell>
          <cell r="AG1157">
            <v>59</v>
          </cell>
          <cell r="AH1157">
            <v>66</v>
          </cell>
          <cell r="AI1157">
            <v>63</v>
          </cell>
          <cell r="AJ1157">
            <v>62</v>
          </cell>
          <cell r="AK1157">
            <v>59</v>
          </cell>
          <cell r="AL1157">
            <v>63</v>
          </cell>
          <cell r="AM1157">
            <v>60</v>
          </cell>
          <cell r="AN1157">
            <v>92</v>
          </cell>
          <cell r="AO1157">
            <v>92</v>
          </cell>
          <cell r="AP1157">
            <v>85</v>
          </cell>
          <cell r="AQ1157">
            <v>63</v>
          </cell>
          <cell r="AR1157">
            <v>60</v>
          </cell>
          <cell r="AS1157">
            <v>59</v>
          </cell>
          <cell r="AT1157">
            <v>70</v>
          </cell>
          <cell r="AU1157">
            <v>63</v>
          </cell>
          <cell r="AV1157">
            <v>62</v>
          </cell>
          <cell r="AW1157">
            <v>59</v>
          </cell>
          <cell r="AX1157">
            <v>63</v>
          </cell>
          <cell r="AY1157">
            <v>60</v>
          </cell>
          <cell r="AZ1157" t="str">
            <v>Ambulatorio</v>
          </cell>
          <cell r="BA1157" t="str">
            <v>Ambulatorio</v>
          </cell>
          <cell r="BB1157" t="str">
            <v>Ambulatorio</v>
          </cell>
          <cell r="BC1157" t="str">
            <v>Ambulatorio</v>
          </cell>
          <cell r="BD1157" t="str">
            <v>Ambulatorio</v>
          </cell>
          <cell r="BE1157" t="str">
            <v>Ambulatorio</v>
          </cell>
          <cell r="BF1157" t="str">
            <v>Ambulatorio</v>
          </cell>
          <cell r="BG1157" t="str">
            <v>Ambulatorio</v>
          </cell>
          <cell r="BH1157" t="str">
            <v>Ambulatorio</v>
          </cell>
          <cell r="BI1157" t="str">
            <v>Ambulatorio</v>
          </cell>
          <cell r="BJ1157" t="str">
            <v>Ambulatorio</v>
          </cell>
          <cell r="BK1157" t="str">
            <v>Ambulatorio</v>
          </cell>
          <cell r="BL1157" t="str">
            <v>Ambulatorio</v>
          </cell>
        </row>
        <row r="1158">
          <cell r="D1158">
            <v>1110121</v>
          </cell>
          <cell r="E1158" t="str">
            <v>PPF - AYSEN</v>
          </cell>
          <cell r="F1158" t="str">
            <v>DEPRODE</v>
          </cell>
          <cell r="G1158">
            <v>20032</v>
          </cell>
          <cell r="H1158" t="str">
            <v>P - PROGRAMAS</v>
          </cell>
          <cell r="I1158" t="str">
            <v>PPF</v>
          </cell>
          <cell r="J1158" t="str">
            <v>AISÉN</v>
          </cell>
          <cell r="K1158" t="str">
            <v>MEMO 030</v>
          </cell>
          <cell r="L1158">
            <v>43482</v>
          </cell>
          <cell r="M1158">
            <v>42041</v>
          </cell>
          <cell r="N1158">
            <v>43508</v>
          </cell>
          <cell r="O1158">
            <v>80</v>
          </cell>
          <cell r="P1158">
            <v>80</v>
          </cell>
          <cell r="Q1158">
            <v>80</v>
          </cell>
          <cell r="R1158">
            <v>80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86</v>
          </cell>
          <cell r="AC1158">
            <v>89</v>
          </cell>
          <cell r="AD1158">
            <v>29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88</v>
          </cell>
          <cell r="AO1158">
            <v>92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  <cell r="AY1158">
            <v>0</v>
          </cell>
          <cell r="AZ1158" t="str">
            <v>Ambulatorio</v>
          </cell>
          <cell r="BA1158" t="str">
            <v>Ambulatorio</v>
          </cell>
          <cell r="BB1158" t="str">
            <v>Ambulatorio</v>
          </cell>
          <cell r="BC1158" t="str">
            <v>Ambulatorio</v>
          </cell>
          <cell r="BD1158" t="str">
            <v>Ambulatorio</v>
          </cell>
          <cell r="BE1158" t="str">
            <v>Ambulatorio</v>
          </cell>
          <cell r="BF1158" t="str">
            <v>Ambulatorio</v>
          </cell>
          <cell r="BG1158" t="str">
            <v>Ambulatorio</v>
          </cell>
          <cell r="BH1158" t="str">
            <v>Ambulatorio</v>
          </cell>
          <cell r="BI1158" t="str">
            <v>Ambulatorio</v>
          </cell>
          <cell r="BJ1158" t="str">
            <v>Ambulatorio</v>
          </cell>
          <cell r="BK1158" t="str">
            <v>Ambulatorio</v>
          </cell>
          <cell r="BL1158" t="str">
            <v>Ambulatorio</v>
          </cell>
        </row>
        <row r="1159">
          <cell r="D1159">
            <v>1110122</v>
          </cell>
          <cell r="E1159" t="str">
            <v>PPF - COYHAIQUE</v>
          </cell>
          <cell r="F1159" t="str">
            <v>DEPRODE</v>
          </cell>
          <cell r="G1159">
            <v>20032</v>
          </cell>
          <cell r="H1159" t="str">
            <v>P - PROGRAMAS</v>
          </cell>
          <cell r="I1159" t="str">
            <v>PPF</v>
          </cell>
          <cell r="J1159" t="str">
            <v>COYHAIQUE</v>
          </cell>
          <cell r="K1159" t="str">
            <v>MEMO 030</v>
          </cell>
          <cell r="L1159">
            <v>43482</v>
          </cell>
          <cell r="M1159">
            <v>42041</v>
          </cell>
          <cell r="N1159">
            <v>43508</v>
          </cell>
          <cell r="O1159">
            <v>80</v>
          </cell>
          <cell r="P1159">
            <v>80</v>
          </cell>
          <cell r="Q1159">
            <v>80</v>
          </cell>
          <cell r="R1159">
            <v>80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80</v>
          </cell>
          <cell r="AC1159">
            <v>79</v>
          </cell>
          <cell r="AD1159">
            <v>26</v>
          </cell>
          <cell r="AE1159">
            <v>0</v>
          </cell>
          <cell r="AF1159">
            <v>0</v>
          </cell>
          <cell r="AG1159">
            <v>0</v>
          </cell>
          <cell r="AH1159">
            <v>0</v>
          </cell>
          <cell r="AI1159">
            <v>0</v>
          </cell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83</v>
          </cell>
          <cell r="AO1159">
            <v>83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 t="str">
            <v>Ambulatorio</v>
          </cell>
          <cell r="BA1159" t="str">
            <v>Ambulatorio</v>
          </cell>
          <cell r="BB1159" t="str">
            <v>Ambulatorio</v>
          </cell>
          <cell r="BC1159" t="str">
            <v>Ambulatorio</v>
          </cell>
          <cell r="BD1159" t="str">
            <v>Ambulatorio</v>
          </cell>
          <cell r="BE1159" t="str">
            <v>Ambulatorio</v>
          </cell>
          <cell r="BF1159" t="str">
            <v>Ambulatorio</v>
          </cell>
          <cell r="BG1159" t="str">
            <v>Ambulatorio</v>
          </cell>
          <cell r="BH1159" t="str">
            <v>Ambulatorio</v>
          </cell>
          <cell r="BI1159" t="str">
            <v>Ambulatorio</v>
          </cell>
          <cell r="BJ1159" t="str">
            <v>Ambulatorio</v>
          </cell>
          <cell r="BK1159" t="str">
            <v>Ambulatorio</v>
          </cell>
          <cell r="BL1159" t="str">
            <v>Ambulatorio</v>
          </cell>
        </row>
        <row r="1160">
          <cell r="D1160">
            <v>1110146</v>
          </cell>
          <cell r="E1160" t="str">
            <v>PPF - COCHRANE</v>
          </cell>
          <cell r="F1160" t="str">
            <v>DEPRODE</v>
          </cell>
          <cell r="G1160">
            <v>20032</v>
          </cell>
          <cell r="H1160" t="str">
            <v>P - PROGRAMAS</v>
          </cell>
          <cell r="I1160" t="str">
            <v>PPF</v>
          </cell>
          <cell r="J1160" t="str">
            <v>COCHRANE</v>
          </cell>
          <cell r="K1160" t="str">
            <v>MEMO 030</v>
          </cell>
          <cell r="L1160">
            <v>43482</v>
          </cell>
          <cell r="M1160">
            <v>42856</v>
          </cell>
          <cell r="N1160">
            <v>43508</v>
          </cell>
          <cell r="O1160">
            <v>80</v>
          </cell>
          <cell r="P1160">
            <v>80</v>
          </cell>
          <cell r="Q1160">
            <v>80</v>
          </cell>
          <cell r="R1160">
            <v>80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85</v>
          </cell>
          <cell r="AC1160">
            <v>81</v>
          </cell>
          <cell r="AD1160">
            <v>26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79</v>
          </cell>
          <cell r="AO1160">
            <v>79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  <cell r="AY1160">
            <v>0</v>
          </cell>
          <cell r="AZ1160" t="str">
            <v>Ambulatorio</v>
          </cell>
          <cell r="BA1160" t="str">
            <v>Ambulatorio</v>
          </cell>
          <cell r="BB1160" t="str">
            <v>Ambulatorio</v>
          </cell>
          <cell r="BC1160" t="str">
            <v>Ambulatorio</v>
          </cell>
          <cell r="BD1160" t="str">
            <v>Ambulatorio</v>
          </cell>
          <cell r="BE1160" t="str">
            <v>Ambulatorio</v>
          </cell>
          <cell r="BF1160" t="str">
            <v>Ambulatorio</v>
          </cell>
          <cell r="BG1160" t="str">
            <v>Ambulatorio</v>
          </cell>
          <cell r="BH1160" t="str">
            <v>Ambulatorio</v>
          </cell>
          <cell r="BI1160" t="str">
            <v>Ambulatorio</v>
          </cell>
          <cell r="BJ1160" t="str">
            <v>Ambulatorio</v>
          </cell>
          <cell r="BK1160" t="str">
            <v>Ambulatorio</v>
          </cell>
          <cell r="BL1160" t="str">
            <v>Ambulatorio</v>
          </cell>
        </row>
        <row r="1161">
          <cell r="D1161">
            <v>1110156</v>
          </cell>
          <cell r="E1161" t="str">
            <v>PPF - COCHRANE</v>
          </cell>
          <cell r="F1161" t="str">
            <v>DEPRODE</v>
          </cell>
          <cell r="G1161">
            <v>20032</v>
          </cell>
          <cell r="H1161" t="str">
            <v>P - PROGRAMAS</v>
          </cell>
          <cell r="I1161" t="str">
            <v>PPF</v>
          </cell>
          <cell r="J1161" t="str">
            <v>COCHRANE</v>
          </cell>
          <cell r="K1161">
            <v>186</v>
          </cell>
          <cell r="L1161">
            <v>43609</v>
          </cell>
          <cell r="M1161">
            <v>43507</v>
          </cell>
          <cell r="N1161">
            <v>44054</v>
          </cell>
          <cell r="O1161">
            <v>80</v>
          </cell>
          <cell r="P1161">
            <v>0</v>
          </cell>
          <cell r="Q1161">
            <v>0</v>
          </cell>
          <cell r="R1161">
            <v>80</v>
          </cell>
          <cell r="S1161">
            <v>80</v>
          </cell>
          <cell r="T1161">
            <v>80</v>
          </cell>
          <cell r="U1161">
            <v>80</v>
          </cell>
          <cell r="V1161">
            <v>80</v>
          </cell>
          <cell r="W1161">
            <v>80</v>
          </cell>
          <cell r="X1161">
            <v>80</v>
          </cell>
          <cell r="Y1161">
            <v>80</v>
          </cell>
          <cell r="Z1161">
            <v>80</v>
          </cell>
          <cell r="AA1161">
            <v>80</v>
          </cell>
          <cell r="AB1161">
            <v>0</v>
          </cell>
          <cell r="AC1161">
            <v>0</v>
          </cell>
          <cell r="AD1161">
            <v>71</v>
          </cell>
          <cell r="AE1161">
            <v>74</v>
          </cell>
          <cell r="AF1161">
            <v>77</v>
          </cell>
          <cell r="AG1161">
            <v>80</v>
          </cell>
          <cell r="AH1161">
            <v>83</v>
          </cell>
          <cell r="AI1161">
            <v>82</v>
          </cell>
          <cell r="AJ1161">
            <v>81</v>
          </cell>
          <cell r="AK1161">
            <v>85</v>
          </cell>
          <cell r="AL1161">
            <v>83</v>
          </cell>
          <cell r="AM1161">
            <v>82</v>
          </cell>
          <cell r="AN1161">
            <v>0</v>
          </cell>
          <cell r="AO1161">
            <v>0</v>
          </cell>
          <cell r="AP1161">
            <v>0</v>
          </cell>
          <cell r="AQ1161">
            <v>74</v>
          </cell>
          <cell r="AR1161">
            <v>75</v>
          </cell>
          <cell r="AS1161">
            <v>80</v>
          </cell>
          <cell r="AT1161">
            <v>80</v>
          </cell>
          <cell r="AU1161">
            <v>80</v>
          </cell>
          <cell r="AV1161">
            <v>80</v>
          </cell>
          <cell r="AW1161">
            <v>79</v>
          </cell>
          <cell r="AX1161">
            <v>81</v>
          </cell>
          <cell r="AY1161">
            <v>82</v>
          </cell>
          <cell r="AZ1161" t="str">
            <v>Ambulatorio</v>
          </cell>
          <cell r="BA1161" t="str">
            <v>Ambulatorio</v>
          </cell>
          <cell r="BB1161" t="str">
            <v>Ambulatorio</v>
          </cell>
          <cell r="BC1161" t="str">
            <v>Ambulatorio</v>
          </cell>
          <cell r="BD1161" t="str">
            <v>Ambulatorio</v>
          </cell>
          <cell r="BE1161" t="str">
            <v>Ambulatorio</v>
          </cell>
          <cell r="BF1161" t="str">
            <v>Ambulatorio</v>
          </cell>
          <cell r="BG1161" t="str">
            <v>Ambulatorio</v>
          </cell>
          <cell r="BH1161" t="str">
            <v>Ambulatorio</v>
          </cell>
          <cell r="BI1161" t="str">
            <v>Ambulatorio</v>
          </cell>
          <cell r="BJ1161" t="str">
            <v>Ambulatorio</v>
          </cell>
          <cell r="BK1161" t="str">
            <v>Ambulatorio</v>
          </cell>
          <cell r="BL1161" t="str">
            <v>Ambulatorio</v>
          </cell>
        </row>
        <row r="1162">
          <cell r="D1162">
            <v>1110158</v>
          </cell>
          <cell r="E1162" t="str">
            <v>PPF - COYHAIQUE 2</v>
          </cell>
          <cell r="F1162" t="str">
            <v>DEPRODE</v>
          </cell>
          <cell r="G1162">
            <v>20032</v>
          </cell>
          <cell r="H1162" t="str">
            <v>P - PROGRAMAS</v>
          </cell>
          <cell r="I1162" t="str">
            <v>PPF</v>
          </cell>
          <cell r="J1162" t="str">
            <v>COYHAIQUE</v>
          </cell>
          <cell r="K1162">
            <v>370</v>
          </cell>
          <cell r="L1162">
            <v>43775</v>
          </cell>
          <cell r="M1162">
            <v>43507</v>
          </cell>
          <cell r="N1162">
            <v>44054</v>
          </cell>
          <cell r="O1162">
            <v>80</v>
          </cell>
          <cell r="P1162">
            <v>0</v>
          </cell>
          <cell r="Q1162">
            <v>0</v>
          </cell>
          <cell r="R1162">
            <v>80</v>
          </cell>
          <cell r="S1162">
            <v>80</v>
          </cell>
          <cell r="T1162">
            <v>80</v>
          </cell>
          <cell r="U1162">
            <v>80</v>
          </cell>
          <cell r="V1162">
            <v>80</v>
          </cell>
          <cell r="W1162">
            <v>80</v>
          </cell>
          <cell r="X1162">
            <v>80</v>
          </cell>
          <cell r="Y1162">
            <v>80</v>
          </cell>
          <cell r="Z1162">
            <v>80</v>
          </cell>
          <cell r="AA1162">
            <v>80</v>
          </cell>
          <cell r="AB1162">
            <v>0</v>
          </cell>
          <cell r="AC1162">
            <v>0</v>
          </cell>
          <cell r="AD1162">
            <v>25</v>
          </cell>
          <cell r="AE1162">
            <v>34</v>
          </cell>
          <cell r="AF1162">
            <v>38</v>
          </cell>
          <cell r="AG1162">
            <v>51</v>
          </cell>
          <cell r="AH1162">
            <v>59</v>
          </cell>
          <cell r="AI1162">
            <v>64</v>
          </cell>
          <cell r="AJ1162">
            <v>69</v>
          </cell>
          <cell r="AK1162">
            <v>68</v>
          </cell>
          <cell r="AL1162">
            <v>71</v>
          </cell>
          <cell r="AM1162">
            <v>81</v>
          </cell>
          <cell r="AN1162">
            <v>0</v>
          </cell>
          <cell r="AO1162">
            <v>0</v>
          </cell>
          <cell r="AP1162">
            <v>0</v>
          </cell>
          <cell r="AQ1162">
            <v>37</v>
          </cell>
          <cell r="AR1162">
            <v>43</v>
          </cell>
          <cell r="AS1162">
            <v>52</v>
          </cell>
          <cell r="AT1162">
            <v>61</v>
          </cell>
          <cell r="AU1162">
            <v>64</v>
          </cell>
          <cell r="AV1162">
            <v>68</v>
          </cell>
          <cell r="AW1162">
            <v>69</v>
          </cell>
          <cell r="AX1162">
            <v>68</v>
          </cell>
          <cell r="AY1162">
            <v>81</v>
          </cell>
          <cell r="AZ1162" t="str">
            <v>Ambulatorio</v>
          </cell>
          <cell r="BA1162" t="str">
            <v>Ambulatorio</v>
          </cell>
          <cell r="BB1162" t="str">
            <v>Ambulatorio</v>
          </cell>
          <cell r="BC1162" t="str">
            <v>Ambulatorio</v>
          </cell>
          <cell r="BD1162" t="str">
            <v>Ambulatorio</v>
          </cell>
          <cell r="BE1162" t="str">
            <v>Ambulatorio</v>
          </cell>
          <cell r="BF1162" t="str">
            <v>Ambulatorio</v>
          </cell>
          <cell r="BG1162" t="str">
            <v>Ambulatorio</v>
          </cell>
          <cell r="BH1162" t="str">
            <v>Ambulatorio</v>
          </cell>
          <cell r="BI1162" t="str">
            <v>Ambulatorio</v>
          </cell>
          <cell r="BJ1162" t="str">
            <v>Ambulatorio</v>
          </cell>
          <cell r="BK1162" t="str">
            <v>Ambulatorio</v>
          </cell>
          <cell r="BL1162" t="str">
            <v>Ambulatorio</v>
          </cell>
        </row>
        <row r="1163">
          <cell r="D1163">
            <v>1110159</v>
          </cell>
          <cell r="E1163" t="str">
            <v>PPF - COYHAIQUE</v>
          </cell>
          <cell r="F1163" t="str">
            <v>DEPRODE</v>
          </cell>
          <cell r="G1163">
            <v>20032</v>
          </cell>
          <cell r="H1163" t="str">
            <v>P - PROGRAMAS</v>
          </cell>
          <cell r="I1163" t="str">
            <v>PPF</v>
          </cell>
          <cell r="J1163" t="str">
            <v>COYHAIQUE</v>
          </cell>
          <cell r="K1163">
            <v>82</v>
          </cell>
          <cell r="L1163">
            <v>43522</v>
          </cell>
          <cell r="M1163">
            <v>43507</v>
          </cell>
          <cell r="N1163">
            <v>44054</v>
          </cell>
          <cell r="O1163">
            <v>80</v>
          </cell>
          <cell r="P1163">
            <v>0</v>
          </cell>
          <cell r="Q1163">
            <v>0</v>
          </cell>
          <cell r="R1163">
            <v>80</v>
          </cell>
          <cell r="S1163">
            <v>80</v>
          </cell>
          <cell r="T1163">
            <v>80</v>
          </cell>
          <cell r="U1163">
            <v>80</v>
          </cell>
          <cell r="V1163">
            <v>80</v>
          </cell>
          <cell r="W1163">
            <v>80</v>
          </cell>
          <cell r="X1163">
            <v>80</v>
          </cell>
          <cell r="Y1163">
            <v>80</v>
          </cell>
          <cell r="Z1163">
            <v>80</v>
          </cell>
          <cell r="AA1163">
            <v>80</v>
          </cell>
          <cell r="AB1163">
            <v>0</v>
          </cell>
          <cell r="AC1163">
            <v>0</v>
          </cell>
          <cell r="AD1163">
            <v>47</v>
          </cell>
          <cell r="AE1163">
            <v>71</v>
          </cell>
          <cell r="AF1163">
            <v>71</v>
          </cell>
          <cell r="AG1163">
            <v>72</v>
          </cell>
          <cell r="AH1163">
            <v>71</v>
          </cell>
          <cell r="AI1163">
            <v>71</v>
          </cell>
          <cell r="AJ1163">
            <v>75</v>
          </cell>
          <cell r="AK1163">
            <v>77</v>
          </cell>
          <cell r="AL1163">
            <v>80</v>
          </cell>
          <cell r="AM1163">
            <v>80</v>
          </cell>
          <cell r="AN1163">
            <v>0</v>
          </cell>
          <cell r="AO1163">
            <v>0</v>
          </cell>
          <cell r="AP1163">
            <v>0</v>
          </cell>
          <cell r="AQ1163">
            <v>72</v>
          </cell>
          <cell r="AR1163">
            <v>74</v>
          </cell>
          <cell r="AS1163">
            <v>74</v>
          </cell>
          <cell r="AT1163">
            <v>71</v>
          </cell>
          <cell r="AU1163">
            <v>69</v>
          </cell>
          <cell r="AV1163">
            <v>71</v>
          </cell>
          <cell r="AW1163">
            <v>76</v>
          </cell>
          <cell r="AX1163">
            <v>77</v>
          </cell>
          <cell r="AY1163">
            <v>79</v>
          </cell>
          <cell r="AZ1163" t="str">
            <v>Ambulatorio</v>
          </cell>
          <cell r="BA1163" t="str">
            <v>Ambulatorio</v>
          </cell>
          <cell r="BB1163" t="str">
            <v>Ambulatorio</v>
          </cell>
          <cell r="BC1163" t="str">
            <v>Ambulatorio</v>
          </cell>
          <cell r="BD1163" t="str">
            <v>Ambulatorio</v>
          </cell>
          <cell r="BE1163" t="str">
            <v>Ambulatorio</v>
          </cell>
          <cell r="BF1163" t="str">
            <v>Ambulatorio</v>
          </cell>
          <cell r="BG1163" t="str">
            <v>Ambulatorio</v>
          </cell>
          <cell r="BH1163" t="str">
            <v>Ambulatorio</v>
          </cell>
          <cell r="BI1163" t="str">
            <v>Ambulatorio</v>
          </cell>
          <cell r="BJ1163" t="str">
            <v>Ambulatorio</v>
          </cell>
          <cell r="BK1163" t="str">
            <v>Ambulatorio</v>
          </cell>
          <cell r="BL1163" t="str">
            <v>Ambulatorio</v>
          </cell>
        </row>
        <row r="1164">
          <cell r="D1164">
            <v>1110161</v>
          </cell>
          <cell r="E1164" t="str">
            <v>PPF - AYSEN</v>
          </cell>
          <cell r="F1164" t="str">
            <v>DEPRODE</v>
          </cell>
          <cell r="G1164">
            <v>20032</v>
          </cell>
          <cell r="H1164" t="str">
            <v>P - PROGRAMAS</v>
          </cell>
          <cell r="I1164" t="str">
            <v>PPF</v>
          </cell>
          <cell r="J1164" t="str">
            <v>AISÉN</v>
          </cell>
          <cell r="K1164">
            <v>96</v>
          </cell>
          <cell r="L1164">
            <v>43535</v>
          </cell>
          <cell r="M1164">
            <v>43507</v>
          </cell>
          <cell r="N1164">
            <v>43872</v>
          </cell>
          <cell r="O1164">
            <v>90</v>
          </cell>
          <cell r="P1164">
            <v>0</v>
          </cell>
          <cell r="Q1164">
            <v>0</v>
          </cell>
          <cell r="R1164">
            <v>90</v>
          </cell>
          <cell r="S1164">
            <v>90</v>
          </cell>
          <cell r="T1164">
            <v>90</v>
          </cell>
          <cell r="U1164">
            <v>90</v>
          </cell>
          <cell r="V1164">
            <v>90</v>
          </cell>
          <cell r="W1164">
            <v>90</v>
          </cell>
          <cell r="X1164">
            <v>90</v>
          </cell>
          <cell r="Y1164">
            <v>90</v>
          </cell>
          <cell r="Z1164">
            <v>90</v>
          </cell>
          <cell r="AA1164">
            <v>90</v>
          </cell>
          <cell r="AB1164">
            <v>0</v>
          </cell>
          <cell r="AC1164">
            <v>0</v>
          </cell>
          <cell r="AD1164">
            <v>76</v>
          </cell>
          <cell r="AE1164">
            <v>98</v>
          </cell>
          <cell r="AF1164">
            <v>97</v>
          </cell>
          <cell r="AG1164">
            <v>90</v>
          </cell>
          <cell r="AH1164">
            <v>94</v>
          </cell>
          <cell r="AI1164">
            <v>88</v>
          </cell>
          <cell r="AJ1164">
            <v>87</v>
          </cell>
          <cell r="AK1164">
            <v>94</v>
          </cell>
          <cell r="AL1164">
            <v>95</v>
          </cell>
          <cell r="AM1164">
            <v>100</v>
          </cell>
          <cell r="AN1164">
            <v>0</v>
          </cell>
          <cell r="AO1164">
            <v>0</v>
          </cell>
          <cell r="AP1164">
            <v>0</v>
          </cell>
          <cell r="AQ1164">
            <v>8</v>
          </cell>
          <cell r="AR1164">
            <v>94</v>
          </cell>
          <cell r="AS1164">
            <v>92</v>
          </cell>
          <cell r="AT1164">
            <v>92</v>
          </cell>
          <cell r="AU1164">
            <v>89</v>
          </cell>
          <cell r="AV1164">
            <v>86</v>
          </cell>
          <cell r="AW1164">
            <v>92</v>
          </cell>
          <cell r="AX1164">
            <v>93</v>
          </cell>
          <cell r="AY1164">
            <v>91</v>
          </cell>
          <cell r="AZ1164" t="str">
            <v>Ambulatorio</v>
          </cell>
          <cell r="BA1164" t="str">
            <v>Ambulatorio</v>
          </cell>
          <cell r="BB1164" t="str">
            <v>Ambulatorio</v>
          </cell>
          <cell r="BC1164" t="str">
            <v>Ambulatorio</v>
          </cell>
          <cell r="BD1164" t="str">
            <v>Ambulatorio</v>
          </cell>
          <cell r="BE1164" t="str">
            <v>Ambulatorio</v>
          </cell>
          <cell r="BF1164" t="str">
            <v>Ambulatorio</v>
          </cell>
          <cell r="BG1164" t="str">
            <v>Ambulatorio</v>
          </cell>
          <cell r="BH1164" t="str">
            <v>Ambulatorio</v>
          </cell>
          <cell r="BI1164" t="str">
            <v>Ambulatorio</v>
          </cell>
          <cell r="BJ1164" t="str">
            <v>Ambulatorio</v>
          </cell>
          <cell r="BK1164" t="str">
            <v>Ambulatorio</v>
          </cell>
          <cell r="BL1164" t="str">
            <v>Ambulatorio</v>
          </cell>
        </row>
        <row r="1165">
          <cell r="D1165">
            <v>1120122</v>
          </cell>
          <cell r="E1165" t="str">
            <v>PPF - JOSAFAT</v>
          </cell>
          <cell r="F1165" t="str">
            <v>DEPRODE</v>
          </cell>
          <cell r="G1165">
            <v>20032</v>
          </cell>
          <cell r="H1165" t="str">
            <v>P - PROGRAMAS</v>
          </cell>
          <cell r="I1165" t="str">
            <v>PPF</v>
          </cell>
          <cell r="J1165" t="str">
            <v>PUNTA ARENAS</v>
          </cell>
          <cell r="K1165">
            <v>58</v>
          </cell>
          <cell r="L1165">
            <v>42845</v>
          </cell>
          <cell r="M1165">
            <v>42089</v>
          </cell>
          <cell r="N1165">
            <v>43551</v>
          </cell>
          <cell r="O1165">
            <v>80</v>
          </cell>
          <cell r="P1165">
            <v>80</v>
          </cell>
          <cell r="Q1165">
            <v>80</v>
          </cell>
          <cell r="R1165">
            <v>80</v>
          </cell>
          <cell r="S1165">
            <v>80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81</v>
          </cell>
          <cell r="AC1165">
            <v>81</v>
          </cell>
          <cell r="AD1165">
            <v>81</v>
          </cell>
          <cell r="AE1165">
            <v>62</v>
          </cell>
          <cell r="AF1165">
            <v>0</v>
          </cell>
          <cell r="AG1165">
            <v>0</v>
          </cell>
          <cell r="AH1165">
            <v>0</v>
          </cell>
          <cell r="AI1165">
            <v>0</v>
          </cell>
          <cell r="AJ1165">
            <v>0</v>
          </cell>
          <cell r="AK1165">
            <v>0</v>
          </cell>
          <cell r="AL1165">
            <v>0</v>
          </cell>
          <cell r="AM1165">
            <v>0</v>
          </cell>
          <cell r="AN1165">
            <v>83</v>
          </cell>
          <cell r="AO1165">
            <v>82</v>
          </cell>
          <cell r="AP1165">
            <v>82</v>
          </cell>
          <cell r="AQ1165">
            <v>0</v>
          </cell>
          <cell r="AR1165">
            <v>0</v>
          </cell>
          <cell r="AS1165">
            <v>0</v>
          </cell>
          <cell r="AT1165">
            <v>0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0</v>
          </cell>
          <cell r="AZ1165" t="str">
            <v>Ambulatorio</v>
          </cell>
          <cell r="BA1165" t="str">
            <v>Ambulatorio</v>
          </cell>
          <cell r="BB1165" t="str">
            <v>Ambulatorio</v>
          </cell>
          <cell r="BC1165" t="str">
            <v>Ambulatorio</v>
          </cell>
          <cell r="BD1165" t="str">
            <v>Ambulatorio</v>
          </cell>
          <cell r="BE1165" t="str">
            <v>Ambulatorio</v>
          </cell>
          <cell r="BF1165" t="str">
            <v>Ambulatorio</v>
          </cell>
          <cell r="BG1165" t="str">
            <v>Ambulatorio</v>
          </cell>
          <cell r="BH1165" t="str">
            <v>Ambulatorio</v>
          </cell>
          <cell r="BI1165" t="str">
            <v>Ambulatorio</v>
          </cell>
          <cell r="BJ1165" t="str">
            <v>Ambulatorio</v>
          </cell>
          <cell r="BK1165" t="str">
            <v>Ambulatorio</v>
          </cell>
          <cell r="BL1165" t="str">
            <v>Ambulatorio</v>
          </cell>
        </row>
        <row r="1166">
          <cell r="D1166">
            <v>1120123</v>
          </cell>
          <cell r="E1166" t="str">
            <v>PPF - JUAN WESLEY</v>
          </cell>
          <cell r="F1166" t="str">
            <v>DEPRODE</v>
          </cell>
          <cell r="G1166">
            <v>20032</v>
          </cell>
          <cell r="H1166" t="str">
            <v>P - PROGRAMAS</v>
          </cell>
          <cell r="I1166" t="str">
            <v>PPF</v>
          </cell>
          <cell r="J1166" t="str">
            <v>PUNTA ARENAS</v>
          </cell>
          <cell r="K1166">
            <v>78</v>
          </cell>
          <cell r="L1166">
            <v>42860</v>
          </cell>
          <cell r="M1166">
            <v>42089</v>
          </cell>
          <cell r="N1166">
            <v>43551</v>
          </cell>
          <cell r="O1166">
            <v>80</v>
          </cell>
          <cell r="P1166">
            <v>80</v>
          </cell>
          <cell r="Q1166">
            <v>80</v>
          </cell>
          <cell r="R1166">
            <v>80</v>
          </cell>
          <cell r="S1166">
            <v>80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82</v>
          </cell>
          <cell r="AC1166">
            <v>78</v>
          </cell>
          <cell r="AD1166">
            <v>78</v>
          </cell>
          <cell r="AE1166">
            <v>83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82</v>
          </cell>
          <cell r="AO1166">
            <v>82</v>
          </cell>
          <cell r="AP1166">
            <v>80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0</v>
          </cell>
          <cell r="AV1166">
            <v>0</v>
          </cell>
          <cell r="AW1166">
            <v>0</v>
          </cell>
          <cell r="AX1166">
            <v>0</v>
          </cell>
          <cell r="AY1166">
            <v>0</v>
          </cell>
          <cell r="AZ1166" t="str">
            <v>Ambulatorio</v>
          </cell>
          <cell r="BA1166" t="str">
            <v>Ambulatorio</v>
          </cell>
          <cell r="BB1166" t="str">
            <v>Ambulatorio</v>
          </cell>
          <cell r="BC1166" t="str">
            <v>Ambulatorio</v>
          </cell>
          <cell r="BD1166" t="str">
            <v>Ambulatorio</v>
          </cell>
          <cell r="BE1166" t="str">
            <v>Ambulatorio</v>
          </cell>
          <cell r="BF1166" t="str">
            <v>Ambulatorio</v>
          </cell>
          <cell r="BG1166" t="str">
            <v>Ambulatorio</v>
          </cell>
          <cell r="BH1166" t="str">
            <v>Ambulatorio</v>
          </cell>
          <cell r="BI1166" t="str">
            <v>Ambulatorio</v>
          </cell>
          <cell r="BJ1166" t="str">
            <v>Ambulatorio</v>
          </cell>
          <cell r="BK1166" t="str">
            <v>Ambulatorio</v>
          </cell>
          <cell r="BL1166" t="str">
            <v>Ambulatorio</v>
          </cell>
        </row>
        <row r="1167">
          <cell r="D1167">
            <v>1120145</v>
          </cell>
          <cell r="E1167" t="str">
            <v>PPF - NATALES</v>
          </cell>
          <cell r="F1167" t="str">
            <v>DEPRODE</v>
          </cell>
          <cell r="G1167">
            <v>20032</v>
          </cell>
          <cell r="H1167" t="str">
            <v>P - PROGRAMAS</v>
          </cell>
          <cell r="I1167" t="str">
            <v>PPF</v>
          </cell>
          <cell r="J1167" t="str">
            <v>NATALES</v>
          </cell>
          <cell r="K1167">
            <v>167</v>
          </cell>
          <cell r="L1167">
            <v>43049</v>
          </cell>
          <cell r="M1167">
            <v>42461</v>
          </cell>
          <cell r="N1167">
            <v>43557</v>
          </cell>
          <cell r="O1167">
            <v>80</v>
          </cell>
          <cell r="P1167">
            <v>80</v>
          </cell>
          <cell r="Q1167">
            <v>80</v>
          </cell>
          <cell r="R1167">
            <v>80</v>
          </cell>
          <cell r="S1167">
            <v>80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B1167">
            <v>88</v>
          </cell>
          <cell r="AC1167">
            <v>86</v>
          </cell>
          <cell r="AD1167">
            <v>84</v>
          </cell>
          <cell r="AE1167">
            <v>85</v>
          </cell>
          <cell r="AF1167">
            <v>0</v>
          </cell>
          <cell r="AG1167">
            <v>0</v>
          </cell>
          <cell r="AH1167">
            <v>0</v>
          </cell>
          <cell r="AI1167">
            <v>0</v>
          </cell>
          <cell r="AJ1167">
            <v>0</v>
          </cell>
          <cell r="AK1167">
            <v>0</v>
          </cell>
          <cell r="AL1167">
            <v>0</v>
          </cell>
          <cell r="AM1167">
            <v>0</v>
          </cell>
          <cell r="AN1167">
            <v>83</v>
          </cell>
          <cell r="AO1167">
            <v>84</v>
          </cell>
          <cell r="AP1167">
            <v>84</v>
          </cell>
          <cell r="AQ1167">
            <v>84</v>
          </cell>
          <cell r="AR1167">
            <v>0</v>
          </cell>
          <cell r="AS1167">
            <v>0</v>
          </cell>
          <cell r="AT1167">
            <v>0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 t="str">
            <v>Ambulatorio</v>
          </cell>
          <cell r="BA1167" t="str">
            <v>Ambulatorio</v>
          </cell>
          <cell r="BB1167" t="str">
            <v>Ambulatorio</v>
          </cell>
          <cell r="BC1167" t="str">
            <v>Ambulatorio</v>
          </cell>
          <cell r="BD1167" t="str">
            <v>Ambulatorio</v>
          </cell>
          <cell r="BE1167" t="str">
            <v>Ambulatorio</v>
          </cell>
          <cell r="BF1167" t="str">
            <v>Ambulatorio</v>
          </cell>
          <cell r="BG1167" t="str">
            <v>Ambulatorio</v>
          </cell>
          <cell r="BH1167" t="str">
            <v>Ambulatorio</v>
          </cell>
          <cell r="BI1167" t="str">
            <v>Ambulatorio</v>
          </cell>
          <cell r="BJ1167" t="str">
            <v>Ambulatorio</v>
          </cell>
          <cell r="BK1167" t="str">
            <v>Ambulatorio</v>
          </cell>
          <cell r="BL1167" t="str">
            <v>Ambulatorio</v>
          </cell>
        </row>
        <row r="1168">
          <cell r="D1168">
            <v>1120146</v>
          </cell>
          <cell r="E1168" t="str">
            <v>PPF - TOMAS APOSTOL</v>
          </cell>
          <cell r="F1168" t="str">
            <v>DEPRODE</v>
          </cell>
          <cell r="G1168">
            <v>20032</v>
          </cell>
          <cell r="H1168" t="str">
            <v>P - PROGRAMAS</v>
          </cell>
          <cell r="I1168" t="str">
            <v>PPF</v>
          </cell>
          <cell r="J1168" t="str">
            <v>PORVENIR</v>
          </cell>
          <cell r="K1168" t="str">
            <v>Correo</v>
          </cell>
          <cell r="L1168">
            <v>43686</v>
          </cell>
          <cell r="M1168">
            <v>42461</v>
          </cell>
          <cell r="N1168">
            <v>43800</v>
          </cell>
          <cell r="O1168">
            <v>80</v>
          </cell>
          <cell r="P1168">
            <v>80</v>
          </cell>
          <cell r="Q1168">
            <v>80</v>
          </cell>
          <cell r="R1168">
            <v>80</v>
          </cell>
          <cell r="S1168">
            <v>80</v>
          </cell>
          <cell r="T1168">
            <v>80</v>
          </cell>
          <cell r="U1168">
            <v>80</v>
          </cell>
          <cell r="V1168">
            <v>80</v>
          </cell>
          <cell r="W1168">
            <v>80</v>
          </cell>
          <cell r="X1168">
            <v>80</v>
          </cell>
          <cell r="Y1168">
            <v>80</v>
          </cell>
          <cell r="Z1168">
            <v>80</v>
          </cell>
          <cell r="AA1168">
            <v>80</v>
          </cell>
          <cell r="AB1168">
            <v>73</v>
          </cell>
          <cell r="AC1168">
            <v>70</v>
          </cell>
          <cell r="AD1168">
            <v>73</v>
          </cell>
          <cell r="AE1168">
            <v>73</v>
          </cell>
          <cell r="AF1168">
            <v>79</v>
          </cell>
          <cell r="AG1168">
            <v>76</v>
          </cell>
          <cell r="AH1168">
            <v>75</v>
          </cell>
          <cell r="AI1168">
            <v>74</v>
          </cell>
          <cell r="AJ1168">
            <v>69</v>
          </cell>
          <cell r="AK1168">
            <v>69</v>
          </cell>
          <cell r="AL1168">
            <v>70</v>
          </cell>
          <cell r="AM1168">
            <v>70</v>
          </cell>
          <cell r="AN1168">
            <v>67</v>
          </cell>
          <cell r="AO1168">
            <v>70</v>
          </cell>
          <cell r="AP1168">
            <v>73</v>
          </cell>
          <cell r="AQ1168">
            <v>72</v>
          </cell>
          <cell r="AR1168">
            <v>68</v>
          </cell>
          <cell r="AS1168">
            <v>72</v>
          </cell>
          <cell r="AT1168">
            <v>70</v>
          </cell>
          <cell r="AU1168">
            <v>68</v>
          </cell>
          <cell r="AV1168">
            <v>69</v>
          </cell>
          <cell r="AW1168">
            <v>66</v>
          </cell>
          <cell r="AX1168">
            <v>70</v>
          </cell>
          <cell r="AY1168">
            <v>64</v>
          </cell>
          <cell r="AZ1168" t="str">
            <v>Ambulatorio</v>
          </cell>
          <cell r="BA1168" t="str">
            <v>Ambulatorio</v>
          </cell>
          <cell r="BB1168" t="str">
            <v>Ambulatorio</v>
          </cell>
          <cell r="BC1168" t="str">
            <v>Ambulatorio</v>
          </cell>
          <cell r="BD1168" t="str">
            <v>Ambulatorio</v>
          </cell>
          <cell r="BE1168" t="str">
            <v>Ambulatorio</v>
          </cell>
          <cell r="BF1168" t="str">
            <v>Ambulatorio</v>
          </cell>
          <cell r="BG1168" t="str">
            <v>Ambulatorio</v>
          </cell>
          <cell r="BH1168" t="str">
            <v>Ambulatorio</v>
          </cell>
          <cell r="BI1168" t="str">
            <v>Ambulatorio</v>
          </cell>
          <cell r="BJ1168" t="str">
            <v>Ambulatorio</v>
          </cell>
          <cell r="BK1168" t="str">
            <v>Ambulatorio</v>
          </cell>
          <cell r="BL1168" t="str">
            <v>Ambulatorio</v>
          </cell>
        </row>
        <row r="1169">
          <cell r="D1169">
            <v>1120147</v>
          </cell>
          <cell r="E1169" t="str">
            <v>PPF - NOE</v>
          </cell>
          <cell r="F1169" t="str">
            <v>DEPRODE</v>
          </cell>
          <cell r="G1169">
            <v>20032</v>
          </cell>
          <cell r="H1169" t="str">
            <v>P - PROGRAMAS</v>
          </cell>
          <cell r="I1169" t="str">
            <v>PPF</v>
          </cell>
          <cell r="J1169" t="str">
            <v>PUNTA ARENAS</v>
          </cell>
          <cell r="K1169">
            <v>51</v>
          </cell>
          <cell r="L1169">
            <v>43192</v>
          </cell>
          <cell r="M1169">
            <v>42461</v>
          </cell>
          <cell r="N1169">
            <v>43923</v>
          </cell>
          <cell r="O1169">
            <v>80</v>
          </cell>
          <cell r="P1169">
            <v>80</v>
          </cell>
          <cell r="Q1169">
            <v>80</v>
          </cell>
          <cell r="R1169">
            <v>80</v>
          </cell>
          <cell r="S1169">
            <v>80</v>
          </cell>
          <cell r="T1169">
            <v>80</v>
          </cell>
          <cell r="U1169">
            <v>80</v>
          </cell>
          <cell r="V1169">
            <v>80</v>
          </cell>
          <cell r="W1169">
            <v>80</v>
          </cell>
          <cell r="X1169">
            <v>80</v>
          </cell>
          <cell r="Y1169">
            <v>80</v>
          </cell>
          <cell r="Z1169">
            <v>80</v>
          </cell>
          <cell r="AA1169">
            <v>80</v>
          </cell>
          <cell r="AB1169">
            <v>98</v>
          </cell>
          <cell r="AC1169">
            <v>98</v>
          </cell>
          <cell r="AD1169">
            <v>100</v>
          </cell>
          <cell r="AE1169">
            <v>98</v>
          </cell>
          <cell r="AF1169">
            <v>99</v>
          </cell>
          <cell r="AG1169">
            <v>97</v>
          </cell>
          <cell r="AH1169">
            <v>97</v>
          </cell>
          <cell r="AI1169">
            <v>97</v>
          </cell>
          <cell r="AJ1169">
            <v>102</v>
          </cell>
          <cell r="AK1169">
            <v>98</v>
          </cell>
          <cell r="AL1169">
            <v>96</v>
          </cell>
          <cell r="AM1169">
            <v>104</v>
          </cell>
          <cell r="AN1169">
            <v>98</v>
          </cell>
          <cell r="AO1169">
            <v>98</v>
          </cell>
          <cell r="AP1169">
            <v>100</v>
          </cell>
          <cell r="AQ1169">
            <v>98</v>
          </cell>
          <cell r="AR1169">
            <v>99</v>
          </cell>
          <cell r="AS1169">
            <v>97</v>
          </cell>
          <cell r="AT1169">
            <v>96</v>
          </cell>
          <cell r="AU1169">
            <v>97</v>
          </cell>
          <cell r="AV1169">
            <v>96</v>
          </cell>
          <cell r="AW1169">
            <v>95</v>
          </cell>
          <cell r="AX1169">
            <v>95</v>
          </cell>
          <cell r="AY1169">
            <v>99</v>
          </cell>
          <cell r="AZ1169" t="str">
            <v>Ambulatorio</v>
          </cell>
          <cell r="BA1169" t="str">
            <v>Ambulatorio</v>
          </cell>
          <cell r="BB1169" t="str">
            <v>Ambulatorio</v>
          </cell>
          <cell r="BC1169" t="str">
            <v>Ambulatorio</v>
          </cell>
          <cell r="BD1169" t="str">
            <v>Ambulatorio</v>
          </cell>
          <cell r="BE1169" t="str">
            <v>Ambulatorio</v>
          </cell>
          <cell r="BF1169" t="str">
            <v>Ambulatorio</v>
          </cell>
          <cell r="BG1169" t="str">
            <v>Ambulatorio</v>
          </cell>
          <cell r="BH1169" t="str">
            <v>Ambulatorio</v>
          </cell>
          <cell r="BI1169" t="str">
            <v>Ambulatorio</v>
          </cell>
          <cell r="BJ1169" t="str">
            <v>Ambulatorio</v>
          </cell>
          <cell r="BK1169" t="str">
            <v>Ambulatorio</v>
          </cell>
          <cell r="BL1169" t="str">
            <v>Ambulatorio</v>
          </cell>
        </row>
        <row r="1170">
          <cell r="D1170">
            <v>1120156</v>
          </cell>
          <cell r="E1170" t="str">
            <v>PPF - TIBURCIO ROJAS FERRADA</v>
          </cell>
          <cell r="F1170" t="str">
            <v>DEPRODE</v>
          </cell>
          <cell r="G1170">
            <v>20032</v>
          </cell>
          <cell r="H1170" t="str">
            <v>P - PROGRAMAS</v>
          </cell>
          <cell r="I1170" t="str">
            <v>PPF</v>
          </cell>
          <cell r="J1170" t="str">
            <v>PUNTA ARENAS</v>
          </cell>
          <cell r="K1170">
            <v>84</v>
          </cell>
          <cell r="L1170">
            <v>43526</v>
          </cell>
          <cell r="M1170">
            <v>42857</v>
          </cell>
          <cell r="N1170">
            <v>44319</v>
          </cell>
          <cell r="O1170">
            <v>80</v>
          </cell>
          <cell r="P1170">
            <v>80</v>
          </cell>
          <cell r="Q1170">
            <v>80</v>
          </cell>
          <cell r="R1170">
            <v>80</v>
          </cell>
          <cell r="S1170">
            <v>80</v>
          </cell>
          <cell r="T1170">
            <v>80</v>
          </cell>
          <cell r="U1170">
            <v>80</v>
          </cell>
          <cell r="V1170">
            <v>80</v>
          </cell>
          <cell r="W1170">
            <v>80</v>
          </cell>
          <cell r="X1170">
            <v>80</v>
          </cell>
          <cell r="Y1170">
            <v>80</v>
          </cell>
          <cell r="Z1170">
            <v>80</v>
          </cell>
          <cell r="AA1170">
            <v>80</v>
          </cell>
          <cell r="AB1170">
            <v>71</v>
          </cell>
          <cell r="AC1170">
            <v>80</v>
          </cell>
          <cell r="AD1170">
            <v>79</v>
          </cell>
          <cell r="AE1170">
            <v>80</v>
          </cell>
          <cell r="AF1170">
            <v>82</v>
          </cell>
          <cell r="AG1170">
            <v>79</v>
          </cell>
          <cell r="AH1170">
            <v>84</v>
          </cell>
          <cell r="AI1170">
            <v>85</v>
          </cell>
          <cell r="AJ1170">
            <v>81</v>
          </cell>
          <cell r="AK1170">
            <v>82</v>
          </cell>
          <cell r="AL1170">
            <v>82</v>
          </cell>
          <cell r="AM1170">
            <v>84</v>
          </cell>
          <cell r="AN1170">
            <v>71</v>
          </cell>
          <cell r="AO1170">
            <v>80</v>
          </cell>
          <cell r="AP1170">
            <v>79</v>
          </cell>
          <cell r="AQ1170">
            <v>80</v>
          </cell>
          <cell r="AR1170">
            <v>80</v>
          </cell>
          <cell r="AS1170">
            <v>79</v>
          </cell>
          <cell r="AT1170">
            <v>84</v>
          </cell>
          <cell r="AU1170">
            <v>86</v>
          </cell>
          <cell r="AV1170">
            <v>84</v>
          </cell>
          <cell r="AW1170">
            <v>83</v>
          </cell>
          <cell r="AX1170">
            <v>83</v>
          </cell>
          <cell r="AY1170">
            <v>84</v>
          </cell>
          <cell r="AZ1170" t="str">
            <v>Ambulatorio</v>
          </cell>
          <cell r="BA1170" t="str">
            <v>Ambulatorio</v>
          </cell>
          <cell r="BB1170" t="str">
            <v>Ambulatorio</v>
          </cell>
          <cell r="BC1170" t="str">
            <v>Ambulatorio</v>
          </cell>
          <cell r="BD1170" t="str">
            <v>Ambulatorio</v>
          </cell>
          <cell r="BE1170" t="str">
            <v>Ambulatorio</v>
          </cell>
          <cell r="BF1170" t="str">
            <v>Ambulatorio</v>
          </cell>
          <cell r="BG1170" t="str">
            <v>Ambulatorio</v>
          </cell>
          <cell r="BH1170" t="str">
            <v>Ambulatorio</v>
          </cell>
          <cell r="BI1170" t="str">
            <v>Ambulatorio</v>
          </cell>
          <cell r="BJ1170" t="str">
            <v>Ambulatorio</v>
          </cell>
          <cell r="BK1170" t="str">
            <v>Ambulatorio</v>
          </cell>
          <cell r="BL1170" t="str">
            <v>Ambulatorio</v>
          </cell>
        </row>
        <row r="1171">
          <cell r="D1171">
            <v>1120168</v>
          </cell>
          <cell r="E1171" t="str">
            <v>PPF - NATALES</v>
          </cell>
          <cell r="F1171" t="str">
            <v>DEPRODE</v>
          </cell>
          <cell r="G1171">
            <v>20032</v>
          </cell>
          <cell r="H1171" t="str">
            <v>P - PROGRAMAS</v>
          </cell>
          <cell r="I1171" t="str">
            <v>PPF</v>
          </cell>
          <cell r="J1171" t="str">
            <v>NATALES</v>
          </cell>
          <cell r="K1171">
            <v>47</v>
          </cell>
          <cell r="L1171">
            <v>43537</v>
          </cell>
          <cell r="M1171">
            <v>43558</v>
          </cell>
          <cell r="N1171">
            <v>44107</v>
          </cell>
          <cell r="O1171">
            <v>80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80</v>
          </cell>
          <cell r="U1171">
            <v>80</v>
          </cell>
          <cell r="V1171">
            <v>80</v>
          </cell>
          <cell r="W1171">
            <v>80</v>
          </cell>
          <cell r="X1171">
            <v>80</v>
          </cell>
          <cell r="Y1171">
            <v>80</v>
          </cell>
          <cell r="Z1171">
            <v>80</v>
          </cell>
          <cell r="AA1171">
            <v>80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84</v>
          </cell>
          <cell r="AG1171">
            <v>84</v>
          </cell>
          <cell r="AH1171">
            <v>86</v>
          </cell>
          <cell r="AI1171">
            <v>85</v>
          </cell>
          <cell r="AJ1171">
            <v>85</v>
          </cell>
          <cell r="AK1171">
            <v>85</v>
          </cell>
          <cell r="AL1171">
            <v>84</v>
          </cell>
          <cell r="AM1171">
            <v>84</v>
          </cell>
          <cell r="AN1171">
            <v>0</v>
          </cell>
          <cell r="AO1171">
            <v>0</v>
          </cell>
          <cell r="AP1171">
            <v>0</v>
          </cell>
          <cell r="AQ1171">
            <v>0</v>
          </cell>
          <cell r="AR1171">
            <v>84</v>
          </cell>
          <cell r="AS1171">
            <v>84</v>
          </cell>
          <cell r="AT1171">
            <v>84</v>
          </cell>
          <cell r="AU1171">
            <v>84</v>
          </cell>
          <cell r="AV1171">
            <v>84</v>
          </cell>
          <cell r="AW1171">
            <v>84</v>
          </cell>
          <cell r="AX1171">
            <v>84</v>
          </cell>
          <cell r="AY1171">
            <v>84</v>
          </cell>
          <cell r="AZ1171" t="str">
            <v>Ambulatorio</v>
          </cell>
          <cell r="BA1171" t="str">
            <v>Ambulatorio</v>
          </cell>
          <cell r="BB1171" t="str">
            <v>Ambulatorio</v>
          </cell>
          <cell r="BC1171" t="str">
            <v>Ambulatorio</v>
          </cell>
          <cell r="BD1171" t="str">
            <v>Ambulatorio</v>
          </cell>
          <cell r="BE1171" t="str">
            <v>Ambulatorio</v>
          </cell>
          <cell r="BF1171" t="str">
            <v>Ambulatorio</v>
          </cell>
          <cell r="BG1171" t="str">
            <v>Ambulatorio</v>
          </cell>
          <cell r="BH1171" t="str">
            <v>Ambulatorio</v>
          </cell>
          <cell r="BI1171" t="str">
            <v>Ambulatorio</v>
          </cell>
          <cell r="BJ1171" t="str">
            <v>Ambulatorio</v>
          </cell>
          <cell r="BK1171" t="str">
            <v>Ambulatorio</v>
          </cell>
          <cell r="BL1171" t="str">
            <v>Ambulatorio</v>
          </cell>
        </row>
        <row r="1172">
          <cell r="D1172">
            <v>1120169</v>
          </cell>
          <cell r="E1172" t="str">
            <v>PPF - JOSAFAT</v>
          </cell>
          <cell r="F1172" t="str">
            <v>DEPRODE</v>
          </cell>
          <cell r="G1172">
            <v>20032</v>
          </cell>
          <cell r="H1172" t="str">
            <v>P - PROGRAMAS</v>
          </cell>
          <cell r="I1172" t="str">
            <v>PPF</v>
          </cell>
          <cell r="J1172" t="str">
            <v>PUNTA ARENAS</v>
          </cell>
          <cell r="K1172">
            <v>48</v>
          </cell>
          <cell r="L1172">
            <v>43537</v>
          </cell>
          <cell r="M1172">
            <v>43552</v>
          </cell>
          <cell r="N1172">
            <v>44283</v>
          </cell>
          <cell r="O1172">
            <v>80</v>
          </cell>
          <cell r="P1172">
            <v>0</v>
          </cell>
          <cell r="Q1172">
            <v>0</v>
          </cell>
          <cell r="R1172">
            <v>0</v>
          </cell>
          <cell r="S1172">
            <v>80</v>
          </cell>
          <cell r="T1172">
            <v>80</v>
          </cell>
          <cell r="U1172">
            <v>80</v>
          </cell>
          <cell r="V1172">
            <v>80</v>
          </cell>
          <cell r="W1172">
            <v>80</v>
          </cell>
          <cell r="X1172">
            <v>80</v>
          </cell>
          <cell r="Y1172">
            <v>80</v>
          </cell>
          <cell r="Z1172">
            <v>80</v>
          </cell>
          <cell r="AA1172">
            <v>80</v>
          </cell>
          <cell r="AB1172">
            <v>0</v>
          </cell>
          <cell r="AC1172">
            <v>0</v>
          </cell>
          <cell r="AD1172">
            <v>0</v>
          </cell>
          <cell r="AE1172">
            <v>23</v>
          </cell>
          <cell r="AF1172">
            <v>81</v>
          </cell>
          <cell r="AG1172">
            <v>85</v>
          </cell>
          <cell r="AH1172">
            <v>81</v>
          </cell>
          <cell r="AI1172">
            <v>81</v>
          </cell>
          <cell r="AJ1172">
            <v>85</v>
          </cell>
          <cell r="AK1172">
            <v>85</v>
          </cell>
          <cell r="AL1172">
            <v>90</v>
          </cell>
          <cell r="AM1172">
            <v>87</v>
          </cell>
          <cell r="AN1172">
            <v>0</v>
          </cell>
          <cell r="AO1172">
            <v>0</v>
          </cell>
          <cell r="AP1172">
            <v>0</v>
          </cell>
          <cell r="AQ1172">
            <v>0</v>
          </cell>
          <cell r="AR1172">
            <v>81</v>
          </cell>
          <cell r="AS1172">
            <v>83</v>
          </cell>
          <cell r="AT1172">
            <v>81</v>
          </cell>
          <cell r="AU1172">
            <v>85</v>
          </cell>
          <cell r="AV1172">
            <v>86</v>
          </cell>
          <cell r="AW1172">
            <v>85</v>
          </cell>
          <cell r="AX1172">
            <v>88</v>
          </cell>
          <cell r="AY1172">
            <v>91</v>
          </cell>
          <cell r="AZ1172" t="str">
            <v>Ambulatorio</v>
          </cell>
          <cell r="BA1172" t="str">
            <v>Ambulatorio</v>
          </cell>
          <cell r="BB1172" t="str">
            <v>Ambulatorio</v>
          </cell>
          <cell r="BC1172" t="str">
            <v>Ambulatorio</v>
          </cell>
          <cell r="BD1172" t="str">
            <v>Ambulatorio</v>
          </cell>
          <cell r="BE1172" t="str">
            <v>Ambulatorio</v>
          </cell>
          <cell r="BF1172" t="str">
            <v>Ambulatorio</v>
          </cell>
          <cell r="BG1172" t="str">
            <v>Ambulatorio</v>
          </cell>
          <cell r="BH1172" t="str">
            <v>Ambulatorio</v>
          </cell>
          <cell r="BI1172" t="str">
            <v>Ambulatorio</v>
          </cell>
          <cell r="BJ1172" t="str">
            <v>Ambulatorio</v>
          </cell>
          <cell r="BK1172" t="str">
            <v>Ambulatorio</v>
          </cell>
          <cell r="BL1172" t="str">
            <v>Ambulatorio</v>
          </cell>
        </row>
        <row r="1173">
          <cell r="D1173">
            <v>1120170</v>
          </cell>
          <cell r="E1173" t="str">
            <v>PPF - JUAN WESLEY</v>
          </cell>
          <cell r="F1173" t="str">
            <v>DEPRODE</v>
          </cell>
          <cell r="G1173">
            <v>20032</v>
          </cell>
          <cell r="H1173" t="str">
            <v>P - PROGRAMAS</v>
          </cell>
          <cell r="I1173" t="str">
            <v>PPF</v>
          </cell>
          <cell r="J1173" t="str">
            <v>PUNTA ARENAS</v>
          </cell>
          <cell r="K1173">
            <v>55</v>
          </cell>
          <cell r="L1173">
            <v>43549</v>
          </cell>
          <cell r="M1173">
            <v>43552</v>
          </cell>
          <cell r="N1173">
            <v>44283</v>
          </cell>
          <cell r="O1173">
            <v>80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80</v>
          </cell>
          <cell r="U1173">
            <v>80</v>
          </cell>
          <cell r="V1173">
            <v>80</v>
          </cell>
          <cell r="W1173">
            <v>80</v>
          </cell>
          <cell r="X1173">
            <v>80</v>
          </cell>
          <cell r="Y1173">
            <v>80</v>
          </cell>
          <cell r="Z1173">
            <v>80</v>
          </cell>
          <cell r="AA1173">
            <v>80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79</v>
          </cell>
          <cell r="AG1173">
            <v>72</v>
          </cell>
          <cell r="AH1173">
            <v>81</v>
          </cell>
          <cell r="AI1173">
            <v>82</v>
          </cell>
          <cell r="AJ1173">
            <v>75</v>
          </cell>
          <cell r="AK1173">
            <v>85</v>
          </cell>
          <cell r="AL1173">
            <v>76</v>
          </cell>
          <cell r="AM1173">
            <v>80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72</v>
          </cell>
          <cell r="AT1173">
            <v>82</v>
          </cell>
          <cell r="AU1173">
            <v>81</v>
          </cell>
          <cell r="AV1173">
            <v>81</v>
          </cell>
          <cell r="AW1173">
            <v>81</v>
          </cell>
          <cell r="AX1173">
            <v>79</v>
          </cell>
          <cell r="AY1173">
            <v>78</v>
          </cell>
          <cell r="AZ1173" t="str">
            <v>Ambulatorio</v>
          </cell>
          <cell r="BA1173" t="str">
            <v>Ambulatorio</v>
          </cell>
          <cell r="BB1173" t="str">
            <v>Ambulatorio</v>
          </cell>
          <cell r="BC1173" t="str">
            <v>Ambulatorio</v>
          </cell>
          <cell r="BD1173" t="str">
            <v>Ambulatorio</v>
          </cell>
          <cell r="BE1173" t="str">
            <v>Ambulatorio</v>
          </cell>
          <cell r="BF1173" t="str">
            <v>Ambulatorio</v>
          </cell>
          <cell r="BG1173" t="str">
            <v>Ambulatorio</v>
          </cell>
          <cell r="BH1173" t="str">
            <v>Ambulatorio</v>
          </cell>
          <cell r="BI1173" t="str">
            <v>Ambulatorio</v>
          </cell>
          <cell r="BJ1173" t="str">
            <v>Ambulatorio</v>
          </cell>
          <cell r="BK1173" t="str">
            <v>Ambulatorio</v>
          </cell>
          <cell r="BL1173" t="str">
            <v>Ambulatorio</v>
          </cell>
        </row>
        <row r="1174">
          <cell r="D1174">
            <v>1131399</v>
          </cell>
          <cell r="E1174" t="str">
            <v>PPF - COMUNA AMIGA DE LA INFANCIA Y LA JUVENTUD</v>
          </cell>
          <cell r="F1174" t="str">
            <v>DEPRODE</v>
          </cell>
          <cell r="G1174">
            <v>20032</v>
          </cell>
          <cell r="H1174" t="str">
            <v>P - PROGRAMAS</v>
          </cell>
          <cell r="I1174" t="str">
            <v>PPF</v>
          </cell>
          <cell r="J1174" t="str">
            <v>COLINA</v>
          </cell>
          <cell r="K1174" t="str">
            <v>MEMO 305</v>
          </cell>
          <cell r="L1174">
            <v>43651</v>
          </cell>
          <cell r="M1174">
            <v>41963</v>
          </cell>
          <cell r="N1174">
            <v>43800</v>
          </cell>
          <cell r="O1174">
            <v>80</v>
          </cell>
          <cell r="P1174">
            <v>80</v>
          </cell>
          <cell r="Q1174">
            <v>80</v>
          </cell>
          <cell r="R1174">
            <v>80</v>
          </cell>
          <cell r="S1174">
            <v>80</v>
          </cell>
          <cell r="T1174">
            <v>80</v>
          </cell>
          <cell r="U1174">
            <v>80</v>
          </cell>
          <cell r="V1174">
            <v>80</v>
          </cell>
          <cell r="W1174">
            <v>80</v>
          </cell>
          <cell r="X1174">
            <v>80</v>
          </cell>
          <cell r="Y1174">
            <v>80</v>
          </cell>
          <cell r="Z1174">
            <v>80</v>
          </cell>
          <cell r="AA1174">
            <v>80</v>
          </cell>
          <cell r="AB1174">
            <v>183</v>
          </cell>
          <cell r="AC1174">
            <v>183</v>
          </cell>
          <cell r="AD1174">
            <v>173</v>
          </cell>
          <cell r="AE1174">
            <v>178</v>
          </cell>
          <cell r="AF1174">
            <v>175</v>
          </cell>
          <cell r="AG1174">
            <v>177</v>
          </cell>
          <cell r="AH1174">
            <v>182</v>
          </cell>
          <cell r="AI1174">
            <v>187</v>
          </cell>
          <cell r="AJ1174">
            <v>179</v>
          </cell>
          <cell r="AK1174">
            <v>175</v>
          </cell>
          <cell r="AL1174">
            <v>185</v>
          </cell>
          <cell r="AM1174">
            <v>191</v>
          </cell>
          <cell r="AN1174">
            <v>179</v>
          </cell>
          <cell r="AO1174">
            <v>172</v>
          </cell>
          <cell r="AP1174">
            <v>162</v>
          </cell>
          <cell r="AQ1174">
            <v>168</v>
          </cell>
          <cell r="AR1174">
            <v>167</v>
          </cell>
          <cell r="AS1174">
            <v>172</v>
          </cell>
          <cell r="AT1174">
            <v>164</v>
          </cell>
          <cell r="AU1174">
            <v>177</v>
          </cell>
          <cell r="AV1174">
            <v>169</v>
          </cell>
          <cell r="AW1174">
            <v>171</v>
          </cell>
          <cell r="AX1174">
            <v>181</v>
          </cell>
          <cell r="AY1174">
            <v>189</v>
          </cell>
          <cell r="AZ1174" t="str">
            <v>Ambulatorio</v>
          </cell>
          <cell r="BA1174" t="str">
            <v>Ambulatorio</v>
          </cell>
          <cell r="BB1174" t="str">
            <v>Ambulatorio</v>
          </cell>
          <cell r="BC1174" t="str">
            <v>Ambulatorio</v>
          </cell>
          <cell r="BD1174" t="str">
            <v>Ambulatorio</v>
          </cell>
          <cell r="BE1174" t="str">
            <v>Ambulatorio</v>
          </cell>
          <cell r="BF1174" t="str">
            <v>Ambulatorio</v>
          </cell>
          <cell r="BG1174" t="str">
            <v>Ambulatorio</v>
          </cell>
          <cell r="BH1174" t="str">
            <v>Ambulatorio</v>
          </cell>
          <cell r="BI1174" t="str">
            <v>Ambulatorio</v>
          </cell>
          <cell r="BJ1174" t="str">
            <v>Ambulatorio</v>
          </cell>
          <cell r="BK1174" t="str">
            <v>Ambulatorio</v>
          </cell>
          <cell r="BL1174" t="str">
            <v>Ambulatorio</v>
          </cell>
        </row>
        <row r="1175">
          <cell r="D1175">
            <v>1131400</v>
          </cell>
          <cell r="E1175" t="str">
            <v>PPF - SAN JOSE</v>
          </cell>
          <cell r="F1175" t="str">
            <v>DEPRODE</v>
          </cell>
          <cell r="G1175">
            <v>20032</v>
          </cell>
          <cell r="H1175" t="str">
            <v>P - PROGRAMAS</v>
          </cell>
          <cell r="I1175" t="str">
            <v>PPF</v>
          </cell>
          <cell r="J1175" t="str">
            <v>PEÑALOLEN</v>
          </cell>
          <cell r="K1175" t="str">
            <v>MEMO 305</v>
          </cell>
          <cell r="L1175">
            <v>43651</v>
          </cell>
          <cell r="M1175">
            <v>41963</v>
          </cell>
          <cell r="N1175">
            <v>43800</v>
          </cell>
          <cell r="O1175">
            <v>80</v>
          </cell>
          <cell r="P1175">
            <v>80</v>
          </cell>
          <cell r="Q1175">
            <v>80</v>
          </cell>
          <cell r="R1175">
            <v>80</v>
          </cell>
          <cell r="S1175">
            <v>80</v>
          </cell>
          <cell r="T1175">
            <v>80</v>
          </cell>
          <cell r="U1175">
            <v>80</v>
          </cell>
          <cell r="V1175">
            <v>80</v>
          </cell>
          <cell r="W1175">
            <v>80</v>
          </cell>
          <cell r="X1175">
            <v>80</v>
          </cell>
          <cell r="Y1175">
            <v>80</v>
          </cell>
          <cell r="Z1175">
            <v>80</v>
          </cell>
          <cell r="AA1175">
            <v>80</v>
          </cell>
          <cell r="AB1175">
            <v>75</v>
          </cell>
          <cell r="AC1175">
            <v>94</v>
          </cell>
          <cell r="AD1175">
            <v>87</v>
          </cell>
          <cell r="AE1175">
            <v>80</v>
          </cell>
          <cell r="AF1175">
            <v>84</v>
          </cell>
          <cell r="AG1175">
            <v>80</v>
          </cell>
          <cell r="AH1175">
            <v>86</v>
          </cell>
          <cell r="AI1175">
            <v>82</v>
          </cell>
          <cell r="AJ1175">
            <v>80</v>
          </cell>
          <cell r="AK1175">
            <v>80</v>
          </cell>
          <cell r="AL1175">
            <v>81</v>
          </cell>
          <cell r="AM1175">
            <v>90</v>
          </cell>
          <cell r="AN1175">
            <v>82</v>
          </cell>
          <cell r="AO1175">
            <v>80</v>
          </cell>
          <cell r="AP1175">
            <v>80</v>
          </cell>
          <cell r="AQ1175">
            <v>80</v>
          </cell>
          <cell r="AR1175">
            <v>76</v>
          </cell>
          <cell r="AS1175">
            <v>80</v>
          </cell>
          <cell r="AT1175">
            <v>80</v>
          </cell>
          <cell r="AU1175">
            <v>80</v>
          </cell>
          <cell r="AV1175">
            <v>80</v>
          </cell>
          <cell r="AW1175">
            <v>80</v>
          </cell>
          <cell r="AX1175">
            <v>80</v>
          </cell>
          <cell r="AY1175">
            <v>80</v>
          </cell>
          <cell r="AZ1175" t="str">
            <v>Ambulatorio</v>
          </cell>
          <cell r="BA1175" t="str">
            <v>Ambulatorio</v>
          </cell>
          <cell r="BB1175" t="str">
            <v>Ambulatorio</v>
          </cell>
          <cell r="BC1175" t="str">
            <v>Ambulatorio</v>
          </cell>
          <cell r="BD1175" t="str">
            <v>Ambulatorio</v>
          </cell>
          <cell r="BE1175" t="str">
            <v>Ambulatorio</v>
          </cell>
          <cell r="BF1175" t="str">
            <v>Ambulatorio</v>
          </cell>
          <cell r="BG1175" t="str">
            <v>Ambulatorio</v>
          </cell>
          <cell r="BH1175" t="str">
            <v>Ambulatorio</v>
          </cell>
          <cell r="BI1175" t="str">
            <v>Ambulatorio</v>
          </cell>
          <cell r="BJ1175" t="str">
            <v>Ambulatorio</v>
          </cell>
          <cell r="BK1175" t="str">
            <v>Ambulatorio</v>
          </cell>
          <cell r="BL1175" t="str">
            <v>Ambulatorio</v>
          </cell>
        </row>
        <row r="1176">
          <cell r="D1176">
            <v>1131408</v>
          </cell>
          <cell r="E1176" t="str">
            <v>PPF - VIVIENDO EN FAMILIA HUECHURABA</v>
          </cell>
          <cell r="F1176" t="str">
            <v>DEPRODE</v>
          </cell>
          <cell r="G1176">
            <v>20032</v>
          </cell>
          <cell r="H1176" t="str">
            <v>P - PROGRAMAS</v>
          </cell>
          <cell r="I1176" t="str">
            <v>PPF</v>
          </cell>
          <cell r="J1176" t="str">
            <v>HUECHURABA</v>
          </cell>
          <cell r="K1176" t="str">
            <v>Correo</v>
          </cell>
          <cell r="L1176">
            <v>43686</v>
          </cell>
          <cell r="M1176">
            <v>41964</v>
          </cell>
          <cell r="N1176">
            <v>43800</v>
          </cell>
          <cell r="O1176">
            <v>80</v>
          </cell>
          <cell r="P1176">
            <v>80</v>
          </cell>
          <cell r="Q1176">
            <v>80</v>
          </cell>
          <cell r="R1176">
            <v>80</v>
          </cell>
          <cell r="S1176">
            <v>80</v>
          </cell>
          <cell r="T1176">
            <v>80</v>
          </cell>
          <cell r="U1176">
            <v>80</v>
          </cell>
          <cell r="V1176">
            <v>80</v>
          </cell>
          <cell r="W1176">
            <v>80</v>
          </cell>
          <cell r="X1176">
            <v>80</v>
          </cell>
          <cell r="Y1176">
            <v>80</v>
          </cell>
          <cell r="Z1176">
            <v>80</v>
          </cell>
          <cell r="AA1176">
            <v>80</v>
          </cell>
          <cell r="AB1176">
            <v>122</v>
          </cell>
          <cell r="AC1176">
            <v>122</v>
          </cell>
          <cell r="AD1176">
            <v>131</v>
          </cell>
          <cell r="AE1176">
            <v>135</v>
          </cell>
          <cell r="AF1176">
            <v>132</v>
          </cell>
          <cell r="AG1176">
            <v>137</v>
          </cell>
          <cell r="AH1176">
            <v>131</v>
          </cell>
          <cell r="AI1176">
            <v>127</v>
          </cell>
          <cell r="AJ1176">
            <v>133</v>
          </cell>
          <cell r="AK1176">
            <v>128</v>
          </cell>
          <cell r="AL1176">
            <v>133</v>
          </cell>
          <cell r="AM1176">
            <v>129</v>
          </cell>
          <cell r="AN1176">
            <v>117</v>
          </cell>
          <cell r="AO1176">
            <v>111</v>
          </cell>
          <cell r="AP1176">
            <v>121</v>
          </cell>
          <cell r="AQ1176">
            <v>125</v>
          </cell>
          <cell r="AR1176">
            <v>125</v>
          </cell>
          <cell r="AS1176">
            <v>124</v>
          </cell>
          <cell r="AT1176">
            <v>124</v>
          </cell>
          <cell r="AU1176">
            <v>125</v>
          </cell>
          <cell r="AV1176">
            <v>125</v>
          </cell>
          <cell r="AW1176">
            <v>125</v>
          </cell>
          <cell r="AX1176">
            <v>125</v>
          </cell>
          <cell r="AY1176">
            <v>125</v>
          </cell>
          <cell r="AZ1176" t="str">
            <v>Ambulatorio</v>
          </cell>
          <cell r="BA1176" t="str">
            <v>Ambulatorio</v>
          </cell>
          <cell r="BB1176" t="str">
            <v>Ambulatorio</v>
          </cell>
          <cell r="BC1176" t="str">
            <v>Ambulatorio</v>
          </cell>
          <cell r="BD1176" t="str">
            <v>Ambulatorio</v>
          </cell>
          <cell r="BE1176" t="str">
            <v>Ambulatorio</v>
          </cell>
          <cell r="BF1176" t="str">
            <v>Ambulatorio</v>
          </cell>
          <cell r="BG1176" t="str">
            <v>Ambulatorio</v>
          </cell>
          <cell r="BH1176" t="str">
            <v>Ambulatorio</v>
          </cell>
          <cell r="BI1176" t="str">
            <v>Ambulatorio</v>
          </cell>
          <cell r="BJ1176" t="str">
            <v>Ambulatorio</v>
          </cell>
          <cell r="BK1176" t="str">
            <v>Ambulatorio</v>
          </cell>
          <cell r="BL1176" t="str">
            <v>Ambulatorio</v>
          </cell>
        </row>
        <row r="1177">
          <cell r="D1177">
            <v>1131410</v>
          </cell>
          <cell r="E1177" t="str">
            <v>PPF - QUINTA NORMAL</v>
          </cell>
          <cell r="F1177" t="str">
            <v>DEPRODE</v>
          </cell>
          <cell r="G1177">
            <v>20032</v>
          </cell>
          <cell r="H1177" t="str">
            <v>P - PROGRAMAS</v>
          </cell>
          <cell r="I1177" t="str">
            <v>PPF</v>
          </cell>
          <cell r="J1177" t="str">
            <v>QUINTA NORMAL</v>
          </cell>
          <cell r="K1177" t="str">
            <v>MEMO 081</v>
          </cell>
          <cell r="L1177">
            <v>43502</v>
          </cell>
          <cell r="M1177">
            <v>41967</v>
          </cell>
          <cell r="N1177">
            <v>43508</v>
          </cell>
          <cell r="O1177">
            <v>80</v>
          </cell>
          <cell r="P1177">
            <v>80</v>
          </cell>
          <cell r="Q1177">
            <v>80</v>
          </cell>
          <cell r="R1177">
            <v>80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93</v>
          </cell>
          <cell r="AC1177">
            <v>94</v>
          </cell>
          <cell r="AD1177">
            <v>27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90</v>
          </cell>
          <cell r="AO1177">
            <v>92</v>
          </cell>
          <cell r="AP1177">
            <v>0</v>
          </cell>
          <cell r="AQ1177">
            <v>0</v>
          </cell>
          <cell r="AR1177">
            <v>0</v>
          </cell>
          <cell r="AS1177">
            <v>0</v>
          </cell>
          <cell r="AT1177">
            <v>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 t="str">
            <v>Ambulatorio</v>
          </cell>
          <cell r="BA1177" t="str">
            <v>Ambulatorio</v>
          </cell>
          <cell r="BB1177" t="str">
            <v>Ambulatorio</v>
          </cell>
          <cell r="BC1177" t="str">
            <v>Ambulatorio</v>
          </cell>
          <cell r="BD1177" t="str">
            <v>Ambulatorio</v>
          </cell>
          <cell r="BE1177" t="str">
            <v>Ambulatorio</v>
          </cell>
          <cell r="BF1177" t="str">
            <v>Ambulatorio</v>
          </cell>
          <cell r="BG1177" t="str">
            <v>Ambulatorio</v>
          </cell>
          <cell r="BH1177" t="str">
            <v>Ambulatorio</v>
          </cell>
          <cell r="BI1177" t="str">
            <v>Ambulatorio</v>
          </cell>
          <cell r="BJ1177" t="str">
            <v>Ambulatorio</v>
          </cell>
          <cell r="BK1177" t="str">
            <v>Ambulatorio</v>
          </cell>
          <cell r="BL1177" t="str">
            <v>Ambulatorio</v>
          </cell>
        </row>
        <row r="1178">
          <cell r="D1178">
            <v>1131414</v>
          </cell>
          <cell r="E1178" t="str">
            <v>PPF - VIVIENDO EN FAMILA RECOLETA 2</v>
          </cell>
          <cell r="F1178" t="str">
            <v>DEPRODE</v>
          </cell>
          <cell r="G1178">
            <v>20032</v>
          </cell>
          <cell r="H1178" t="str">
            <v>P - PROGRAMAS</v>
          </cell>
          <cell r="I1178" t="str">
            <v>PPF</v>
          </cell>
          <cell r="J1178" t="str">
            <v>RECOLETA</v>
          </cell>
          <cell r="K1178" t="str">
            <v>MEMO 113</v>
          </cell>
          <cell r="L1178">
            <v>43522</v>
          </cell>
          <cell r="M1178">
            <v>41974</v>
          </cell>
          <cell r="N1178">
            <v>43588</v>
          </cell>
          <cell r="O1178">
            <v>80</v>
          </cell>
          <cell r="P1178">
            <v>80</v>
          </cell>
          <cell r="Q1178">
            <v>80</v>
          </cell>
          <cell r="R1178">
            <v>80</v>
          </cell>
          <cell r="S1178">
            <v>80</v>
          </cell>
          <cell r="T1178">
            <v>80</v>
          </cell>
          <cell r="U1178">
            <v>80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135</v>
          </cell>
          <cell r="AC1178">
            <v>137</v>
          </cell>
          <cell r="AD1178">
            <v>137</v>
          </cell>
          <cell r="AE1178">
            <v>136</v>
          </cell>
          <cell r="AF1178">
            <v>137</v>
          </cell>
          <cell r="AG1178">
            <v>7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130</v>
          </cell>
          <cell r="AO1178">
            <v>130</v>
          </cell>
          <cell r="AP1178">
            <v>130</v>
          </cell>
          <cell r="AQ1178">
            <v>130</v>
          </cell>
          <cell r="AR1178">
            <v>132</v>
          </cell>
          <cell r="AS1178">
            <v>0</v>
          </cell>
          <cell r="AT1178">
            <v>0</v>
          </cell>
          <cell r="AU1178">
            <v>0</v>
          </cell>
          <cell r="AV1178">
            <v>0</v>
          </cell>
          <cell r="AW1178">
            <v>0</v>
          </cell>
          <cell r="AX1178">
            <v>0</v>
          </cell>
          <cell r="AY1178">
            <v>0</v>
          </cell>
          <cell r="AZ1178" t="str">
            <v>Ambulatorio</v>
          </cell>
          <cell r="BA1178" t="str">
            <v>Ambulatorio</v>
          </cell>
          <cell r="BB1178" t="str">
            <v>Ambulatorio</v>
          </cell>
          <cell r="BC1178" t="str">
            <v>Ambulatorio</v>
          </cell>
          <cell r="BD1178" t="str">
            <v>Ambulatorio</v>
          </cell>
          <cell r="BE1178" t="str">
            <v>Ambulatorio</v>
          </cell>
          <cell r="BF1178" t="str">
            <v>Ambulatorio</v>
          </cell>
          <cell r="BG1178" t="str">
            <v>Ambulatorio</v>
          </cell>
          <cell r="BH1178" t="str">
            <v>Ambulatorio</v>
          </cell>
          <cell r="BI1178" t="str">
            <v>Ambulatorio</v>
          </cell>
          <cell r="BJ1178" t="str">
            <v>Ambulatorio</v>
          </cell>
          <cell r="BK1178" t="str">
            <v>Ambulatorio</v>
          </cell>
          <cell r="BL1178" t="str">
            <v>Ambulatorio</v>
          </cell>
        </row>
        <row r="1179">
          <cell r="D1179">
            <v>1131415</v>
          </cell>
          <cell r="E1179" t="str">
            <v>PPF - VIVIENDO EN FAMILIA MAIPU</v>
          </cell>
          <cell r="F1179" t="str">
            <v>DEPRODE</v>
          </cell>
          <cell r="G1179">
            <v>20032</v>
          </cell>
          <cell r="H1179" t="str">
            <v>P - PROGRAMAS</v>
          </cell>
          <cell r="I1179" t="str">
            <v>PPF</v>
          </cell>
          <cell r="J1179" t="str">
            <v>MAIPÚ</v>
          </cell>
          <cell r="K1179" t="str">
            <v>MEMO 305</v>
          </cell>
          <cell r="L1179">
            <v>43651</v>
          </cell>
          <cell r="M1179">
            <v>41974</v>
          </cell>
          <cell r="N1179">
            <v>43800</v>
          </cell>
          <cell r="O1179">
            <v>80</v>
          </cell>
          <cell r="P1179">
            <v>80</v>
          </cell>
          <cell r="Q1179">
            <v>80</v>
          </cell>
          <cell r="R1179">
            <v>80</v>
          </cell>
          <cell r="S1179">
            <v>80</v>
          </cell>
          <cell r="T1179">
            <v>80</v>
          </cell>
          <cell r="U1179">
            <v>80</v>
          </cell>
          <cell r="V1179">
            <v>80</v>
          </cell>
          <cell r="W1179">
            <v>80</v>
          </cell>
          <cell r="X1179">
            <v>80</v>
          </cell>
          <cell r="Y1179">
            <v>80</v>
          </cell>
          <cell r="Z1179">
            <v>80</v>
          </cell>
          <cell r="AA1179">
            <v>80</v>
          </cell>
          <cell r="AB1179">
            <v>130</v>
          </cell>
          <cell r="AC1179">
            <v>130</v>
          </cell>
          <cell r="AD1179">
            <v>95</v>
          </cell>
          <cell r="AE1179">
            <v>90</v>
          </cell>
          <cell r="AF1179">
            <v>107</v>
          </cell>
          <cell r="AG1179">
            <v>124</v>
          </cell>
          <cell r="AH1179">
            <v>123</v>
          </cell>
          <cell r="AI1179">
            <v>120</v>
          </cell>
          <cell r="AJ1179">
            <v>120</v>
          </cell>
          <cell r="AK1179">
            <v>126</v>
          </cell>
          <cell r="AL1179">
            <v>127</v>
          </cell>
          <cell r="AM1179">
            <v>130</v>
          </cell>
          <cell r="AN1179">
            <v>130</v>
          </cell>
          <cell r="AO1179">
            <v>95</v>
          </cell>
          <cell r="AP1179">
            <v>90</v>
          </cell>
          <cell r="AQ1179">
            <v>87</v>
          </cell>
          <cell r="AR1179">
            <v>104</v>
          </cell>
          <cell r="AS1179">
            <v>120</v>
          </cell>
          <cell r="AT1179">
            <v>120</v>
          </cell>
          <cell r="AU1179">
            <v>120</v>
          </cell>
          <cell r="AV1179">
            <v>120</v>
          </cell>
          <cell r="AW1179">
            <v>120</v>
          </cell>
          <cell r="AX1179">
            <v>119</v>
          </cell>
          <cell r="AY1179">
            <v>120</v>
          </cell>
          <cell r="AZ1179" t="str">
            <v>Ambulatorio</v>
          </cell>
          <cell r="BA1179" t="str">
            <v>Ambulatorio</v>
          </cell>
          <cell r="BB1179" t="str">
            <v>Ambulatorio</v>
          </cell>
          <cell r="BC1179" t="str">
            <v>Ambulatorio</v>
          </cell>
          <cell r="BD1179" t="str">
            <v>Ambulatorio</v>
          </cell>
          <cell r="BE1179" t="str">
            <v>Ambulatorio</v>
          </cell>
          <cell r="BF1179" t="str">
            <v>Ambulatorio</v>
          </cell>
          <cell r="BG1179" t="str">
            <v>Ambulatorio</v>
          </cell>
          <cell r="BH1179" t="str">
            <v>Ambulatorio</v>
          </cell>
          <cell r="BI1179" t="str">
            <v>Ambulatorio</v>
          </cell>
          <cell r="BJ1179" t="str">
            <v>Ambulatorio</v>
          </cell>
          <cell r="BK1179" t="str">
            <v>Ambulatorio</v>
          </cell>
          <cell r="BL1179" t="str">
            <v>Ambulatorio</v>
          </cell>
        </row>
        <row r="1180">
          <cell r="D1180">
            <v>1131416</v>
          </cell>
          <cell r="E1180" t="str">
            <v>PPF - CHASQUI CALERA DE TANGO</v>
          </cell>
          <cell r="F1180" t="str">
            <v>DEPRODE</v>
          </cell>
          <cell r="G1180">
            <v>20032</v>
          </cell>
          <cell r="H1180" t="str">
            <v>P - PROGRAMAS</v>
          </cell>
          <cell r="I1180" t="str">
            <v>PPF</v>
          </cell>
          <cell r="J1180" t="str">
            <v>CALERA DE TANGO</v>
          </cell>
          <cell r="K1180" t="str">
            <v>MEMO 305</v>
          </cell>
          <cell r="L1180">
            <v>43651</v>
          </cell>
          <cell r="M1180">
            <v>41969</v>
          </cell>
          <cell r="N1180">
            <v>43800</v>
          </cell>
          <cell r="O1180">
            <v>80</v>
          </cell>
          <cell r="P1180">
            <v>80</v>
          </cell>
          <cell r="Q1180">
            <v>80</v>
          </cell>
          <cell r="R1180">
            <v>80</v>
          </cell>
          <cell r="S1180">
            <v>80</v>
          </cell>
          <cell r="T1180">
            <v>80</v>
          </cell>
          <cell r="U1180">
            <v>80</v>
          </cell>
          <cell r="V1180">
            <v>80</v>
          </cell>
          <cell r="W1180">
            <v>80</v>
          </cell>
          <cell r="X1180">
            <v>80</v>
          </cell>
          <cell r="Y1180">
            <v>80</v>
          </cell>
          <cell r="Z1180">
            <v>80</v>
          </cell>
          <cell r="AA1180">
            <v>80</v>
          </cell>
          <cell r="AB1180">
            <v>76</v>
          </cell>
          <cell r="AC1180">
            <v>71</v>
          </cell>
          <cell r="AD1180">
            <v>75</v>
          </cell>
          <cell r="AE1180">
            <v>80</v>
          </cell>
          <cell r="AF1180">
            <v>82</v>
          </cell>
          <cell r="AG1180">
            <v>83</v>
          </cell>
          <cell r="AH1180">
            <v>80</v>
          </cell>
          <cell r="AI1180">
            <v>81</v>
          </cell>
          <cell r="AJ1180">
            <v>85</v>
          </cell>
          <cell r="AK1180">
            <v>80</v>
          </cell>
          <cell r="AL1180">
            <v>81</v>
          </cell>
          <cell r="AM1180">
            <v>82</v>
          </cell>
          <cell r="AN1180">
            <v>71</v>
          </cell>
          <cell r="AO1180">
            <v>67</v>
          </cell>
          <cell r="AP1180">
            <v>72</v>
          </cell>
          <cell r="AQ1180">
            <v>79</v>
          </cell>
          <cell r="AR1180">
            <v>80</v>
          </cell>
          <cell r="AS1180">
            <v>80</v>
          </cell>
          <cell r="AT1180">
            <v>80</v>
          </cell>
          <cell r="AU1180">
            <v>80</v>
          </cell>
          <cell r="AV1180">
            <v>80</v>
          </cell>
          <cell r="AW1180">
            <v>80</v>
          </cell>
          <cell r="AX1180">
            <v>80</v>
          </cell>
          <cell r="AY1180">
            <v>80</v>
          </cell>
          <cell r="AZ1180" t="str">
            <v>Ambulatorio</v>
          </cell>
          <cell r="BA1180" t="str">
            <v>Ambulatorio</v>
          </cell>
          <cell r="BB1180" t="str">
            <v>Ambulatorio</v>
          </cell>
          <cell r="BC1180" t="str">
            <v>Ambulatorio</v>
          </cell>
          <cell r="BD1180" t="str">
            <v>Ambulatorio</v>
          </cell>
          <cell r="BE1180" t="str">
            <v>Ambulatorio</v>
          </cell>
          <cell r="BF1180" t="str">
            <v>Ambulatorio</v>
          </cell>
          <cell r="BG1180" t="str">
            <v>Ambulatorio</v>
          </cell>
          <cell r="BH1180" t="str">
            <v>Ambulatorio</v>
          </cell>
          <cell r="BI1180" t="str">
            <v>Ambulatorio</v>
          </cell>
          <cell r="BJ1180" t="str">
            <v>Ambulatorio</v>
          </cell>
          <cell r="BK1180" t="str">
            <v>Ambulatorio</v>
          </cell>
          <cell r="BL1180" t="str">
            <v>Ambulatorio</v>
          </cell>
        </row>
        <row r="1181">
          <cell r="D1181">
            <v>1131421</v>
          </cell>
          <cell r="E1181" t="str">
            <v>PPF - RUCALAF</v>
          </cell>
          <cell r="F1181" t="str">
            <v>DEPRODE</v>
          </cell>
          <cell r="G1181">
            <v>20032</v>
          </cell>
          <cell r="H1181" t="str">
            <v>P - PROGRAMAS</v>
          </cell>
          <cell r="I1181" t="str">
            <v>PPF</v>
          </cell>
          <cell r="J1181" t="str">
            <v>CONCHALÍ</v>
          </cell>
          <cell r="K1181">
            <v>2158</v>
          </cell>
          <cell r="L1181">
            <v>43278</v>
          </cell>
          <cell r="M1181">
            <v>42101</v>
          </cell>
          <cell r="N1181">
            <v>44294</v>
          </cell>
          <cell r="O1181">
            <v>80</v>
          </cell>
          <cell r="P1181">
            <v>80</v>
          </cell>
          <cell r="Q1181">
            <v>80</v>
          </cell>
          <cell r="R1181">
            <v>80</v>
          </cell>
          <cell r="S1181">
            <v>80</v>
          </cell>
          <cell r="T1181">
            <v>80</v>
          </cell>
          <cell r="U1181">
            <v>80</v>
          </cell>
          <cell r="V1181">
            <v>80</v>
          </cell>
          <cell r="W1181">
            <v>80</v>
          </cell>
          <cell r="X1181">
            <v>80</v>
          </cell>
          <cell r="Y1181">
            <v>80</v>
          </cell>
          <cell r="Z1181">
            <v>80</v>
          </cell>
          <cell r="AA1181">
            <v>80</v>
          </cell>
          <cell r="AB1181">
            <v>76</v>
          </cell>
          <cell r="AC1181">
            <v>75</v>
          </cell>
          <cell r="AD1181">
            <v>76</v>
          </cell>
          <cell r="AE1181">
            <v>79</v>
          </cell>
          <cell r="AF1181">
            <v>74</v>
          </cell>
          <cell r="AG1181">
            <v>70</v>
          </cell>
          <cell r="AH1181">
            <v>57</v>
          </cell>
          <cell r="AI1181">
            <v>52</v>
          </cell>
          <cell r="AJ1181">
            <v>57</v>
          </cell>
          <cell r="AK1181">
            <v>65</v>
          </cell>
          <cell r="AL1181">
            <v>49</v>
          </cell>
          <cell r="AM1181">
            <v>60</v>
          </cell>
          <cell r="AN1181">
            <v>80</v>
          </cell>
          <cell r="AO1181">
            <v>79</v>
          </cell>
          <cell r="AP1181">
            <v>74</v>
          </cell>
          <cell r="AQ1181">
            <v>73</v>
          </cell>
          <cell r="AR1181">
            <v>63</v>
          </cell>
          <cell r="AS1181">
            <v>62</v>
          </cell>
          <cell r="AT1181">
            <v>54</v>
          </cell>
          <cell r="AU1181">
            <v>56</v>
          </cell>
          <cell r="AV1181">
            <v>57</v>
          </cell>
          <cell r="AW1181">
            <v>63</v>
          </cell>
          <cell r="AX1181">
            <v>63</v>
          </cell>
          <cell r="AY1181">
            <v>61</v>
          </cell>
          <cell r="AZ1181" t="str">
            <v>Ambulatorio</v>
          </cell>
          <cell r="BA1181" t="str">
            <v>Ambulatorio</v>
          </cell>
          <cell r="BB1181" t="str">
            <v>Ambulatorio</v>
          </cell>
          <cell r="BC1181" t="str">
            <v>Ambulatorio</v>
          </cell>
          <cell r="BD1181" t="str">
            <v>Ambulatorio</v>
          </cell>
          <cell r="BE1181" t="str">
            <v>Ambulatorio</v>
          </cell>
          <cell r="BF1181" t="str">
            <v>Ambulatorio</v>
          </cell>
          <cell r="BG1181" t="str">
            <v>Ambulatorio</v>
          </cell>
          <cell r="BH1181" t="str">
            <v>Ambulatorio</v>
          </cell>
          <cell r="BI1181" t="str">
            <v>Ambulatorio</v>
          </cell>
          <cell r="BJ1181" t="str">
            <v>Ambulatorio</v>
          </cell>
          <cell r="BK1181" t="str">
            <v>Ambulatorio</v>
          </cell>
          <cell r="BL1181" t="str">
            <v>Ambulatorio</v>
          </cell>
        </row>
        <row r="1182">
          <cell r="D1182">
            <v>1131422</v>
          </cell>
          <cell r="E1182" t="str">
            <v>PPF - ACUARELA</v>
          </cell>
          <cell r="F1182" t="str">
            <v>DEPRODE</v>
          </cell>
          <cell r="G1182">
            <v>20032</v>
          </cell>
          <cell r="H1182" t="str">
            <v>P - PROGRAMAS</v>
          </cell>
          <cell r="I1182" t="str">
            <v>PPF</v>
          </cell>
          <cell r="J1182" t="str">
            <v>LA PINTANA</v>
          </cell>
          <cell r="K1182">
            <v>1917</v>
          </cell>
          <cell r="L1182">
            <v>43256</v>
          </cell>
          <cell r="M1182">
            <v>42101</v>
          </cell>
          <cell r="N1182">
            <v>44294</v>
          </cell>
          <cell r="O1182">
            <v>80</v>
          </cell>
          <cell r="P1182">
            <v>80</v>
          </cell>
          <cell r="Q1182">
            <v>80</v>
          </cell>
          <cell r="R1182">
            <v>80</v>
          </cell>
          <cell r="S1182">
            <v>80</v>
          </cell>
          <cell r="T1182">
            <v>80</v>
          </cell>
          <cell r="U1182">
            <v>80</v>
          </cell>
          <cell r="V1182">
            <v>80</v>
          </cell>
          <cell r="W1182">
            <v>80</v>
          </cell>
          <cell r="X1182">
            <v>80</v>
          </cell>
          <cell r="Y1182">
            <v>80</v>
          </cell>
          <cell r="Z1182">
            <v>80</v>
          </cell>
          <cell r="AA1182">
            <v>80</v>
          </cell>
          <cell r="AB1182">
            <v>80</v>
          </cell>
          <cell r="AC1182">
            <v>80</v>
          </cell>
          <cell r="AD1182">
            <v>80</v>
          </cell>
          <cell r="AE1182">
            <v>82</v>
          </cell>
          <cell r="AF1182">
            <v>81</v>
          </cell>
          <cell r="AG1182">
            <v>81</v>
          </cell>
          <cell r="AH1182">
            <v>82</v>
          </cell>
          <cell r="AI1182">
            <v>80</v>
          </cell>
          <cell r="AJ1182">
            <v>80</v>
          </cell>
          <cell r="AK1182">
            <v>80</v>
          </cell>
          <cell r="AL1182">
            <v>90</v>
          </cell>
          <cell r="AM1182">
            <v>81</v>
          </cell>
          <cell r="AN1182">
            <v>80</v>
          </cell>
          <cell r="AO1182">
            <v>80</v>
          </cell>
          <cell r="AP1182">
            <v>80</v>
          </cell>
          <cell r="AQ1182">
            <v>82</v>
          </cell>
          <cell r="AR1182">
            <v>81</v>
          </cell>
          <cell r="AS1182">
            <v>81</v>
          </cell>
          <cell r="AT1182">
            <v>81</v>
          </cell>
          <cell r="AU1182">
            <v>81</v>
          </cell>
          <cell r="AV1182">
            <v>85</v>
          </cell>
          <cell r="AW1182">
            <v>89</v>
          </cell>
          <cell r="AX1182">
            <v>84</v>
          </cell>
          <cell r="AY1182">
            <v>85</v>
          </cell>
          <cell r="AZ1182" t="str">
            <v>Ambulatorio</v>
          </cell>
          <cell r="BA1182" t="str">
            <v>Ambulatorio</v>
          </cell>
          <cell r="BB1182" t="str">
            <v>Ambulatorio</v>
          </cell>
          <cell r="BC1182" t="str">
            <v>Ambulatorio</v>
          </cell>
          <cell r="BD1182" t="str">
            <v>Ambulatorio</v>
          </cell>
          <cell r="BE1182" t="str">
            <v>Ambulatorio</v>
          </cell>
          <cell r="BF1182" t="str">
            <v>Ambulatorio</v>
          </cell>
          <cell r="BG1182" t="str">
            <v>Ambulatorio</v>
          </cell>
          <cell r="BH1182" t="str">
            <v>Ambulatorio</v>
          </cell>
          <cell r="BI1182" t="str">
            <v>Ambulatorio</v>
          </cell>
          <cell r="BJ1182" t="str">
            <v>Ambulatorio</v>
          </cell>
          <cell r="BK1182" t="str">
            <v>Ambulatorio</v>
          </cell>
          <cell r="BL1182" t="str">
            <v>Ambulatorio</v>
          </cell>
        </row>
        <row r="1183">
          <cell r="D1183">
            <v>1131423</v>
          </cell>
          <cell r="E1183" t="str">
            <v>PPF - TRAMPOLIN</v>
          </cell>
          <cell r="F1183" t="str">
            <v>DEPRODE</v>
          </cell>
          <cell r="G1183">
            <v>20032</v>
          </cell>
          <cell r="H1183" t="str">
            <v>P - PROGRAMAS</v>
          </cell>
          <cell r="I1183" t="str">
            <v>PPF</v>
          </cell>
          <cell r="J1183" t="str">
            <v>MAIPÚ</v>
          </cell>
          <cell r="K1183">
            <v>1701</v>
          </cell>
          <cell r="L1183">
            <v>43229</v>
          </cell>
          <cell r="M1183">
            <v>42101</v>
          </cell>
          <cell r="N1183">
            <v>44294</v>
          </cell>
          <cell r="O1183">
            <v>80</v>
          </cell>
          <cell r="P1183">
            <v>80</v>
          </cell>
          <cell r="Q1183">
            <v>80</v>
          </cell>
          <cell r="R1183">
            <v>80</v>
          </cell>
          <cell r="S1183">
            <v>80</v>
          </cell>
          <cell r="T1183">
            <v>80</v>
          </cell>
          <cell r="U1183">
            <v>80</v>
          </cell>
          <cell r="V1183">
            <v>80</v>
          </cell>
          <cell r="W1183">
            <v>80</v>
          </cell>
          <cell r="X1183">
            <v>80</v>
          </cell>
          <cell r="Y1183">
            <v>80</v>
          </cell>
          <cell r="Z1183">
            <v>80</v>
          </cell>
          <cell r="AA1183">
            <v>80</v>
          </cell>
          <cell r="AB1183">
            <v>117</v>
          </cell>
          <cell r="AC1183">
            <v>117</v>
          </cell>
          <cell r="AD1183">
            <v>113</v>
          </cell>
          <cell r="AE1183">
            <v>117</v>
          </cell>
          <cell r="AF1183">
            <v>118</v>
          </cell>
          <cell r="AG1183">
            <v>115</v>
          </cell>
          <cell r="AH1183">
            <v>115</v>
          </cell>
          <cell r="AI1183">
            <v>114</v>
          </cell>
          <cell r="AJ1183">
            <v>111</v>
          </cell>
          <cell r="AK1183">
            <v>110</v>
          </cell>
          <cell r="AL1183">
            <v>114</v>
          </cell>
          <cell r="AM1183">
            <v>115</v>
          </cell>
          <cell r="AN1183">
            <v>115</v>
          </cell>
          <cell r="AO1183">
            <v>115</v>
          </cell>
          <cell r="AP1183">
            <v>114</v>
          </cell>
          <cell r="AQ1183">
            <v>115</v>
          </cell>
          <cell r="AR1183">
            <v>115</v>
          </cell>
          <cell r="AS1183">
            <v>115</v>
          </cell>
          <cell r="AT1183">
            <v>116</v>
          </cell>
          <cell r="AU1183">
            <v>114</v>
          </cell>
          <cell r="AV1183">
            <v>114</v>
          </cell>
          <cell r="AW1183">
            <v>114</v>
          </cell>
          <cell r="AX1183">
            <v>114</v>
          </cell>
          <cell r="AY1183">
            <v>115</v>
          </cell>
          <cell r="AZ1183" t="str">
            <v>Ambulatorio</v>
          </cell>
          <cell r="BA1183" t="str">
            <v>Ambulatorio</v>
          </cell>
          <cell r="BB1183" t="str">
            <v>Ambulatorio</v>
          </cell>
          <cell r="BC1183" t="str">
            <v>Ambulatorio</v>
          </cell>
          <cell r="BD1183" t="str">
            <v>Ambulatorio</v>
          </cell>
          <cell r="BE1183" t="str">
            <v>Ambulatorio</v>
          </cell>
          <cell r="BF1183" t="str">
            <v>Ambulatorio</v>
          </cell>
          <cell r="BG1183" t="str">
            <v>Ambulatorio</v>
          </cell>
          <cell r="BH1183" t="str">
            <v>Ambulatorio</v>
          </cell>
          <cell r="BI1183" t="str">
            <v>Ambulatorio</v>
          </cell>
          <cell r="BJ1183" t="str">
            <v>Ambulatorio</v>
          </cell>
          <cell r="BK1183" t="str">
            <v>Ambulatorio</v>
          </cell>
          <cell r="BL1183" t="str">
            <v>Ambulatorio</v>
          </cell>
        </row>
        <row r="1184">
          <cell r="D1184">
            <v>1131424</v>
          </cell>
          <cell r="E1184" t="str">
            <v>PPF - CHASQUI SAN BERNARDO</v>
          </cell>
          <cell r="F1184" t="str">
            <v>DEPRODE</v>
          </cell>
          <cell r="G1184">
            <v>20032</v>
          </cell>
          <cell r="H1184" t="str">
            <v>P - PROGRAMAS</v>
          </cell>
          <cell r="I1184" t="str">
            <v>PPF</v>
          </cell>
          <cell r="J1184" t="str">
            <v>SAN BERNARDO</v>
          </cell>
          <cell r="K1184">
            <v>2102</v>
          </cell>
          <cell r="L1184">
            <v>43266</v>
          </cell>
          <cell r="M1184">
            <v>42107</v>
          </cell>
          <cell r="N1184">
            <v>44300</v>
          </cell>
          <cell r="O1184">
            <v>80</v>
          </cell>
          <cell r="P1184">
            <v>80</v>
          </cell>
          <cell r="Q1184">
            <v>80</v>
          </cell>
          <cell r="R1184">
            <v>80</v>
          </cell>
          <cell r="S1184">
            <v>80</v>
          </cell>
          <cell r="T1184">
            <v>80</v>
          </cell>
          <cell r="U1184">
            <v>80</v>
          </cell>
          <cell r="V1184">
            <v>80</v>
          </cell>
          <cell r="W1184">
            <v>80</v>
          </cell>
          <cell r="X1184">
            <v>80</v>
          </cell>
          <cell r="Y1184">
            <v>80</v>
          </cell>
          <cell r="Z1184">
            <v>80</v>
          </cell>
          <cell r="AA1184">
            <v>80</v>
          </cell>
          <cell r="AB1184">
            <v>108</v>
          </cell>
          <cell r="AC1184">
            <v>104</v>
          </cell>
          <cell r="AD1184">
            <v>108</v>
          </cell>
          <cell r="AE1184">
            <v>103</v>
          </cell>
          <cell r="AF1184">
            <v>107</v>
          </cell>
          <cell r="AG1184">
            <v>105</v>
          </cell>
          <cell r="AH1184">
            <v>101</v>
          </cell>
          <cell r="AI1184">
            <v>94</v>
          </cell>
          <cell r="AJ1184">
            <v>91</v>
          </cell>
          <cell r="AK1184">
            <v>93</v>
          </cell>
          <cell r="AL1184">
            <v>96</v>
          </cell>
          <cell r="AM1184">
            <v>93</v>
          </cell>
          <cell r="AN1184">
            <v>109</v>
          </cell>
          <cell r="AO1184">
            <v>106</v>
          </cell>
          <cell r="AP1184">
            <v>109</v>
          </cell>
          <cell r="AQ1184">
            <v>99</v>
          </cell>
          <cell r="AR1184">
            <v>101</v>
          </cell>
          <cell r="AS1184">
            <v>104</v>
          </cell>
          <cell r="AT1184">
            <v>98</v>
          </cell>
          <cell r="AU1184">
            <v>97</v>
          </cell>
          <cell r="AV1184">
            <v>95</v>
          </cell>
          <cell r="AW1184">
            <v>94</v>
          </cell>
          <cell r="AX1184">
            <v>94</v>
          </cell>
          <cell r="AY1184">
            <v>93</v>
          </cell>
          <cell r="AZ1184" t="str">
            <v>Ambulatorio</v>
          </cell>
          <cell r="BA1184" t="str">
            <v>Ambulatorio</v>
          </cell>
          <cell r="BB1184" t="str">
            <v>Ambulatorio</v>
          </cell>
          <cell r="BC1184" t="str">
            <v>Ambulatorio</v>
          </cell>
          <cell r="BD1184" t="str">
            <v>Ambulatorio</v>
          </cell>
          <cell r="BE1184" t="str">
            <v>Ambulatorio</v>
          </cell>
          <cell r="BF1184" t="str">
            <v>Ambulatorio</v>
          </cell>
          <cell r="BG1184" t="str">
            <v>Ambulatorio</v>
          </cell>
          <cell r="BH1184" t="str">
            <v>Ambulatorio</v>
          </cell>
          <cell r="BI1184" t="str">
            <v>Ambulatorio</v>
          </cell>
          <cell r="BJ1184" t="str">
            <v>Ambulatorio</v>
          </cell>
          <cell r="BK1184" t="str">
            <v>Ambulatorio</v>
          </cell>
          <cell r="BL1184" t="str">
            <v>Ambulatorio</v>
          </cell>
        </row>
        <row r="1185">
          <cell r="D1185">
            <v>1131426</v>
          </cell>
          <cell r="E1185" t="str">
            <v>PPF - CHASQUI PEÑAFLOR</v>
          </cell>
          <cell r="F1185" t="str">
            <v>DEPRODE</v>
          </cell>
          <cell r="G1185">
            <v>20032</v>
          </cell>
          <cell r="H1185" t="str">
            <v>P - PROGRAMAS</v>
          </cell>
          <cell r="I1185" t="str">
            <v>PPF</v>
          </cell>
          <cell r="J1185" t="str">
            <v>PEÑAFLOR</v>
          </cell>
          <cell r="K1185" t="str">
            <v>MEMO 305</v>
          </cell>
          <cell r="L1185">
            <v>43651</v>
          </cell>
          <cell r="M1185">
            <v>42107</v>
          </cell>
          <cell r="N1185">
            <v>43800</v>
          </cell>
          <cell r="O1185">
            <v>80</v>
          </cell>
          <cell r="P1185">
            <v>80</v>
          </cell>
          <cell r="Q1185">
            <v>80</v>
          </cell>
          <cell r="R1185">
            <v>80</v>
          </cell>
          <cell r="S1185">
            <v>80</v>
          </cell>
          <cell r="T1185">
            <v>80</v>
          </cell>
          <cell r="U1185">
            <v>80</v>
          </cell>
          <cell r="V1185">
            <v>80</v>
          </cell>
          <cell r="W1185">
            <v>80</v>
          </cell>
          <cell r="X1185">
            <v>80</v>
          </cell>
          <cell r="Y1185">
            <v>80</v>
          </cell>
          <cell r="Z1185">
            <v>80</v>
          </cell>
          <cell r="AA1185">
            <v>80</v>
          </cell>
          <cell r="AB1185">
            <v>95</v>
          </cell>
          <cell r="AC1185">
            <v>95</v>
          </cell>
          <cell r="AD1185">
            <v>89</v>
          </cell>
          <cell r="AE1185">
            <v>94</v>
          </cell>
          <cell r="AF1185">
            <v>93</v>
          </cell>
          <cell r="AG1185">
            <v>92</v>
          </cell>
          <cell r="AH1185">
            <v>93</v>
          </cell>
          <cell r="AI1185">
            <v>87</v>
          </cell>
          <cell r="AJ1185">
            <v>87</v>
          </cell>
          <cell r="AK1185">
            <v>91</v>
          </cell>
          <cell r="AL1185">
            <v>91</v>
          </cell>
          <cell r="AM1185">
            <v>93</v>
          </cell>
          <cell r="AN1185">
            <v>95</v>
          </cell>
          <cell r="AO1185">
            <v>95</v>
          </cell>
          <cell r="AP1185">
            <v>92</v>
          </cell>
          <cell r="AQ1185">
            <v>93</v>
          </cell>
          <cell r="AR1185">
            <v>93</v>
          </cell>
          <cell r="AS1185">
            <v>92</v>
          </cell>
          <cell r="AT1185">
            <v>92</v>
          </cell>
          <cell r="AU1185">
            <v>87</v>
          </cell>
          <cell r="AV1185">
            <v>87</v>
          </cell>
          <cell r="AW1185">
            <v>93</v>
          </cell>
          <cell r="AX1185">
            <v>93</v>
          </cell>
          <cell r="AY1185">
            <v>93</v>
          </cell>
          <cell r="AZ1185" t="str">
            <v>Ambulatorio</v>
          </cell>
          <cell r="BA1185" t="str">
            <v>Ambulatorio</v>
          </cell>
          <cell r="BB1185" t="str">
            <v>Ambulatorio</v>
          </cell>
          <cell r="BC1185" t="str">
            <v>Ambulatorio</v>
          </cell>
          <cell r="BD1185" t="str">
            <v>Ambulatorio</v>
          </cell>
          <cell r="BE1185" t="str">
            <v>Ambulatorio</v>
          </cell>
          <cell r="BF1185" t="str">
            <v>Ambulatorio</v>
          </cell>
          <cell r="BG1185" t="str">
            <v>Ambulatorio</v>
          </cell>
          <cell r="BH1185" t="str">
            <v>Ambulatorio</v>
          </cell>
          <cell r="BI1185" t="str">
            <v>Ambulatorio</v>
          </cell>
          <cell r="BJ1185" t="str">
            <v>Ambulatorio</v>
          </cell>
          <cell r="BK1185" t="str">
            <v>Ambulatorio</v>
          </cell>
          <cell r="BL1185" t="str">
            <v>Ambulatorio</v>
          </cell>
        </row>
        <row r="1186">
          <cell r="D1186">
            <v>1131427</v>
          </cell>
          <cell r="E1186" t="str">
            <v>PPF - IDECO LA FLORIDA 2</v>
          </cell>
          <cell r="F1186" t="str">
            <v>DEPRODE</v>
          </cell>
          <cell r="G1186">
            <v>20032</v>
          </cell>
          <cell r="H1186" t="str">
            <v>P - PROGRAMAS</v>
          </cell>
          <cell r="I1186" t="str">
            <v>PPF</v>
          </cell>
          <cell r="J1186" t="str">
            <v>LA FLORIDA</v>
          </cell>
          <cell r="K1186">
            <v>2106</v>
          </cell>
          <cell r="L1186">
            <v>43270</v>
          </cell>
          <cell r="M1186">
            <v>42108</v>
          </cell>
          <cell r="N1186">
            <v>44301</v>
          </cell>
          <cell r="O1186">
            <v>80</v>
          </cell>
          <cell r="P1186">
            <v>80</v>
          </cell>
          <cell r="Q1186">
            <v>80</v>
          </cell>
          <cell r="R1186">
            <v>80</v>
          </cell>
          <cell r="S1186">
            <v>80</v>
          </cell>
          <cell r="T1186">
            <v>80</v>
          </cell>
          <cell r="U1186">
            <v>80</v>
          </cell>
          <cell r="V1186">
            <v>80</v>
          </cell>
          <cell r="W1186">
            <v>80</v>
          </cell>
          <cell r="X1186">
            <v>80</v>
          </cell>
          <cell r="Y1186">
            <v>80</v>
          </cell>
          <cell r="Z1186">
            <v>80</v>
          </cell>
          <cell r="AA1186">
            <v>80</v>
          </cell>
          <cell r="AB1186">
            <v>118</v>
          </cell>
          <cell r="AC1186">
            <v>117</v>
          </cell>
          <cell r="AD1186">
            <v>118</v>
          </cell>
          <cell r="AE1186">
            <v>119</v>
          </cell>
          <cell r="AF1186">
            <v>119</v>
          </cell>
          <cell r="AG1186">
            <v>118</v>
          </cell>
          <cell r="AH1186">
            <v>118</v>
          </cell>
          <cell r="AI1186">
            <v>117</v>
          </cell>
          <cell r="AJ1186">
            <v>126</v>
          </cell>
          <cell r="AK1186">
            <v>121</v>
          </cell>
          <cell r="AL1186">
            <v>114</v>
          </cell>
          <cell r="AM1186">
            <v>116</v>
          </cell>
          <cell r="AN1186">
            <v>118</v>
          </cell>
          <cell r="AO1186">
            <v>118</v>
          </cell>
          <cell r="AP1186">
            <v>129</v>
          </cell>
          <cell r="AQ1186">
            <v>122</v>
          </cell>
          <cell r="AR1186">
            <v>119</v>
          </cell>
          <cell r="AS1186">
            <v>118</v>
          </cell>
          <cell r="AT1186">
            <v>118</v>
          </cell>
          <cell r="AU1186">
            <v>116</v>
          </cell>
          <cell r="AV1186">
            <v>116</v>
          </cell>
          <cell r="AW1186">
            <v>114</v>
          </cell>
          <cell r="AX1186">
            <v>118</v>
          </cell>
          <cell r="AY1186">
            <v>120</v>
          </cell>
          <cell r="AZ1186" t="str">
            <v>Ambulatorio</v>
          </cell>
          <cell r="BA1186" t="str">
            <v>Ambulatorio</v>
          </cell>
          <cell r="BB1186" t="str">
            <v>Ambulatorio</v>
          </cell>
          <cell r="BC1186" t="str">
            <v>Ambulatorio</v>
          </cell>
          <cell r="BD1186" t="str">
            <v>Ambulatorio</v>
          </cell>
          <cell r="BE1186" t="str">
            <v>Ambulatorio</v>
          </cell>
          <cell r="BF1186" t="str">
            <v>Ambulatorio</v>
          </cell>
          <cell r="BG1186" t="str">
            <v>Ambulatorio</v>
          </cell>
          <cell r="BH1186" t="str">
            <v>Ambulatorio</v>
          </cell>
          <cell r="BI1186" t="str">
            <v>Ambulatorio</v>
          </cell>
          <cell r="BJ1186" t="str">
            <v>Ambulatorio</v>
          </cell>
          <cell r="BK1186" t="str">
            <v>Ambulatorio</v>
          </cell>
          <cell r="BL1186" t="str">
            <v>Ambulatorio</v>
          </cell>
        </row>
        <row r="1187">
          <cell r="D1187">
            <v>1131428</v>
          </cell>
          <cell r="E1187" t="str">
            <v>PPF - IDECO LA FLORIDA 1</v>
          </cell>
          <cell r="F1187" t="str">
            <v>DEPRODE</v>
          </cell>
          <cell r="G1187">
            <v>20032</v>
          </cell>
          <cell r="H1187" t="str">
            <v>P - PROGRAMAS</v>
          </cell>
          <cell r="I1187" t="str">
            <v>PPF</v>
          </cell>
          <cell r="J1187" t="str">
            <v>LA FLORIDA</v>
          </cell>
          <cell r="K1187">
            <v>2105</v>
          </cell>
          <cell r="L1187">
            <v>43270</v>
          </cell>
          <cell r="M1187">
            <v>42108</v>
          </cell>
          <cell r="N1187">
            <v>44301</v>
          </cell>
          <cell r="O1187">
            <v>80</v>
          </cell>
          <cell r="P1187">
            <v>80</v>
          </cell>
          <cell r="Q1187">
            <v>80</v>
          </cell>
          <cell r="R1187">
            <v>80</v>
          </cell>
          <cell r="S1187">
            <v>80</v>
          </cell>
          <cell r="T1187">
            <v>80</v>
          </cell>
          <cell r="U1187">
            <v>80</v>
          </cell>
          <cell r="V1187">
            <v>80</v>
          </cell>
          <cell r="W1187">
            <v>80</v>
          </cell>
          <cell r="X1187">
            <v>80</v>
          </cell>
          <cell r="Y1187">
            <v>80</v>
          </cell>
          <cell r="Z1187">
            <v>80</v>
          </cell>
          <cell r="AA1187">
            <v>80</v>
          </cell>
          <cell r="AB1187">
            <v>116</v>
          </cell>
          <cell r="AC1187">
            <v>118</v>
          </cell>
          <cell r="AD1187">
            <v>122</v>
          </cell>
          <cell r="AE1187">
            <v>115</v>
          </cell>
          <cell r="AF1187">
            <v>118</v>
          </cell>
          <cell r="AG1187">
            <v>120</v>
          </cell>
          <cell r="AH1187">
            <v>117</v>
          </cell>
          <cell r="AI1187">
            <v>119</v>
          </cell>
          <cell r="AJ1187">
            <v>117</v>
          </cell>
          <cell r="AK1187">
            <v>116</v>
          </cell>
          <cell r="AL1187">
            <v>116</v>
          </cell>
          <cell r="AM1187">
            <v>124</v>
          </cell>
          <cell r="AN1187">
            <v>116</v>
          </cell>
          <cell r="AO1187">
            <v>122</v>
          </cell>
          <cell r="AP1187">
            <v>125</v>
          </cell>
          <cell r="AQ1187">
            <v>116</v>
          </cell>
          <cell r="AR1187">
            <v>113</v>
          </cell>
          <cell r="AS1187">
            <v>115</v>
          </cell>
          <cell r="AT1187">
            <v>115</v>
          </cell>
          <cell r="AU1187">
            <v>115</v>
          </cell>
          <cell r="AV1187">
            <v>116</v>
          </cell>
          <cell r="AW1187">
            <v>116</v>
          </cell>
          <cell r="AX1187">
            <v>116</v>
          </cell>
          <cell r="AY1187">
            <v>120</v>
          </cell>
          <cell r="AZ1187" t="str">
            <v>Ambulatorio</v>
          </cell>
          <cell r="BA1187" t="str">
            <v>Ambulatorio</v>
          </cell>
          <cell r="BB1187" t="str">
            <v>Ambulatorio</v>
          </cell>
          <cell r="BC1187" t="str">
            <v>Ambulatorio</v>
          </cell>
          <cell r="BD1187" t="str">
            <v>Ambulatorio</v>
          </cell>
          <cell r="BE1187" t="str">
            <v>Ambulatorio</v>
          </cell>
          <cell r="BF1187" t="str">
            <v>Ambulatorio</v>
          </cell>
          <cell r="BG1187" t="str">
            <v>Ambulatorio</v>
          </cell>
          <cell r="BH1187" t="str">
            <v>Ambulatorio</v>
          </cell>
          <cell r="BI1187" t="str">
            <v>Ambulatorio</v>
          </cell>
          <cell r="BJ1187" t="str">
            <v>Ambulatorio</v>
          </cell>
          <cell r="BK1187" t="str">
            <v>Ambulatorio</v>
          </cell>
          <cell r="BL1187" t="str">
            <v>Ambulatorio</v>
          </cell>
        </row>
        <row r="1188">
          <cell r="D1188">
            <v>1131429</v>
          </cell>
          <cell r="E1188" t="str">
            <v>PPF - IDECO PEÑALOLEN 2</v>
          </cell>
          <cell r="F1188" t="str">
            <v>DEPRODE</v>
          </cell>
          <cell r="G1188">
            <v>20032</v>
          </cell>
          <cell r="H1188" t="str">
            <v>P - PROGRAMAS</v>
          </cell>
          <cell r="I1188" t="str">
            <v>PPF</v>
          </cell>
          <cell r="J1188" t="str">
            <v>PEÑALOLEN</v>
          </cell>
          <cell r="K1188">
            <v>1516</v>
          </cell>
          <cell r="L1188">
            <v>43220</v>
          </cell>
          <cell r="M1188">
            <v>42108</v>
          </cell>
          <cell r="N1188">
            <v>44301</v>
          </cell>
          <cell r="O1188">
            <v>80</v>
          </cell>
          <cell r="P1188">
            <v>80</v>
          </cell>
          <cell r="Q1188">
            <v>80</v>
          </cell>
          <cell r="R1188">
            <v>80</v>
          </cell>
          <cell r="S1188">
            <v>80</v>
          </cell>
          <cell r="T1188">
            <v>80</v>
          </cell>
          <cell r="U1188">
            <v>80</v>
          </cell>
          <cell r="V1188">
            <v>80</v>
          </cell>
          <cell r="W1188">
            <v>80</v>
          </cell>
          <cell r="X1188">
            <v>80</v>
          </cell>
          <cell r="Y1188">
            <v>80</v>
          </cell>
          <cell r="Z1188">
            <v>80</v>
          </cell>
          <cell r="AA1188">
            <v>80</v>
          </cell>
          <cell r="AB1188">
            <v>125</v>
          </cell>
          <cell r="AC1188">
            <v>122</v>
          </cell>
          <cell r="AD1188">
            <v>125</v>
          </cell>
          <cell r="AE1188">
            <v>125</v>
          </cell>
          <cell r="AF1188">
            <v>127</v>
          </cell>
          <cell r="AG1188">
            <v>129</v>
          </cell>
          <cell r="AH1188">
            <v>134</v>
          </cell>
          <cell r="AI1188">
            <v>124</v>
          </cell>
          <cell r="AJ1188">
            <v>123</v>
          </cell>
          <cell r="AK1188">
            <v>123</v>
          </cell>
          <cell r="AL1188">
            <v>120</v>
          </cell>
          <cell r="AM1188">
            <v>137</v>
          </cell>
          <cell r="AN1188">
            <v>120</v>
          </cell>
          <cell r="AO1188">
            <v>120</v>
          </cell>
          <cell r="AP1188">
            <v>120</v>
          </cell>
          <cell r="AQ1188">
            <v>120</v>
          </cell>
          <cell r="AR1188">
            <v>120</v>
          </cell>
          <cell r="AS1188">
            <v>120</v>
          </cell>
          <cell r="AT1188">
            <v>120</v>
          </cell>
          <cell r="AU1188">
            <v>120</v>
          </cell>
          <cell r="AV1188">
            <v>120</v>
          </cell>
          <cell r="AW1188">
            <v>120</v>
          </cell>
          <cell r="AX1188">
            <v>120</v>
          </cell>
          <cell r="AY1188">
            <v>120</v>
          </cell>
          <cell r="AZ1188" t="str">
            <v>Ambulatorio</v>
          </cell>
          <cell r="BA1188" t="str">
            <v>Ambulatorio</v>
          </cell>
          <cell r="BB1188" t="str">
            <v>Ambulatorio</v>
          </cell>
          <cell r="BC1188" t="str">
            <v>Ambulatorio</v>
          </cell>
          <cell r="BD1188" t="str">
            <v>Ambulatorio</v>
          </cell>
          <cell r="BE1188" t="str">
            <v>Ambulatorio</v>
          </cell>
          <cell r="BF1188" t="str">
            <v>Ambulatorio</v>
          </cell>
          <cell r="BG1188" t="str">
            <v>Ambulatorio</v>
          </cell>
          <cell r="BH1188" t="str">
            <v>Ambulatorio</v>
          </cell>
          <cell r="BI1188" t="str">
            <v>Ambulatorio</v>
          </cell>
          <cell r="BJ1188" t="str">
            <v>Ambulatorio</v>
          </cell>
          <cell r="BK1188" t="str">
            <v>Ambulatorio</v>
          </cell>
          <cell r="BL1188" t="str">
            <v>Ambulatorio</v>
          </cell>
        </row>
        <row r="1189">
          <cell r="D1189">
            <v>1131556</v>
          </cell>
          <cell r="E1189" t="str">
            <v>PPF - RENCA PARTICIPANDO POR TUS DERECHOS</v>
          </cell>
          <cell r="F1189" t="str">
            <v>DEPRODE</v>
          </cell>
          <cell r="G1189">
            <v>20032</v>
          </cell>
          <cell r="H1189" t="str">
            <v>P - PROGRAMAS</v>
          </cell>
          <cell r="I1189" t="str">
            <v>PPF</v>
          </cell>
          <cell r="J1189" t="str">
            <v>RENCA</v>
          </cell>
          <cell r="K1189">
            <v>3822</v>
          </cell>
          <cell r="L1189">
            <v>43430</v>
          </cell>
          <cell r="M1189">
            <v>42326</v>
          </cell>
          <cell r="N1189">
            <v>44519</v>
          </cell>
          <cell r="O1189">
            <v>80</v>
          </cell>
          <cell r="P1189">
            <v>80</v>
          </cell>
          <cell r="Q1189">
            <v>80</v>
          </cell>
          <cell r="R1189">
            <v>80</v>
          </cell>
          <cell r="S1189">
            <v>80</v>
          </cell>
          <cell r="T1189">
            <v>80</v>
          </cell>
          <cell r="U1189">
            <v>80</v>
          </cell>
          <cell r="V1189">
            <v>80</v>
          </cell>
          <cell r="W1189">
            <v>80</v>
          </cell>
          <cell r="X1189">
            <v>80</v>
          </cell>
          <cell r="Y1189">
            <v>80</v>
          </cell>
          <cell r="Z1189">
            <v>80</v>
          </cell>
          <cell r="AA1189">
            <v>80</v>
          </cell>
          <cell r="AB1189">
            <v>102</v>
          </cell>
          <cell r="AC1189">
            <v>102</v>
          </cell>
          <cell r="AD1189">
            <v>114</v>
          </cell>
          <cell r="AE1189">
            <v>110</v>
          </cell>
          <cell r="AF1189">
            <v>102</v>
          </cell>
          <cell r="AG1189">
            <v>104</v>
          </cell>
          <cell r="AH1189">
            <v>109</v>
          </cell>
          <cell r="AI1189">
            <v>104</v>
          </cell>
          <cell r="AJ1189">
            <v>118</v>
          </cell>
          <cell r="AK1189">
            <v>107</v>
          </cell>
          <cell r="AL1189">
            <v>100</v>
          </cell>
          <cell r="AM1189">
            <v>100</v>
          </cell>
          <cell r="AN1189">
            <v>102</v>
          </cell>
          <cell r="AO1189">
            <v>100</v>
          </cell>
          <cell r="AP1189">
            <v>110</v>
          </cell>
          <cell r="AQ1189">
            <v>102</v>
          </cell>
          <cell r="AR1189">
            <v>96</v>
          </cell>
          <cell r="AS1189">
            <v>98</v>
          </cell>
          <cell r="AT1189">
            <v>101</v>
          </cell>
          <cell r="AU1189">
            <v>105</v>
          </cell>
          <cell r="AV1189">
            <v>109</v>
          </cell>
          <cell r="AW1189">
            <v>98</v>
          </cell>
          <cell r="AX1189">
            <v>100</v>
          </cell>
          <cell r="AY1189">
            <v>92</v>
          </cell>
          <cell r="AZ1189" t="str">
            <v>Ambulatorio</v>
          </cell>
          <cell r="BA1189" t="str">
            <v>Ambulatorio</v>
          </cell>
          <cell r="BB1189" t="str">
            <v>Ambulatorio</v>
          </cell>
          <cell r="BC1189" t="str">
            <v>Ambulatorio</v>
          </cell>
          <cell r="BD1189" t="str">
            <v>Ambulatorio</v>
          </cell>
          <cell r="BE1189" t="str">
            <v>Ambulatorio</v>
          </cell>
          <cell r="BF1189" t="str">
            <v>Ambulatorio</v>
          </cell>
          <cell r="BG1189" t="str">
            <v>Ambulatorio</v>
          </cell>
          <cell r="BH1189" t="str">
            <v>Ambulatorio</v>
          </cell>
          <cell r="BI1189" t="str">
            <v>Ambulatorio</v>
          </cell>
          <cell r="BJ1189" t="str">
            <v>Ambulatorio</v>
          </cell>
          <cell r="BK1189" t="str">
            <v>Ambulatorio</v>
          </cell>
          <cell r="BL1189" t="str">
            <v>Ambulatorio</v>
          </cell>
        </row>
        <row r="1190">
          <cell r="D1190">
            <v>1131575</v>
          </cell>
          <cell r="E1190" t="str">
            <v>PPF - ESTACION CENTRAL</v>
          </cell>
          <cell r="F1190" t="str">
            <v>DEPRODE</v>
          </cell>
          <cell r="G1190">
            <v>20032</v>
          </cell>
          <cell r="H1190" t="str">
            <v>P - PROGRAMAS</v>
          </cell>
          <cell r="I1190" t="str">
            <v>PPF</v>
          </cell>
          <cell r="J1190" t="str">
            <v>ESTACIÓN CENTRAL</v>
          </cell>
          <cell r="K1190">
            <v>20</v>
          </cell>
          <cell r="L1190">
            <v>43475</v>
          </cell>
          <cell r="M1190">
            <v>42352</v>
          </cell>
          <cell r="N1190">
            <v>44545</v>
          </cell>
          <cell r="O1190">
            <v>80</v>
          </cell>
          <cell r="P1190">
            <v>80</v>
          </cell>
          <cell r="Q1190">
            <v>80</v>
          </cell>
          <cell r="R1190">
            <v>80</v>
          </cell>
          <cell r="S1190">
            <v>80</v>
          </cell>
          <cell r="T1190">
            <v>80</v>
          </cell>
          <cell r="U1190">
            <v>80</v>
          </cell>
          <cell r="V1190">
            <v>80</v>
          </cell>
          <cell r="W1190">
            <v>80</v>
          </cell>
          <cell r="X1190">
            <v>80</v>
          </cell>
          <cell r="Y1190">
            <v>80</v>
          </cell>
          <cell r="Z1190">
            <v>80</v>
          </cell>
          <cell r="AA1190">
            <v>80</v>
          </cell>
          <cell r="AB1190">
            <v>126</v>
          </cell>
          <cell r="AC1190">
            <v>147</v>
          </cell>
          <cell r="AD1190">
            <v>148</v>
          </cell>
          <cell r="AE1190">
            <v>145</v>
          </cell>
          <cell r="AF1190">
            <v>146</v>
          </cell>
          <cell r="AG1190">
            <v>150</v>
          </cell>
          <cell r="AH1190">
            <v>146</v>
          </cell>
          <cell r="AI1190">
            <v>151</v>
          </cell>
          <cell r="AJ1190">
            <v>159</v>
          </cell>
          <cell r="AK1190">
            <v>160</v>
          </cell>
          <cell r="AL1190">
            <v>153</v>
          </cell>
          <cell r="AM1190">
            <v>146</v>
          </cell>
          <cell r="AN1190">
            <v>137</v>
          </cell>
          <cell r="AO1190">
            <v>143</v>
          </cell>
          <cell r="AP1190">
            <v>142</v>
          </cell>
          <cell r="AQ1190">
            <v>134</v>
          </cell>
          <cell r="AR1190">
            <v>141</v>
          </cell>
          <cell r="AS1190">
            <v>139</v>
          </cell>
          <cell r="AT1190">
            <v>136</v>
          </cell>
          <cell r="AU1190">
            <v>148</v>
          </cell>
          <cell r="AV1190">
            <v>149</v>
          </cell>
          <cell r="AW1190">
            <v>139</v>
          </cell>
          <cell r="AX1190">
            <v>138</v>
          </cell>
          <cell r="AY1190">
            <v>135</v>
          </cell>
          <cell r="AZ1190" t="str">
            <v>Ambulatorio</v>
          </cell>
          <cell r="BA1190" t="str">
            <v>Ambulatorio</v>
          </cell>
          <cell r="BB1190" t="str">
            <v>Ambulatorio</v>
          </cell>
          <cell r="BC1190" t="str">
            <v>Ambulatorio</v>
          </cell>
          <cell r="BD1190" t="str">
            <v>Ambulatorio</v>
          </cell>
          <cell r="BE1190" t="str">
            <v>Ambulatorio</v>
          </cell>
          <cell r="BF1190" t="str">
            <v>Ambulatorio</v>
          </cell>
          <cell r="BG1190" t="str">
            <v>Ambulatorio</v>
          </cell>
          <cell r="BH1190" t="str">
            <v>Ambulatorio</v>
          </cell>
          <cell r="BI1190" t="str">
            <v>Ambulatorio</v>
          </cell>
          <cell r="BJ1190" t="str">
            <v>Ambulatorio</v>
          </cell>
          <cell r="BK1190" t="str">
            <v>Ambulatorio</v>
          </cell>
          <cell r="BL1190" t="str">
            <v>Ambulatorio</v>
          </cell>
        </row>
        <row r="1191">
          <cell r="D1191">
            <v>1131588</v>
          </cell>
          <cell r="E1191" t="str">
            <v>PPF - PADRE HURTADO</v>
          </cell>
          <cell r="F1191" t="str">
            <v>DEPRODE</v>
          </cell>
          <cell r="G1191">
            <v>20032</v>
          </cell>
          <cell r="H1191" t="str">
            <v>P - PROGRAMAS</v>
          </cell>
          <cell r="I1191" t="str">
            <v>PPF</v>
          </cell>
          <cell r="J1191" t="str">
            <v>SAN MIGUEL</v>
          </cell>
          <cell r="K1191">
            <v>19</v>
          </cell>
          <cell r="L1191">
            <v>43475</v>
          </cell>
          <cell r="M1191">
            <v>42326</v>
          </cell>
          <cell r="N1191">
            <v>44519</v>
          </cell>
          <cell r="O1191">
            <v>80</v>
          </cell>
          <cell r="P1191">
            <v>80</v>
          </cell>
          <cell r="Q1191">
            <v>80</v>
          </cell>
          <cell r="R1191">
            <v>80</v>
          </cell>
          <cell r="S1191">
            <v>80</v>
          </cell>
          <cell r="T1191">
            <v>80</v>
          </cell>
          <cell r="U1191">
            <v>80</v>
          </cell>
          <cell r="V1191">
            <v>80</v>
          </cell>
          <cell r="W1191">
            <v>80</v>
          </cell>
          <cell r="X1191">
            <v>80</v>
          </cell>
          <cell r="Y1191">
            <v>80</v>
          </cell>
          <cell r="Z1191">
            <v>80</v>
          </cell>
          <cell r="AA1191">
            <v>80</v>
          </cell>
          <cell r="AB1191">
            <v>74</v>
          </cell>
          <cell r="AC1191">
            <v>79</v>
          </cell>
          <cell r="AD1191">
            <v>74</v>
          </cell>
          <cell r="AE1191">
            <v>78</v>
          </cell>
          <cell r="AF1191">
            <v>84</v>
          </cell>
          <cell r="AG1191">
            <v>80</v>
          </cell>
          <cell r="AH1191">
            <v>76</v>
          </cell>
          <cell r="AI1191">
            <v>81</v>
          </cell>
          <cell r="AJ1191">
            <v>78</v>
          </cell>
          <cell r="AK1191">
            <v>84</v>
          </cell>
          <cell r="AL1191">
            <v>85</v>
          </cell>
          <cell r="AM1191">
            <v>84</v>
          </cell>
          <cell r="AN1191">
            <v>72</v>
          </cell>
          <cell r="AO1191">
            <v>68</v>
          </cell>
          <cell r="AP1191">
            <v>73</v>
          </cell>
          <cell r="AQ1191">
            <v>76</v>
          </cell>
          <cell r="AR1191">
            <v>76</v>
          </cell>
          <cell r="AS1191">
            <v>76</v>
          </cell>
          <cell r="AT1191">
            <v>72</v>
          </cell>
          <cell r="AU1191">
            <v>75</v>
          </cell>
          <cell r="AV1191">
            <v>77</v>
          </cell>
          <cell r="AW1191">
            <v>78</v>
          </cell>
          <cell r="AX1191">
            <v>79</v>
          </cell>
          <cell r="AY1191">
            <v>76</v>
          </cell>
          <cell r="AZ1191" t="str">
            <v>Ambulatorio</v>
          </cell>
          <cell r="BA1191" t="str">
            <v>Ambulatorio</v>
          </cell>
          <cell r="BB1191" t="str">
            <v>Ambulatorio</v>
          </cell>
          <cell r="BC1191" t="str">
            <v>Ambulatorio</v>
          </cell>
          <cell r="BD1191" t="str">
            <v>Ambulatorio</v>
          </cell>
          <cell r="BE1191" t="str">
            <v>Ambulatorio</v>
          </cell>
          <cell r="BF1191" t="str">
            <v>Ambulatorio</v>
          </cell>
          <cell r="BG1191" t="str">
            <v>Ambulatorio</v>
          </cell>
          <cell r="BH1191" t="str">
            <v>Ambulatorio</v>
          </cell>
          <cell r="BI1191" t="str">
            <v>Ambulatorio</v>
          </cell>
          <cell r="BJ1191" t="str">
            <v>Ambulatorio</v>
          </cell>
          <cell r="BK1191" t="str">
            <v>Ambulatorio</v>
          </cell>
          <cell r="BL1191" t="str">
            <v>Ambulatorio</v>
          </cell>
        </row>
        <row r="1192">
          <cell r="D1192">
            <v>1131589</v>
          </cell>
          <cell r="E1192" t="str">
            <v>PPF - PUENTE ALTO</v>
          </cell>
          <cell r="F1192" t="str">
            <v>DEPRODE</v>
          </cell>
          <cell r="G1192">
            <v>20032</v>
          </cell>
          <cell r="H1192" t="str">
            <v>P - PROGRAMAS</v>
          </cell>
          <cell r="I1192" t="str">
            <v>PPF</v>
          </cell>
          <cell r="J1192" t="str">
            <v>PUENTE ALTO</v>
          </cell>
          <cell r="K1192">
            <v>12</v>
          </cell>
          <cell r="L1192">
            <v>43474</v>
          </cell>
          <cell r="M1192">
            <v>42326</v>
          </cell>
          <cell r="N1192">
            <v>44519</v>
          </cell>
          <cell r="O1192">
            <v>80</v>
          </cell>
          <cell r="P1192">
            <v>80</v>
          </cell>
          <cell r="Q1192">
            <v>80</v>
          </cell>
          <cell r="R1192">
            <v>80</v>
          </cell>
          <cell r="S1192">
            <v>80</v>
          </cell>
          <cell r="T1192">
            <v>80</v>
          </cell>
          <cell r="U1192">
            <v>80</v>
          </cell>
          <cell r="V1192">
            <v>80</v>
          </cell>
          <cell r="W1192">
            <v>80</v>
          </cell>
          <cell r="X1192">
            <v>80</v>
          </cell>
          <cell r="Y1192">
            <v>80</v>
          </cell>
          <cell r="Z1192">
            <v>80</v>
          </cell>
          <cell r="AA1192">
            <v>80</v>
          </cell>
          <cell r="AB1192">
            <v>80</v>
          </cell>
          <cell r="AC1192">
            <v>80</v>
          </cell>
          <cell r="AD1192">
            <v>80</v>
          </cell>
          <cell r="AE1192">
            <v>80</v>
          </cell>
          <cell r="AF1192">
            <v>80</v>
          </cell>
          <cell r="AG1192">
            <v>80</v>
          </cell>
          <cell r="AH1192">
            <v>80</v>
          </cell>
          <cell r="AI1192">
            <v>80</v>
          </cell>
          <cell r="AJ1192">
            <v>80</v>
          </cell>
          <cell r="AK1192">
            <v>83</v>
          </cell>
          <cell r="AL1192">
            <v>80</v>
          </cell>
          <cell r="AM1192">
            <v>80</v>
          </cell>
          <cell r="AN1192">
            <v>80</v>
          </cell>
          <cell r="AO1192">
            <v>80</v>
          </cell>
          <cell r="AP1192">
            <v>80</v>
          </cell>
          <cell r="AQ1192">
            <v>80</v>
          </cell>
          <cell r="AR1192">
            <v>80</v>
          </cell>
          <cell r="AS1192">
            <v>80</v>
          </cell>
          <cell r="AT1192">
            <v>80</v>
          </cell>
          <cell r="AU1192">
            <v>80</v>
          </cell>
          <cell r="AV1192">
            <v>80</v>
          </cell>
          <cell r="AW1192">
            <v>80</v>
          </cell>
          <cell r="AX1192">
            <v>80</v>
          </cell>
          <cell r="AY1192">
            <v>80</v>
          </cell>
          <cell r="AZ1192" t="str">
            <v>Ambulatorio</v>
          </cell>
          <cell r="BA1192" t="str">
            <v>Ambulatorio</v>
          </cell>
          <cell r="BB1192" t="str">
            <v>Ambulatorio</v>
          </cell>
          <cell r="BC1192" t="str">
            <v>Ambulatorio</v>
          </cell>
          <cell r="BD1192" t="str">
            <v>Ambulatorio</v>
          </cell>
          <cell r="BE1192" t="str">
            <v>Ambulatorio</v>
          </cell>
          <cell r="BF1192" t="str">
            <v>Ambulatorio</v>
          </cell>
          <cell r="BG1192" t="str">
            <v>Ambulatorio</v>
          </cell>
          <cell r="BH1192" t="str">
            <v>Ambulatorio</v>
          </cell>
          <cell r="BI1192" t="str">
            <v>Ambulatorio</v>
          </cell>
          <cell r="BJ1192" t="str">
            <v>Ambulatorio</v>
          </cell>
          <cell r="BK1192" t="str">
            <v>Ambulatorio</v>
          </cell>
          <cell r="BL1192" t="str">
            <v>Ambulatorio</v>
          </cell>
        </row>
        <row r="1193">
          <cell r="D1193">
            <v>1131592</v>
          </cell>
          <cell r="E1193" t="str">
            <v>PPF - NIÑOS Y NIÑAS CRECEN CON BUEN TRATO</v>
          </cell>
          <cell r="F1193" t="str">
            <v>DEPRODE</v>
          </cell>
          <cell r="G1193">
            <v>20032</v>
          </cell>
          <cell r="H1193" t="str">
            <v>P - PROGRAMAS</v>
          </cell>
          <cell r="I1193" t="str">
            <v>PPF</v>
          </cell>
          <cell r="J1193" t="str">
            <v>PEÑALOLEN</v>
          </cell>
          <cell r="K1193">
            <v>24</v>
          </cell>
          <cell r="L1193">
            <v>43475</v>
          </cell>
          <cell r="M1193">
            <v>42326</v>
          </cell>
          <cell r="N1193">
            <v>44519</v>
          </cell>
          <cell r="O1193">
            <v>80</v>
          </cell>
          <cell r="P1193">
            <v>80</v>
          </cell>
          <cell r="Q1193">
            <v>80</v>
          </cell>
          <cell r="R1193">
            <v>80</v>
          </cell>
          <cell r="S1193">
            <v>80</v>
          </cell>
          <cell r="T1193">
            <v>80</v>
          </cell>
          <cell r="U1193">
            <v>80</v>
          </cell>
          <cell r="V1193">
            <v>80</v>
          </cell>
          <cell r="W1193">
            <v>80</v>
          </cell>
          <cell r="X1193">
            <v>80</v>
          </cell>
          <cell r="Y1193">
            <v>80</v>
          </cell>
          <cell r="Z1193">
            <v>80</v>
          </cell>
          <cell r="AA1193">
            <v>80</v>
          </cell>
          <cell r="AB1193">
            <v>95</v>
          </cell>
          <cell r="AC1193">
            <v>93</v>
          </cell>
          <cell r="AD1193">
            <v>89</v>
          </cell>
          <cell r="AE1193">
            <v>89</v>
          </cell>
          <cell r="AF1193">
            <v>91</v>
          </cell>
          <cell r="AG1193">
            <v>89</v>
          </cell>
          <cell r="AH1193">
            <v>87</v>
          </cell>
          <cell r="AI1193">
            <v>97</v>
          </cell>
          <cell r="AJ1193">
            <v>86</v>
          </cell>
          <cell r="AK1193">
            <v>82</v>
          </cell>
          <cell r="AL1193">
            <v>80</v>
          </cell>
          <cell r="AM1193">
            <v>83</v>
          </cell>
          <cell r="AN1193">
            <v>100</v>
          </cell>
          <cell r="AO1193">
            <v>91</v>
          </cell>
          <cell r="AP1193">
            <v>89</v>
          </cell>
          <cell r="AQ1193">
            <v>89</v>
          </cell>
          <cell r="AR1193">
            <v>89</v>
          </cell>
          <cell r="AS1193">
            <v>89</v>
          </cell>
          <cell r="AT1193">
            <v>87</v>
          </cell>
          <cell r="AU1193">
            <v>86</v>
          </cell>
          <cell r="AV1193">
            <v>86</v>
          </cell>
          <cell r="AW1193">
            <v>82</v>
          </cell>
          <cell r="AX1193">
            <v>80</v>
          </cell>
          <cell r="AY1193">
            <v>83</v>
          </cell>
          <cell r="AZ1193" t="str">
            <v>Ambulatorio</v>
          </cell>
          <cell r="BA1193" t="str">
            <v>Ambulatorio</v>
          </cell>
          <cell r="BB1193" t="str">
            <v>Ambulatorio</v>
          </cell>
          <cell r="BC1193" t="str">
            <v>Ambulatorio</v>
          </cell>
          <cell r="BD1193" t="str">
            <v>Ambulatorio</v>
          </cell>
          <cell r="BE1193" t="str">
            <v>Ambulatorio</v>
          </cell>
          <cell r="BF1193" t="str">
            <v>Ambulatorio</v>
          </cell>
          <cell r="BG1193" t="str">
            <v>Ambulatorio</v>
          </cell>
          <cell r="BH1193" t="str">
            <v>Ambulatorio</v>
          </cell>
          <cell r="BI1193" t="str">
            <v>Ambulatorio</v>
          </cell>
          <cell r="BJ1193" t="str">
            <v>Ambulatorio</v>
          </cell>
          <cell r="BK1193" t="str">
            <v>Ambulatorio</v>
          </cell>
          <cell r="BL1193" t="str">
            <v>Ambulatorio</v>
          </cell>
        </row>
        <row r="1194">
          <cell r="D1194">
            <v>1131598</v>
          </cell>
          <cell r="E1194" t="str">
            <v>PPF - KUÑUL CONCHALI</v>
          </cell>
          <cell r="F1194" t="str">
            <v>DEPRODE</v>
          </cell>
          <cell r="G1194">
            <v>20032</v>
          </cell>
          <cell r="H1194" t="str">
            <v>P - PROGRAMAS</v>
          </cell>
          <cell r="I1194" t="str">
            <v>PPF</v>
          </cell>
          <cell r="J1194" t="str">
            <v>CONCHALÍ</v>
          </cell>
          <cell r="K1194" t="str">
            <v>MEMO 305</v>
          </cell>
          <cell r="L1194">
            <v>43651</v>
          </cell>
          <cell r="M1194">
            <v>42326</v>
          </cell>
          <cell r="N1194">
            <v>43800</v>
          </cell>
          <cell r="O1194">
            <v>80</v>
          </cell>
          <cell r="P1194">
            <v>80</v>
          </cell>
          <cell r="Q1194">
            <v>80</v>
          </cell>
          <cell r="R1194">
            <v>80</v>
          </cell>
          <cell r="S1194">
            <v>80</v>
          </cell>
          <cell r="T1194">
            <v>80</v>
          </cell>
          <cell r="U1194">
            <v>80</v>
          </cell>
          <cell r="V1194">
            <v>80</v>
          </cell>
          <cell r="W1194">
            <v>80</v>
          </cell>
          <cell r="X1194">
            <v>80</v>
          </cell>
          <cell r="Y1194">
            <v>80</v>
          </cell>
          <cell r="Z1194">
            <v>80</v>
          </cell>
          <cell r="AA1194">
            <v>80</v>
          </cell>
          <cell r="AB1194">
            <v>107</v>
          </cell>
          <cell r="AC1194">
            <v>104</v>
          </cell>
          <cell r="AD1194">
            <v>92</v>
          </cell>
          <cell r="AE1194">
            <v>93</v>
          </cell>
          <cell r="AF1194">
            <v>91</v>
          </cell>
          <cell r="AG1194">
            <v>96</v>
          </cell>
          <cell r="AH1194">
            <v>93</v>
          </cell>
          <cell r="AI1194">
            <v>94</v>
          </cell>
          <cell r="AJ1194">
            <v>87</v>
          </cell>
          <cell r="AK1194">
            <v>88</v>
          </cell>
          <cell r="AL1194">
            <v>87</v>
          </cell>
          <cell r="AM1194">
            <v>81</v>
          </cell>
          <cell r="AN1194">
            <v>101</v>
          </cell>
          <cell r="AO1194">
            <v>91</v>
          </cell>
          <cell r="AP1194">
            <v>90</v>
          </cell>
          <cell r="AQ1194">
            <v>87</v>
          </cell>
          <cell r="AR1194">
            <v>87</v>
          </cell>
          <cell r="AS1194">
            <v>92</v>
          </cell>
          <cell r="AT1194">
            <v>89</v>
          </cell>
          <cell r="AU1194">
            <v>84</v>
          </cell>
          <cell r="AV1194">
            <v>79</v>
          </cell>
          <cell r="AW1194">
            <v>87</v>
          </cell>
          <cell r="AX1194">
            <v>82</v>
          </cell>
          <cell r="AY1194">
            <v>74</v>
          </cell>
          <cell r="AZ1194" t="str">
            <v>Ambulatorio</v>
          </cell>
          <cell r="BA1194" t="str">
            <v>Ambulatorio</v>
          </cell>
          <cell r="BB1194" t="str">
            <v>Ambulatorio</v>
          </cell>
          <cell r="BC1194" t="str">
            <v>Ambulatorio</v>
          </cell>
          <cell r="BD1194" t="str">
            <v>Ambulatorio</v>
          </cell>
          <cell r="BE1194" t="str">
            <v>Ambulatorio</v>
          </cell>
          <cell r="BF1194" t="str">
            <v>Ambulatorio</v>
          </cell>
          <cell r="BG1194" t="str">
            <v>Ambulatorio</v>
          </cell>
          <cell r="BH1194" t="str">
            <v>Ambulatorio</v>
          </cell>
          <cell r="BI1194" t="str">
            <v>Ambulatorio</v>
          </cell>
          <cell r="BJ1194" t="str">
            <v>Ambulatorio</v>
          </cell>
          <cell r="BK1194" t="str">
            <v>Ambulatorio</v>
          </cell>
          <cell r="BL1194" t="str">
            <v>Ambulatorio</v>
          </cell>
        </row>
        <row r="1195">
          <cell r="D1195">
            <v>1131601</v>
          </cell>
          <cell r="E1195" t="str">
            <v>PPF - LA CASONA DE LOS JOVENES</v>
          </cell>
          <cell r="F1195" t="str">
            <v>DEPRODE</v>
          </cell>
          <cell r="G1195">
            <v>20032</v>
          </cell>
          <cell r="H1195" t="str">
            <v>P - PROGRAMAS</v>
          </cell>
          <cell r="I1195" t="str">
            <v>PPF</v>
          </cell>
          <cell r="J1195" t="str">
            <v>LA FLORIDA</v>
          </cell>
          <cell r="K1195">
            <v>43465</v>
          </cell>
          <cell r="L1195">
            <v>43465</v>
          </cell>
          <cell r="M1195">
            <v>42326</v>
          </cell>
          <cell r="N1195">
            <v>44519</v>
          </cell>
          <cell r="O1195">
            <v>80</v>
          </cell>
          <cell r="P1195">
            <v>80</v>
          </cell>
          <cell r="Q1195">
            <v>80</v>
          </cell>
          <cell r="R1195">
            <v>80</v>
          </cell>
          <cell r="S1195">
            <v>80</v>
          </cell>
          <cell r="T1195">
            <v>80</v>
          </cell>
          <cell r="U1195">
            <v>80</v>
          </cell>
          <cell r="V1195">
            <v>80</v>
          </cell>
          <cell r="W1195">
            <v>80</v>
          </cell>
          <cell r="X1195">
            <v>80</v>
          </cell>
          <cell r="Y1195">
            <v>80</v>
          </cell>
          <cell r="Z1195">
            <v>80</v>
          </cell>
          <cell r="AA1195">
            <v>80</v>
          </cell>
          <cell r="AB1195">
            <v>135</v>
          </cell>
          <cell r="AC1195">
            <v>140</v>
          </cell>
          <cell r="AD1195">
            <v>138</v>
          </cell>
          <cell r="AE1195">
            <v>137</v>
          </cell>
          <cell r="AF1195">
            <v>141</v>
          </cell>
          <cell r="AG1195">
            <v>140</v>
          </cell>
          <cell r="AH1195">
            <v>147</v>
          </cell>
          <cell r="AI1195">
            <v>150</v>
          </cell>
          <cell r="AJ1195">
            <v>146</v>
          </cell>
          <cell r="AK1195">
            <v>152</v>
          </cell>
          <cell r="AL1195">
            <v>145</v>
          </cell>
          <cell r="AM1195">
            <v>144</v>
          </cell>
          <cell r="AN1195">
            <v>134</v>
          </cell>
          <cell r="AO1195">
            <v>126</v>
          </cell>
          <cell r="AP1195">
            <v>128</v>
          </cell>
          <cell r="AQ1195">
            <v>136</v>
          </cell>
          <cell r="AR1195">
            <v>129</v>
          </cell>
          <cell r="AS1195">
            <v>138</v>
          </cell>
          <cell r="AT1195">
            <v>138</v>
          </cell>
          <cell r="AU1195">
            <v>145</v>
          </cell>
          <cell r="AV1195">
            <v>141</v>
          </cell>
          <cell r="AW1195">
            <v>141</v>
          </cell>
          <cell r="AX1195">
            <v>141</v>
          </cell>
          <cell r="AY1195">
            <v>138</v>
          </cell>
          <cell r="AZ1195" t="str">
            <v>Ambulatorio</v>
          </cell>
          <cell r="BA1195" t="str">
            <v>Ambulatorio</v>
          </cell>
          <cell r="BB1195" t="str">
            <v>Ambulatorio</v>
          </cell>
          <cell r="BC1195" t="str">
            <v>Ambulatorio</v>
          </cell>
          <cell r="BD1195" t="str">
            <v>Ambulatorio</v>
          </cell>
          <cell r="BE1195" t="str">
            <v>Ambulatorio</v>
          </cell>
          <cell r="BF1195" t="str">
            <v>Ambulatorio</v>
          </cell>
          <cell r="BG1195" t="str">
            <v>Ambulatorio</v>
          </cell>
          <cell r="BH1195" t="str">
            <v>Ambulatorio</v>
          </cell>
          <cell r="BI1195" t="str">
            <v>Ambulatorio</v>
          </cell>
          <cell r="BJ1195" t="str">
            <v>Ambulatorio</v>
          </cell>
          <cell r="BK1195" t="str">
            <v>Ambulatorio</v>
          </cell>
          <cell r="BL1195" t="str">
            <v>Ambulatorio</v>
          </cell>
        </row>
        <row r="1196">
          <cell r="D1196">
            <v>1131620</v>
          </cell>
          <cell r="E1196" t="str">
            <v>PPF - LO ESPEJO</v>
          </cell>
          <cell r="F1196" t="str">
            <v>DEPRODE</v>
          </cell>
          <cell r="G1196">
            <v>20032</v>
          </cell>
          <cell r="H1196" t="str">
            <v>P - PROGRAMAS</v>
          </cell>
          <cell r="I1196" t="str">
            <v>PPF</v>
          </cell>
          <cell r="J1196" t="str">
            <v>LO ESPEJO</v>
          </cell>
          <cell r="K1196">
            <v>322</v>
          </cell>
          <cell r="L1196">
            <v>43131</v>
          </cell>
          <cell r="M1196">
            <v>42369</v>
          </cell>
          <cell r="N1196">
            <v>43831</v>
          </cell>
          <cell r="O1196">
            <v>80</v>
          </cell>
          <cell r="P1196">
            <v>80</v>
          </cell>
          <cell r="Q1196">
            <v>80</v>
          </cell>
          <cell r="R1196">
            <v>80</v>
          </cell>
          <cell r="S1196">
            <v>80</v>
          </cell>
          <cell r="T1196">
            <v>80</v>
          </cell>
          <cell r="U1196">
            <v>80</v>
          </cell>
          <cell r="V1196">
            <v>80</v>
          </cell>
          <cell r="W1196">
            <v>80</v>
          </cell>
          <cell r="X1196">
            <v>80</v>
          </cell>
          <cell r="Y1196">
            <v>80</v>
          </cell>
          <cell r="Z1196">
            <v>80</v>
          </cell>
          <cell r="AA1196">
            <v>80</v>
          </cell>
          <cell r="AB1196">
            <v>90</v>
          </cell>
          <cell r="AC1196">
            <v>92</v>
          </cell>
          <cell r="AD1196">
            <v>91</v>
          </cell>
          <cell r="AE1196">
            <v>84</v>
          </cell>
          <cell r="AF1196">
            <v>84</v>
          </cell>
          <cell r="AG1196">
            <v>84</v>
          </cell>
          <cell r="AH1196">
            <v>88</v>
          </cell>
          <cell r="AI1196">
            <v>89</v>
          </cell>
          <cell r="AJ1196">
            <v>84</v>
          </cell>
          <cell r="AK1196">
            <v>83</v>
          </cell>
          <cell r="AL1196">
            <v>80</v>
          </cell>
          <cell r="AM1196">
            <v>82</v>
          </cell>
          <cell r="AN1196">
            <v>88</v>
          </cell>
          <cell r="AO1196">
            <v>82</v>
          </cell>
          <cell r="AP1196">
            <v>84</v>
          </cell>
          <cell r="AQ1196">
            <v>84</v>
          </cell>
          <cell r="AR1196">
            <v>82</v>
          </cell>
          <cell r="AS1196">
            <v>81</v>
          </cell>
          <cell r="AT1196">
            <v>83</v>
          </cell>
          <cell r="AU1196">
            <v>82</v>
          </cell>
          <cell r="AV1196">
            <v>83</v>
          </cell>
          <cell r="AW1196">
            <v>80</v>
          </cell>
          <cell r="AX1196">
            <v>80</v>
          </cell>
          <cell r="AY1196">
            <v>80</v>
          </cell>
          <cell r="AZ1196" t="str">
            <v>Ambulatorio</v>
          </cell>
          <cell r="BA1196" t="str">
            <v>Ambulatorio</v>
          </cell>
          <cell r="BB1196" t="str">
            <v>Ambulatorio</v>
          </cell>
          <cell r="BC1196" t="str">
            <v>Ambulatorio</v>
          </cell>
          <cell r="BD1196" t="str">
            <v>Ambulatorio</v>
          </cell>
          <cell r="BE1196" t="str">
            <v>Ambulatorio</v>
          </cell>
          <cell r="BF1196" t="str">
            <v>Ambulatorio</v>
          </cell>
          <cell r="BG1196" t="str">
            <v>Ambulatorio</v>
          </cell>
          <cell r="BH1196" t="str">
            <v>Ambulatorio</v>
          </cell>
          <cell r="BI1196" t="str">
            <v>Ambulatorio</v>
          </cell>
          <cell r="BJ1196" t="str">
            <v>Ambulatorio</v>
          </cell>
          <cell r="BK1196" t="str">
            <v>Ambulatorio</v>
          </cell>
          <cell r="BL1196" t="str">
            <v>Ambulatorio</v>
          </cell>
        </row>
        <row r="1197">
          <cell r="D1197">
            <v>1131663</v>
          </cell>
          <cell r="E1197" t="str">
            <v>PPF - IDECO SUYAI</v>
          </cell>
          <cell r="F1197" t="str">
            <v>DEPRODE</v>
          </cell>
          <cell r="G1197">
            <v>20032</v>
          </cell>
          <cell r="H1197" t="str">
            <v>P - PROGRAMAS</v>
          </cell>
          <cell r="I1197" t="str">
            <v>PPF</v>
          </cell>
          <cell r="J1197" t="str">
            <v>LA FLORIDA</v>
          </cell>
          <cell r="K1197">
            <v>1640</v>
          </cell>
          <cell r="L1197">
            <v>43605</v>
          </cell>
          <cell r="M1197">
            <v>42493</v>
          </cell>
          <cell r="N1197">
            <v>44685</v>
          </cell>
          <cell r="O1197">
            <v>80</v>
          </cell>
          <cell r="P1197">
            <v>80</v>
          </cell>
          <cell r="Q1197">
            <v>80</v>
          </cell>
          <cell r="R1197">
            <v>80</v>
          </cell>
          <cell r="S1197">
            <v>80</v>
          </cell>
          <cell r="T1197">
            <v>80</v>
          </cell>
          <cell r="U1197">
            <v>80</v>
          </cell>
          <cell r="V1197">
            <v>80</v>
          </cell>
          <cell r="W1197">
            <v>80</v>
          </cell>
          <cell r="X1197">
            <v>80</v>
          </cell>
          <cell r="Y1197">
            <v>80</v>
          </cell>
          <cell r="Z1197">
            <v>80</v>
          </cell>
          <cell r="AA1197">
            <v>80</v>
          </cell>
          <cell r="AB1197">
            <v>100</v>
          </cell>
          <cell r="AC1197">
            <v>99</v>
          </cell>
          <cell r="AD1197">
            <v>96</v>
          </cell>
          <cell r="AE1197">
            <v>103</v>
          </cell>
          <cell r="AF1197">
            <v>100</v>
          </cell>
          <cell r="AG1197">
            <v>101</v>
          </cell>
          <cell r="AH1197">
            <v>102</v>
          </cell>
          <cell r="AI1197">
            <v>101</v>
          </cell>
          <cell r="AJ1197">
            <v>101</v>
          </cell>
          <cell r="AK1197">
            <v>100</v>
          </cell>
          <cell r="AL1197">
            <v>105</v>
          </cell>
          <cell r="AM1197">
            <v>97</v>
          </cell>
          <cell r="AN1197">
            <v>96</v>
          </cell>
          <cell r="AO1197">
            <v>96</v>
          </cell>
          <cell r="AP1197">
            <v>96</v>
          </cell>
          <cell r="AQ1197">
            <v>96</v>
          </cell>
          <cell r="AR1197">
            <v>96</v>
          </cell>
          <cell r="AS1197">
            <v>96</v>
          </cell>
          <cell r="AT1197">
            <v>96</v>
          </cell>
          <cell r="AU1197">
            <v>97</v>
          </cell>
          <cell r="AV1197">
            <v>96</v>
          </cell>
          <cell r="AW1197">
            <v>96</v>
          </cell>
          <cell r="AX1197">
            <v>97</v>
          </cell>
          <cell r="AY1197">
            <v>97</v>
          </cell>
          <cell r="AZ1197" t="str">
            <v>Ambulatorio</v>
          </cell>
          <cell r="BA1197" t="str">
            <v>Ambulatorio</v>
          </cell>
          <cell r="BB1197" t="str">
            <v>Ambulatorio</v>
          </cell>
          <cell r="BC1197" t="str">
            <v>Ambulatorio</v>
          </cell>
          <cell r="BD1197" t="str">
            <v>Ambulatorio</v>
          </cell>
          <cell r="BE1197" t="str">
            <v>Ambulatorio</v>
          </cell>
          <cell r="BF1197" t="str">
            <v>Ambulatorio</v>
          </cell>
          <cell r="BG1197" t="str">
            <v>Ambulatorio</v>
          </cell>
          <cell r="BH1197" t="str">
            <v>Ambulatorio</v>
          </cell>
          <cell r="BI1197" t="str">
            <v>Ambulatorio</v>
          </cell>
          <cell r="BJ1197" t="str">
            <v>Ambulatorio</v>
          </cell>
          <cell r="BK1197" t="str">
            <v>Ambulatorio</v>
          </cell>
          <cell r="BL1197" t="str">
            <v>Ambulatorio</v>
          </cell>
        </row>
        <row r="1198">
          <cell r="D1198">
            <v>1131664</v>
          </cell>
          <cell r="E1198" t="str">
            <v>PPF - CENTRO FAMILIAR PUENTE ALTO BAJOS DE MENA</v>
          </cell>
          <cell r="F1198" t="str">
            <v>DEPRODE</v>
          </cell>
          <cell r="G1198">
            <v>20032</v>
          </cell>
          <cell r="H1198" t="str">
            <v>P - PROGRAMAS</v>
          </cell>
          <cell r="I1198" t="str">
            <v>PPF</v>
          </cell>
          <cell r="J1198" t="str">
            <v>PUENTE ALTO</v>
          </cell>
          <cell r="K1198">
            <v>1724</v>
          </cell>
          <cell r="L1198">
            <v>43614</v>
          </cell>
          <cell r="M1198">
            <v>42493</v>
          </cell>
          <cell r="N1198">
            <v>44685</v>
          </cell>
          <cell r="O1198">
            <v>80</v>
          </cell>
          <cell r="P1198">
            <v>80</v>
          </cell>
          <cell r="Q1198">
            <v>80</v>
          </cell>
          <cell r="R1198">
            <v>80</v>
          </cell>
          <cell r="S1198">
            <v>80</v>
          </cell>
          <cell r="T1198">
            <v>80</v>
          </cell>
          <cell r="U1198">
            <v>80</v>
          </cell>
          <cell r="V1198">
            <v>80</v>
          </cell>
          <cell r="W1198">
            <v>80</v>
          </cell>
          <cell r="X1198">
            <v>80</v>
          </cell>
          <cell r="Y1198">
            <v>80</v>
          </cell>
          <cell r="Z1198">
            <v>80</v>
          </cell>
          <cell r="AA1198">
            <v>80</v>
          </cell>
          <cell r="AB1198">
            <v>86</v>
          </cell>
          <cell r="AC1198">
            <v>84</v>
          </cell>
          <cell r="AD1198">
            <v>81</v>
          </cell>
          <cell r="AE1198">
            <v>83</v>
          </cell>
          <cell r="AF1198">
            <v>80</v>
          </cell>
          <cell r="AG1198">
            <v>78</v>
          </cell>
          <cell r="AH1198">
            <v>82</v>
          </cell>
          <cell r="AI1198">
            <v>81</v>
          </cell>
          <cell r="AJ1198">
            <v>81</v>
          </cell>
          <cell r="AK1198">
            <v>68</v>
          </cell>
          <cell r="AL1198">
            <v>75</v>
          </cell>
          <cell r="AM1198">
            <v>81</v>
          </cell>
          <cell r="AN1198">
            <v>87</v>
          </cell>
          <cell r="AO1198">
            <v>82</v>
          </cell>
          <cell r="AP1198">
            <v>82</v>
          </cell>
          <cell r="AQ1198">
            <v>78</v>
          </cell>
          <cell r="AR1198">
            <v>80</v>
          </cell>
          <cell r="AS1198">
            <v>80</v>
          </cell>
          <cell r="AT1198">
            <v>80</v>
          </cell>
          <cell r="AU1198">
            <v>81</v>
          </cell>
          <cell r="AV1198">
            <v>81</v>
          </cell>
          <cell r="AW1198">
            <v>80</v>
          </cell>
          <cell r="AX1198">
            <v>79</v>
          </cell>
          <cell r="AY1198">
            <v>84</v>
          </cell>
          <cell r="AZ1198" t="str">
            <v>Ambulatorio</v>
          </cell>
          <cell r="BA1198" t="str">
            <v>Ambulatorio</v>
          </cell>
          <cell r="BB1198" t="str">
            <v>Ambulatorio</v>
          </cell>
          <cell r="BC1198" t="str">
            <v>Ambulatorio</v>
          </cell>
          <cell r="BD1198" t="str">
            <v>Ambulatorio</v>
          </cell>
          <cell r="BE1198" t="str">
            <v>Ambulatorio</v>
          </cell>
          <cell r="BF1198" t="str">
            <v>Ambulatorio</v>
          </cell>
          <cell r="BG1198" t="str">
            <v>Ambulatorio</v>
          </cell>
          <cell r="BH1198" t="str">
            <v>Ambulatorio</v>
          </cell>
          <cell r="BI1198" t="str">
            <v>Ambulatorio</v>
          </cell>
          <cell r="BJ1198" t="str">
            <v>Ambulatorio</v>
          </cell>
          <cell r="BK1198" t="str">
            <v>Ambulatorio</v>
          </cell>
          <cell r="BL1198" t="str">
            <v>Ambulatorio</v>
          </cell>
        </row>
        <row r="1199">
          <cell r="D1199">
            <v>1131695</v>
          </cell>
          <cell r="E1199" t="str">
            <v>PPF - 24 HORAS SAN JOAQUIN</v>
          </cell>
          <cell r="F1199" t="str">
            <v>DEPRODE</v>
          </cell>
          <cell r="G1199">
            <v>20032</v>
          </cell>
          <cell r="H1199" t="str">
            <v>P - PROGRAMAS</v>
          </cell>
          <cell r="I1199" t="str">
            <v>PPF</v>
          </cell>
          <cell r="J1199" t="str">
            <v>SAN JOAQUÍN</v>
          </cell>
          <cell r="K1199">
            <v>2142</v>
          </cell>
          <cell r="L1199">
            <v>43273</v>
          </cell>
          <cell r="M1199">
            <v>42513</v>
          </cell>
          <cell r="N1199">
            <v>43975</v>
          </cell>
          <cell r="O1199">
            <v>80</v>
          </cell>
          <cell r="P1199">
            <v>80</v>
          </cell>
          <cell r="Q1199">
            <v>80</v>
          </cell>
          <cell r="R1199">
            <v>80</v>
          </cell>
          <cell r="S1199">
            <v>80</v>
          </cell>
          <cell r="T1199">
            <v>80</v>
          </cell>
          <cell r="U1199">
            <v>80</v>
          </cell>
          <cell r="V1199">
            <v>80</v>
          </cell>
          <cell r="W1199">
            <v>80</v>
          </cell>
          <cell r="X1199">
            <v>80</v>
          </cell>
          <cell r="Y1199">
            <v>80</v>
          </cell>
          <cell r="Z1199">
            <v>80</v>
          </cell>
          <cell r="AA1199">
            <v>80</v>
          </cell>
          <cell r="AB1199">
            <v>81</v>
          </cell>
          <cell r="AC1199">
            <v>85</v>
          </cell>
          <cell r="AD1199">
            <v>83</v>
          </cell>
          <cell r="AE1199">
            <v>87</v>
          </cell>
          <cell r="AF1199">
            <v>80</v>
          </cell>
          <cell r="AG1199">
            <v>83</v>
          </cell>
          <cell r="AH1199">
            <v>80</v>
          </cell>
          <cell r="AI1199">
            <v>80</v>
          </cell>
          <cell r="AJ1199">
            <v>82</v>
          </cell>
          <cell r="AK1199">
            <v>80</v>
          </cell>
          <cell r="AL1199">
            <v>81</v>
          </cell>
          <cell r="AM1199">
            <v>80</v>
          </cell>
          <cell r="AN1199">
            <v>80</v>
          </cell>
          <cell r="AO1199">
            <v>79</v>
          </cell>
          <cell r="AP1199">
            <v>80</v>
          </cell>
          <cell r="AQ1199">
            <v>80</v>
          </cell>
          <cell r="AR1199">
            <v>80</v>
          </cell>
          <cell r="AS1199">
            <v>80</v>
          </cell>
          <cell r="AT1199">
            <v>80</v>
          </cell>
          <cell r="AU1199">
            <v>80</v>
          </cell>
          <cell r="AV1199">
            <v>80</v>
          </cell>
          <cell r="AW1199">
            <v>80</v>
          </cell>
          <cell r="AX1199">
            <v>80</v>
          </cell>
          <cell r="AY1199">
            <v>80</v>
          </cell>
          <cell r="AZ1199" t="str">
            <v>Ambulatorio</v>
          </cell>
          <cell r="BA1199" t="str">
            <v>Ambulatorio</v>
          </cell>
          <cell r="BB1199" t="str">
            <v>Ambulatorio</v>
          </cell>
          <cell r="BC1199" t="str">
            <v>Ambulatorio</v>
          </cell>
          <cell r="BD1199" t="str">
            <v>Ambulatorio</v>
          </cell>
          <cell r="BE1199" t="str">
            <v>Ambulatorio</v>
          </cell>
          <cell r="BF1199" t="str">
            <v>Ambulatorio</v>
          </cell>
          <cell r="BG1199" t="str">
            <v>Ambulatorio</v>
          </cell>
          <cell r="BH1199" t="str">
            <v>Ambulatorio</v>
          </cell>
          <cell r="BI1199" t="str">
            <v>Ambulatorio</v>
          </cell>
          <cell r="BJ1199" t="str">
            <v>Ambulatorio</v>
          </cell>
          <cell r="BK1199" t="str">
            <v>Ambulatorio</v>
          </cell>
          <cell r="BL1199" t="str">
            <v>Ambulatorio</v>
          </cell>
        </row>
        <row r="1200">
          <cell r="D1200">
            <v>1131699</v>
          </cell>
          <cell r="E1200" t="str">
            <v>PPF - 24 HORAS LAMPA</v>
          </cell>
          <cell r="F1200" t="str">
            <v>DEPRODE</v>
          </cell>
          <cell r="G1200">
            <v>20032</v>
          </cell>
          <cell r="H1200" t="str">
            <v>P - PROGRAMAS</v>
          </cell>
          <cell r="I1200" t="str">
            <v>PPF</v>
          </cell>
          <cell r="J1200" t="str">
            <v>LAMPA</v>
          </cell>
          <cell r="K1200" t="str">
            <v>MEMO 113</v>
          </cell>
          <cell r="L1200">
            <v>43522</v>
          </cell>
          <cell r="M1200">
            <v>42513</v>
          </cell>
          <cell r="N1200">
            <v>43588</v>
          </cell>
          <cell r="O1200">
            <v>80</v>
          </cell>
          <cell r="P1200">
            <v>80</v>
          </cell>
          <cell r="Q1200">
            <v>80</v>
          </cell>
          <cell r="R1200">
            <v>80</v>
          </cell>
          <cell r="S1200">
            <v>80</v>
          </cell>
          <cell r="T1200">
            <v>80</v>
          </cell>
          <cell r="U1200">
            <v>80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88</v>
          </cell>
          <cell r="AC1200">
            <v>95</v>
          </cell>
          <cell r="AD1200">
            <v>88</v>
          </cell>
          <cell r="AE1200">
            <v>93</v>
          </cell>
          <cell r="AF1200">
            <v>109</v>
          </cell>
          <cell r="AG1200">
            <v>12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88</v>
          </cell>
          <cell r="AO1200">
            <v>88</v>
          </cell>
          <cell r="AP1200">
            <v>87</v>
          </cell>
          <cell r="AQ1200">
            <v>89</v>
          </cell>
          <cell r="AR1200">
            <v>92</v>
          </cell>
          <cell r="AS1200">
            <v>0</v>
          </cell>
          <cell r="AT1200">
            <v>0</v>
          </cell>
          <cell r="AU1200">
            <v>0</v>
          </cell>
          <cell r="AV1200">
            <v>0</v>
          </cell>
          <cell r="AW1200">
            <v>0</v>
          </cell>
          <cell r="AX1200">
            <v>0</v>
          </cell>
          <cell r="AY1200">
            <v>0</v>
          </cell>
          <cell r="AZ1200" t="str">
            <v>Ambulatorio</v>
          </cell>
          <cell r="BA1200" t="str">
            <v>Ambulatorio</v>
          </cell>
          <cell r="BB1200" t="str">
            <v>Ambulatorio</v>
          </cell>
          <cell r="BC1200" t="str">
            <v>Ambulatorio</v>
          </cell>
          <cell r="BD1200" t="str">
            <v>Ambulatorio</v>
          </cell>
          <cell r="BE1200" t="str">
            <v>Ambulatorio</v>
          </cell>
          <cell r="BF1200" t="str">
            <v>Ambulatorio</v>
          </cell>
          <cell r="BG1200" t="str">
            <v>Ambulatorio</v>
          </cell>
          <cell r="BH1200" t="str">
            <v>Ambulatorio</v>
          </cell>
          <cell r="BI1200" t="str">
            <v>Ambulatorio</v>
          </cell>
          <cell r="BJ1200" t="str">
            <v>Ambulatorio</v>
          </cell>
          <cell r="BK1200" t="str">
            <v>Ambulatorio</v>
          </cell>
          <cell r="BL1200" t="str">
            <v>Ambulatorio</v>
          </cell>
        </row>
        <row r="1201">
          <cell r="D1201">
            <v>1131701</v>
          </cell>
          <cell r="E1201" t="str">
            <v>PPF - IDECO PELLI</v>
          </cell>
          <cell r="F1201" t="str">
            <v>DEPRODE</v>
          </cell>
          <cell r="G1201">
            <v>20032</v>
          </cell>
          <cell r="H1201" t="str">
            <v>P - PROGRAMAS</v>
          </cell>
          <cell r="I1201" t="str">
            <v>PPF</v>
          </cell>
          <cell r="J1201" t="str">
            <v>MACUL</v>
          </cell>
          <cell r="K1201">
            <v>2107</v>
          </cell>
          <cell r="L1201">
            <v>43270</v>
          </cell>
          <cell r="M1201">
            <v>42513</v>
          </cell>
          <cell r="N1201">
            <v>44340</v>
          </cell>
          <cell r="O1201">
            <v>80</v>
          </cell>
          <cell r="P1201">
            <v>80</v>
          </cell>
          <cell r="Q1201">
            <v>80</v>
          </cell>
          <cell r="R1201">
            <v>80</v>
          </cell>
          <cell r="S1201">
            <v>80</v>
          </cell>
          <cell r="T1201">
            <v>80</v>
          </cell>
          <cell r="U1201">
            <v>80</v>
          </cell>
          <cell r="V1201">
            <v>80</v>
          </cell>
          <cell r="W1201">
            <v>80</v>
          </cell>
          <cell r="X1201">
            <v>80</v>
          </cell>
          <cell r="Y1201">
            <v>80</v>
          </cell>
          <cell r="Z1201">
            <v>80</v>
          </cell>
          <cell r="AA1201">
            <v>80</v>
          </cell>
          <cell r="AB1201">
            <v>111</v>
          </cell>
          <cell r="AC1201">
            <v>109</v>
          </cell>
          <cell r="AD1201">
            <v>113</v>
          </cell>
          <cell r="AE1201">
            <v>107</v>
          </cell>
          <cell r="AF1201">
            <v>115</v>
          </cell>
          <cell r="AG1201">
            <v>113</v>
          </cell>
          <cell r="AH1201">
            <v>107</v>
          </cell>
          <cell r="AI1201">
            <v>108</v>
          </cell>
          <cell r="AJ1201">
            <v>105</v>
          </cell>
          <cell r="AK1201">
            <v>99</v>
          </cell>
          <cell r="AL1201">
            <v>98</v>
          </cell>
          <cell r="AM1201">
            <v>101</v>
          </cell>
          <cell r="AN1201">
            <v>105</v>
          </cell>
          <cell r="AO1201">
            <v>105</v>
          </cell>
          <cell r="AP1201">
            <v>105</v>
          </cell>
          <cell r="AQ1201">
            <v>105</v>
          </cell>
          <cell r="AR1201">
            <v>105</v>
          </cell>
          <cell r="AS1201">
            <v>105</v>
          </cell>
          <cell r="AT1201">
            <v>105</v>
          </cell>
          <cell r="AU1201">
            <v>105</v>
          </cell>
          <cell r="AV1201">
            <v>99</v>
          </cell>
          <cell r="AW1201">
            <v>99</v>
          </cell>
          <cell r="AX1201">
            <v>99</v>
          </cell>
          <cell r="AY1201">
            <v>99</v>
          </cell>
          <cell r="AZ1201" t="str">
            <v>Ambulatorio</v>
          </cell>
          <cell r="BA1201" t="str">
            <v>Ambulatorio</v>
          </cell>
          <cell r="BB1201" t="str">
            <v>Ambulatorio</v>
          </cell>
          <cell r="BC1201" t="str">
            <v>Ambulatorio</v>
          </cell>
          <cell r="BD1201" t="str">
            <v>Ambulatorio</v>
          </cell>
          <cell r="BE1201" t="str">
            <v>Ambulatorio</v>
          </cell>
          <cell r="BF1201" t="str">
            <v>Ambulatorio</v>
          </cell>
          <cell r="BG1201" t="str">
            <v>Ambulatorio</v>
          </cell>
          <cell r="BH1201" t="str">
            <v>Ambulatorio</v>
          </cell>
          <cell r="BI1201" t="str">
            <v>Ambulatorio</v>
          </cell>
          <cell r="BJ1201" t="str">
            <v>Ambulatorio</v>
          </cell>
          <cell r="BK1201" t="str">
            <v>Ambulatorio</v>
          </cell>
          <cell r="BL1201" t="str">
            <v>Ambulatorio</v>
          </cell>
        </row>
        <row r="1202">
          <cell r="D1202">
            <v>1131702</v>
          </cell>
          <cell r="E1202" t="str">
            <v>PPF - IDECO WENUY</v>
          </cell>
          <cell r="F1202" t="str">
            <v>DEPRODE</v>
          </cell>
          <cell r="G1202">
            <v>20032</v>
          </cell>
          <cell r="H1202" t="str">
            <v>P - PROGRAMAS</v>
          </cell>
          <cell r="I1202" t="str">
            <v>PPF</v>
          </cell>
          <cell r="J1202" t="str">
            <v>SAN RAMÓN</v>
          </cell>
          <cell r="K1202">
            <v>2108</v>
          </cell>
          <cell r="L1202">
            <v>43270</v>
          </cell>
          <cell r="M1202">
            <v>42513</v>
          </cell>
          <cell r="N1202">
            <v>43975</v>
          </cell>
          <cell r="O1202">
            <v>80</v>
          </cell>
          <cell r="P1202">
            <v>80</v>
          </cell>
          <cell r="Q1202">
            <v>80</v>
          </cell>
          <cell r="R1202">
            <v>80</v>
          </cell>
          <cell r="S1202">
            <v>80</v>
          </cell>
          <cell r="T1202">
            <v>80</v>
          </cell>
          <cell r="U1202">
            <v>80</v>
          </cell>
          <cell r="V1202">
            <v>80</v>
          </cell>
          <cell r="W1202">
            <v>80</v>
          </cell>
          <cell r="X1202">
            <v>80</v>
          </cell>
          <cell r="Y1202">
            <v>80</v>
          </cell>
          <cell r="Z1202">
            <v>80</v>
          </cell>
          <cell r="AA1202">
            <v>80</v>
          </cell>
          <cell r="AB1202">
            <v>81</v>
          </cell>
          <cell r="AC1202">
            <v>88</v>
          </cell>
          <cell r="AD1202">
            <v>82</v>
          </cell>
          <cell r="AE1202">
            <v>83</v>
          </cell>
          <cell r="AF1202">
            <v>84</v>
          </cell>
          <cell r="AG1202">
            <v>81</v>
          </cell>
          <cell r="AH1202">
            <v>85</v>
          </cell>
          <cell r="AI1202">
            <v>93</v>
          </cell>
          <cell r="AJ1202">
            <v>80</v>
          </cell>
          <cell r="AK1202">
            <v>88</v>
          </cell>
          <cell r="AL1202">
            <v>82</v>
          </cell>
          <cell r="AM1202">
            <v>84</v>
          </cell>
          <cell r="AN1202">
            <v>80</v>
          </cell>
          <cell r="AO1202">
            <v>80</v>
          </cell>
          <cell r="AP1202">
            <v>80</v>
          </cell>
          <cell r="AQ1202">
            <v>80</v>
          </cell>
          <cell r="AR1202">
            <v>80</v>
          </cell>
          <cell r="AS1202">
            <v>80</v>
          </cell>
          <cell r="AT1202">
            <v>80</v>
          </cell>
          <cell r="AU1202">
            <v>80</v>
          </cell>
          <cell r="AV1202">
            <v>80</v>
          </cell>
          <cell r="AW1202">
            <v>80</v>
          </cell>
          <cell r="AX1202">
            <v>80</v>
          </cell>
          <cell r="AY1202">
            <v>80</v>
          </cell>
          <cell r="AZ1202" t="str">
            <v>Ambulatorio</v>
          </cell>
          <cell r="BA1202" t="str">
            <v>Ambulatorio</v>
          </cell>
          <cell r="BB1202" t="str">
            <v>Ambulatorio</v>
          </cell>
          <cell r="BC1202" t="str">
            <v>Ambulatorio</v>
          </cell>
          <cell r="BD1202" t="str">
            <v>Ambulatorio</v>
          </cell>
          <cell r="BE1202" t="str">
            <v>Ambulatorio</v>
          </cell>
          <cell r="BF1202" t="str">
            <v>Ambulatorio</v>
          </cell>
          <cell r="BG1202" t="str">
            <v>Ambulatorio</v>
          </cell>
          <cell r="BH1202" t="str">
            <v>Ambulatorio</v>
          </cell>
          <cell r="BI1202" t="str">
            <v>Ambulatorio</v>
          </cell>
          <cell r="BJ1202" t="str">
            <v>Ambulatorio</v>
          </cell>
          <cell r="BK1202" t="str">
            <v>Ambulatorio</v>
          </cell>
          <cell r="BL1202" t="str">
            <v>Ambulatorio</v>
          </cell>
        </row>
        <row r="1203">
          <cell r="D1203">
            <v>1131714</v>
          </cell>
          <cell r="E1203" t="str">
            <v>PPF - 24 HORAS LA GRANJA</v>
          </cell>
          <cell r="F1203" t="str">
            <v>DEPRODE</v>
          </cell>
          <cell r="G1203">
            <v>20032</v>
          </cell>
          <cell r="H1203" t="str">
            <v>P - PROGRAMAS</v>
          </cell>
          <cell r="I1203" t="str">
            <v>PPF</v>
          </cell>
          <cell r="J1203" t="str">
            <v>LA GRANJA</v>
          </cell>
          <cell r="K1203">
            <v>2149</v>
          </cell>
          <cell r="L1203">
            <v>43277</v>
          </cell>
          <cell r="M1203">
            <v>42545</v>
          </cell>
          <cell r="N1203">
            <v>44007</v>
          </cell>
          <cell r="O1203">
            <v>80</v>
          </cell>
          <cell r="P1203">
            <v>80</v>
          </cell>
          <cell r="Q1203">
            <v>80</v>
          </cell>
          <cell r="R1203">
            <v>80</v>
          </cell>
          <cell r="S1203">
            <v>80</v>
          </cell>
          <cell r="T1203">
            <v>80</v>
          </cell>
          <cell r="U1203">
            <v>80</v>
          </cell>
          <cell r="V1203">
            <v>80</v>
          </cell>
          <cell r="W1203">
            <v>80</v>
          </cell>
          <cell r="X1203">
            <v>80</v>
          </cell>
          <cell r="Y1203">
            <v>80</v>
          </cell>
          <cell r="Z1203">
            <v>80</v>
          </cell>
          <cell r="AA1203">
            <v>80</v>
          </cell>
          <cell r="AB1203">
            <v>101</v>
          </cell>
          <cell r="AC1203">
            <v>99</v>
          </cell>
          <cell r="AD1203">
            <v>101</v>
          </cell>
          <cell r="AE1203">
            <v>103</v>
          </cell>
          <cell r="AF1203">
            <v>98</v>
          </cell>
          <cell r="AG1203">
            <v>100</v>
          </cell>
          <cell r="AH1203">
            <v>107</v>
          </cell>
          <cell r="AI1203">
            <v>100</v>
          </cell>
          <cell r="AJ1203">
            <v>99</v>
          </cell>
          <cell r="AK1203">
            <v>100</v>
          </cell>
          <cell r="AL1203">
            <v>101</v>
          </cell>
          <cell r="AM1203">
            <v>99</v>
          </cell>
          <cell r="AN1203">
            <v>98</v>
          </cell>
          <cell r="AO1203">
            <v>98</v>
          </cell>
          <cell r="AP1203">
            <v>91</v>
          </cell>
          <cell r="AQ1203">
            <v>97</v>
          </cell>
          <cell r="AR1203">
            <v>94</v>
          </cell>
          <cell r="AS1203">
            <v>97</v>
          </cell>
          <cell r="AT1203">
            <v>96</v>
          </cell>
          <cell r="AU1203">
            <v>93</v>
          </cell>
          <cell r="AV1203">
            <v>96</v>
          </cell>
          <cell r="AW1203">
            <v>95</v>
          </cell>
          <cell r="AX1203">
            <v>96</v>
          </cell>
          <cell r="AY1203">
            <v>97</v>
          </cell>
          <cell r="AZ1203" t="str">
            <v>Ambulatorio</v>
          </cell>
          <cell r="BA1203" t="str">
            <v>Ambulatorio</v>
          </cell>
          <cell r="BB1203" t="str">
            <v>Ambulatorio</v>
          </cell>
          <cell r="BC1203" t="str">
            <v>Ambulatorio</v>
          </cell>
          <cell r="BD1203" t="str">
            <v>Ambulatorio</v>
          </cell>
          <cell r="BE1203" t="str">
            <v>Ambulatorio</v>
          </cell>
          <cell r="BF1203" t="str">
            <v>Ambulatorio</v>
          </cell>
          <cell r="BG1203" t="str">
            <v>Ambulatorio</v>
          </cell>
          <cell r="BH1203" t="str">
            <v>Ambulatorio</v>
          </cell>
          <cell r="BI1203" t="str">
            <v>Ambulatorio</v>
          </cell>
          <cell r="BJ1203" t="str">
            <v>Ambulatorio</v>
          </cell>
          <cell r="BK1203" t="str">
            <v>Ambulatorio</v>
          </cell>
          <cell r="BL1203" t="str">
            <v>Ambulatorio</v>
          </cell>
        </row>
        <row r="1204">
          <cell r="D1204">
            <v>1131736</v>
          </cell>
          <cell r="E1204" t="str">
            <v>PPF - 24 HORAS PUNTO DE ENCUENTRO SAN BERNARDO</v>
          </cell>
          <cell r="F1204" t="str">
            <v>DEPRODE</v>
          </cell>
          <cell r="G1204">
            <v>20032</v>
          </cell>
          <cell r="H1204" t="str">
            <v>P - PROGRAMAS</v>
          </cell>
          <cell r="I1204" t="str">
            <v>PPF</v>
          </cell>
          <cell r="J1204" t="str">
            <v>SAN BERNARDO</v>
          </cell>
          <cell r="K1204" t="str">
            <v>MEMO 113</v>
          </cell>
          <cell r="L1204">
            <v>43522</v>
          </cell>
          <cell r="M1204">
            <v>42583</v>
          </cell>
          <cell r="N1204">
            <v>43588</v>
          </cell>
          <cell r="O1204">
            <v>80</v>
          </cell>
          <cell r="P1204">
            <v>80</v>
          </cell>
          <cell r="Q1204">
            <v>80</v>
          </cell>
          <cell r="R1204">
            <v>80</v>
          </cell>
          <cell r="S1204">
            <v>80</v>
          </cell>
          <cell r="T1204">
            <v>80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88</v>
          </cell>
          <cell r="AC1204">
            <v>84</v>
          </cell>
          <cell r="AD1204">
            <v>80</v>
          </cell>
          <cell r="AE1204">
            <v>86</v>
          </cell>
          <cell r="AF1204">
            <v>89</v>
          </cell>
          <cell r="AG1204">
            <v>0</v>
          </cell>
          <cell r="AH1204">
            <v>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0</v>
          </cell>
          <cell r="AN1204">
            <v>80</v>
          </cell>
          <cell r="AO1204">
            <v>80</v>
          </cell>
          <cell r="AP1204">
            <v>80</v>
          </cell>
          <cell r="AQ1204">
            <v>82</v>
          </cell>
          <cell r="AR1204">
            <v>81</v>
          </cell>
          <cell r="AS1204">
            <v>0</v>
          </cell>
          <cell r="AT1204">
            <v>0</v>
          </cell>
          <cell r="AU1204">
            <v>0</v>
          </cell>
          <cell r="AV1204">
            <v>0</v>
          </cell>
          <cell r="AW1204">
            <v>0</v>
          </cell>
          <cell r="AX1204">
            <v>0</v>
          </cell>
          <cell r="AY1204">
            <v>0</v>
          </cell>
          <cell r="AZ1204" t="str">
            <v>Ambulatorio</v>
          </cell>
          <cell r="BA1204" t="str">
            <v>Ambulatorio</v>
          </cell>
          <cell r="BB1204" t="str">
            <v>Ambulatorio</v>
          </cell>
          <cell r="BC1204" t="str">
            <v>Ambulatorio</v>
          </cell>
          <cell r="BD1204" t="str">
            <v>Ambulatorio</v>
          </cell>
          <cell r="BE1204" t="str">
            <v>Ambulatorio</v>
          </cell>
          <cell r="BF1204" t="str">
            <v>Ambulatorio</v>
          </cell>
          <cell r="BG1204" t="str">
            <v>Ambulatorio</v>
          </cell>
          <cell r="BH1204" t="str">
            <v>Ambulatorio</v>
          </cell>
          <cell r="BI1204" t="str">
            <v>Ambulatorio</v>
          </cell>
          <cell r="BJ1204" t="str">
            <v>Ambulatorio</v>
          </cell>
          <cell r="BK1204" t="str">
            <v>Ambulatorio</v>
          </cell>
          <cell r="BL1204" t="str">
            <v>Ambulatorio</v>
          </cell>
        </row>
        <row r="1205">
          <cell r="D1205">
            <v>1131737</v>
          </cell>
          <cell r="E1205" t="str">
            <v>PPF - 24 HORAS PUNTO DE ENCUENTRO EL BOSQUE</v>
          </cell>
          <cell r="F1205" t="str">
            <v>DEPRODE</v>
          </cell>
          <cell r="G1205">
            <v>20032</v>
          </cell>
          <cell r="H1205" t="str">
            <v>P - PROGRAMAS</v>
          </cell>
          <cell r="I1205" t="str">
            <v>PPF</v>
          </cell>
          <cell r="J1205" t="str">
            <v>EL BOSQUE</v>
          </cell>
          <cell r="K1205" t="str">
            <v>MEMO 113</v>
          </cell>
          <cell r="L1205">
            <v>43522</v>
          </cell>
          <cell r="M1205">
            <v>42583</v>
          </cell>
          <cell r="N1205">
            <v>43588</v>
          </cell>
          <cell r="O1205">
            <v>80</v>
          </cell>
          <cell r="P1205">
            <v>80</v>
          </cell>
          <cell r="Q1205">
            <v>80</v>
          </cell>
          <cell r="R1205">
            <v>80</v>
          </cell>
          <cell r="S1205">
            <v>80</v>
          </cell>
          <cell r="T1205">
            <v>80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84</v>
          </cell>
          <cell r="AC1205">
            <v>81</v>
          </cell>
          <cell r="AD1205">
            <v>81</v>
          </cell>
          <cell r="AE1205">
            <v>80</v>
          </cell>
          <cell r="AF1205">
            <v>80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80</v>
          </cell>
          <cell r="AO1205">
            <v>81</v>
          </cell>
          <cell r="AP1205">
            <v>81</v>
          </cell>
          <cell r="AQ1205">
            <v>80</v>
          </cell>
          <cell r="AR1205">
            <v>81</v>
          </cell>
          <cell r="AS1205">
            <v>0</v>
          </cell>
          <cell r="AT1205">
            <v>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 t="str">
            <v>Ambulatorio</v>
          </cell>
          <cell r="BA1205" t="str">
            <v>Ambulatorio</v>
          </cell>
          <cell r="BB1205" t="str">
            <v>Ambulatorio</v>
          </cell>
          <cell r="BC1205" t="str">
            <v>Ambulatorio</v>
          </cell>
          <cell r="BD1205" t="str">
            <v>Ambulatorio</v>
          </cell>
          <cell r="BE1205" t="str">
            <v>Ambulatorio</v>
          </cell>
          <cell r="BF1205" t="str">
            <v>Ambulatorio</v>
          </cell>
          <cell r="BG1205" t="str">
            <v>Ambulatorio</v>
          </cell>
          <cell r="BH1205" t="str">
            <v>Ambulatorio</v>
          </cell>
          <cell r="BI1205" t="str">
            <v>Ambulatorio</v>
          </cell>
          <cell r="BJ1205" t="str">
            <v>Ambulatorio</v>
          </cell>
          <cell r="BK1205" t="str">
            <v>Ambulatorio</v>
          </cell>
          <cell r="BL1205" t="str">
            <v>Ambulatorio</v>
          </cell>
        </row>
        <row r="1206">
          <cell r="D1206">
            <v>1131738</v>
          </cell>
          <cell r="E1206" t="str">
            <v>PPF - 24 HORAS PUNTO DE ENCUENTRO MAIPU</v>
          </cell>
          <cell r="F1206" t="str">
            <v>DEPRODE</v>
          </cell>
          <cell r="G1206">
            <v>20032</v>
          </cell>
          <cell r="H1206" t="str">
            <v>P - PROGRAMAS</v>
          </cell>
          <cell r="I1206" t="str">
            <v>PPF</v>
          </cell>
          <cell r="J1206" t="str">
            <v>MAIPÚ</v>
          </cell>
          <cell r="K1206">
            <v>2807</v>
          </cell>
          <cell r="L1206">
            <v>43348</v>
          </cell>
          <cell r="M1206">
            <v>42583</v>
          </cell>
          <cell r="N1206">
            <v>44045</v>
          </cell>
          <cell r="O1206">
            <v>80</v>
          </cell>
          <cell r="P1206">
            <v>80</v>
          </cell>
          <cell r="Q1206">
            <v>80</v>
          </cell>
          <cell r="R1206">
            <v>80</v>
          </cell>
          <cell r="S1206">
            <v>80</v>
          </cell>
          <cell r="T1206">
            <v>80</v>
          </cell>
          <cell r="U1206">
            <v>80</v>
          </cell>
          <cell r="V1206">
            <v>80</v>
          </cell>
          <cell r="W1206">
            <v>80</v>
          </cell>
          <cell r="X1206">
            <v>80</v>
          </cell>
          <cell r="Y1206">
            <v>80</v>
          </cell>
          <cell r="Z1206">
            <v>80</v>
          </cell>
          <cell r="AA1206">
            <v>80</v>
          </cell>
          <cell r="AB1206">
            <v>105</v>
          </cell>
          <cell r="AC1206">
            <v>105</v>
          </cell>
          <cell r="AD1206">
            <v>105</v>
          </cell>
          <cell r="AE1206">
            <v>106</v>
          </cell>
          <cell r="AF1206">
            <v>105</v>
          </cell>
          <cell r="AG1206">
            <v>105</v>
          </cell>
          <cell r="AH1206">
            <v>106</v>
          </cell>
          <cell r="AI1206">
            <v>105</v>
          </cell>
          <cell r="AJ1206">
            <v>106</v>
          </cell>
          <cell r="AK1206">
            <v>106</v>
          </cell>
          <cell r="AL1206">
            <v>105</v>
          </cell>
          <cell r="AM1206">
            <v>107</v>
          </cell>
          <cell r="AN1206">
            <v>105</v>
          </cell>
          <cell r="AO1206">
            <v>105</v>
          </cell>
          <cell r="AP1206">
            <v>105</v>
          </cell>
          <cell r="AQ1206">
            <v>105</v>
          </cell>
          <cell r="AR1206">
            <v>105</v>
          </cell>
          <cell r="AS1206">
            <v>105</v>
          </cell>
          <cell r="AT1206">
            <v>106</v>
          </cell>
          <cell r="AU1206">
            <v>105</v>
          </cell>
          <cell r="AV1206">
            <v>106</v>
          </cell>
          <cell r="AW1206">
            <v>106</v>
          </cell>
          <cell r="AX1206">
            <v>106</v>
          </cell>
          <cell r="AY1206">
            <v>106</v>
          </cell>
          <cell r="AZ1206" t="str">
            <v>Ambulatorio</v>
          </cell>
          <cell r="BA1206" t="str">
            <v>Ambulatorio</v>
          </cell>
          <cell r="BB1206" t="str">
            <v>Ambulatorio</v>
          </cell>
          <cell r="BC1206" t="str">
            <v>Ambulatorio</v>
          </cell>
          <cell r="BD1206" t="str">
            <v>Ambulatorio</v>
          </cell>
          <cell r="BE1206" t="str">
            <v>Ambulatorio</v>
          </cell>
          <cell r="BF1206" t="str">
            <v>Ambulatorio</v>
          </cell>
          <cell r="BG1206" t="str">
            <v>Ambulatorio</v>
          </cell>
          <cell r="BH1206" t="str">
            <v>Ambulatorio</v>
          </cell>
          <cell r="BI1206" t="str">
            <v>Ambulatorio</v>
          </cell>
          <cell r="BJ1206" t="str">
            <v>Ambulatorio</v>
          </cell>
          <cell r="BK1206" t="str">
            <v>Ambulatorio</v>
          </cell>
          <cell r="BL1206" t="str">
            <v>Ambulatorio</v>
          </cell>
        </row>
        <row r="1207">
          <cell r="D1207">
            <v>1131739</v>
          </cell>
          <cell r="E1207" t="str">
            <v>PPF - 24 HORAS PUNTO DE ENCUENTRO LO ESPEJO</v>
          </cell>
          <cell r="F1207" t="str">
            <v>DEPRODE</v>
          </cell>
          <cell r="G1207">
            <v>20032</v>
          </cell>
          <cell r="H1207" t="str">
            <v>P - PROGRAMAS</v>
          </cell>
          <cell r="I1207" t="str">
            <v>PPF</v>
          </cell>
          <cell r="J1207" t="str">
            <v>LO ESPEJO</v>
          </cell>
          <cell r="K1207">
            <v>2806</v>
          </cell>
          <cell r="L1207">
            <v>43348</v>
          </cell>
          <cell r="M1207">
            <v>42583</v>
          </cell>
          <cell r="N1207">
            <v>44045</v>
          </cell>
          <cell r="O1207">
            <v>104</v>
          </cell>
          <cell r="P1207">
            <v>104</v>
          </cell>
          <cell r="Q1207">
            <v>104</v>
          </cell>
          <cell r="R1207">
            <v>104</v>
          </cell>
          <cell r="S1207">
            <v>104</v>
          </cell>
          <cell r="T1207">
            <v>104</v>
          </cell>
          <cell r="U1207">
            <v>104</v>
          </cell>
          <cell r="V1207">
            <v>104</v>
          </cell>
          <cell r="W1207">
            <v>104</v>
          </cell>
          <cell r="X1207">
            <v>104</v>
          </cell>
          <cell r="Y1207">
            <v>104</v>
          </cell>
          <cell r="Z1207">
            <v>104</v>
          </cell>
          <cell r="AA1207">
            <v>104</v>
          </cell>
          <cell r="AB1207">
            <v>104</v>
          </cell>
          <cell r="AC1207">
            <v>104</v>
          </cell>
          <cell r="AD1207">
            <v>104</v>
          </cell>
          <cell r="AE1207">
            <v>104</v>
          </cell>
          <cell r="AF1207">
            <v>104</v>
          </cell>
          <cell r="AG1207">
            <v>104</v>
          </cell>
          <cell r="AH1207">
            <v>104</v>
          </cell>
          <cell r="AI1207">
            <v>105</v>
          </cell>
          <cell r="AJ1207">
            <v>105</v>
          </cell>
          <cell r="AK1207">
            <v>105</v>
          </cell>
          <cell r="AL1207">
            <v>114</v>
          </cell>
          <cell r="AM1207">
            <v>107</v>
          </cell>
          <cell r="AN1207">
            <v>104</v>
          </cell>
          <cell r="AO1207">
            <v>104</v>
          </cell>
          <cell r="AP1207">
            <v>104</v>
          </cell>
          <cell r="AQ1207">
            <v>104</v>
          </cell>
          <cell r="AR1207">
            <v>104</v>
          </cell>
          <cell r="AS1207">
            <v>104</v>
          </cell>
          <cell r="AT1207">
            <v>104</v>
          </cell>
          <cell r="AU1207">
            <v>104</v>
          </cell>
          <cell r="AV1207">
            <v>105</v>
          </cell>
          <cell r="AW1207">
            <v>105</v>
          </cell>
          <cell r="AX1207">
            <v>105</v>
          </cell>
          <cell r="AY1207">
            <v>104</v>
          </cell>
          <cell r="AZ1207" t="str">
            <v>Ambulatorio</v>
          </cell>
          <cell r="BA1207" t="str">
            <v>Ambulatorio</v>
          </cell>
          <cell r="BB1207" t="str">
            <v>Ambulatorio</v>
          </cell>
          <cell r="BC1207" t="str">
            <v>Ambulatorio</v>
          </cell>
          <cell r="BD1207" t="str">
            <v>Ambulatorio</v>
          </cell>
          <cell r="BE1207" t="str">
            <v>Ambulatorio</v>
          </cell>
          <cell r="BF1207" t="str">
            <v>Ambulatorio</v>
          </cell>
          <cell r="BG1207" t="str">
            <v>Ambulatorio</v>
          </cell>
          <cell r="BH1207" t="str">
            <v>Ambulatorio</v>
          </cell>
          <cell r="BI1207" t="str">
            <v>Ambulatorio</v>
          </cell>
          <cell r="BJ1207" t="str">
            <v>Ambulatorio</v>
          </cell>
          <cell r="BK1207" t="str">
            <v>Ambulatorio</v>
          </cell>
          <cell r="BL1207" t="str">
            <v>Ambulatorio</v>
          </cell>
        </row>
        <row r="1208">
          <cell r="D1208">
            <v>1131747</v>
          </cell>
          <cell r="E1208" t="str">
            <v>PPF - VIDA NUEVA QUILICURA</v>
          </cell>
          <cell r="F1208" t="str">
            <v>DEPRODE</v>
          </cell>
          <cell r="G1208">
            <v>20032</v>
          </cell>
          <cell r="H1208" t="str">
            <v>P - PROGRAMAS</v>
          </cell>
          <cell r="I1208" t="str">
            <v>PPF</v>
          </cell>
          <cell r="J1208" t="str">
            <v>QUILICURA</v>
          </cell>
          <cell r="K1208" t="str">
            <v>MEMO 113</v>
          </cell>
          <cell r="L1208">
            <v>43522</v>
          </cell>
          <cell r="M1208">
            <v>42587</v>
          </cell>
          <cell r="N1208">
            <v>43588</v>
          </cell>
          <cell r="O1208">
            <v>80</v>
          </cell>
          <cell r="P1208">
            <v>80</v>
          </cell>
          <cell r="Q1208">
            <v>80</v>
          </cell>
          <cell r="R1208">
            <v>80</v>
          </cell>
          <cell r="S1208">
            <v>80</v>
          </cell>
          <cell r="T1208">
            <v>80</v>
          </cell>
          <cell r="U1208">
            <v>80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85</v>
          </cell>
          <cell r="AC1208">
            <v>99</v>
          </cell>
          <cell r="AD1208">
            <v>100</v>
          </cell>
          <cell r="AE1208">
            <v>100</v>
          </cell>
          <cell r="AF1208">
            <v>103</v>
          </cell>
          <cell r="AG1208">
            <v>5</v>
          </cell>
          <cell r="AH1208">
            <v>0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94</v>
          </cell>
          <cell r="AO1208">
            <v>111</v>
          </cell>
          <cell r="AP1208">
            <v>112</v>
          </cell>
          <cell r="AQ1208">
            <v>110</v>
          </cell>
          <cell r="AR1208">
            <v>111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0</v>
          </cell>
          <cell r="AY1208">
            <v>0</v>
          </cell>
          <cell r="AZ1208" t="str">
            <v>Ambulatorio</v>
          </cell>
          <cell r="BA1208" t="str">
            <v>Ambulatorio</v>
          </cell>
          <cell r="BB1208" t="str">
            <v>Ambulatorio</v>
          </cell>
          <cell r="BC1208" t="str">
            <v>Ambulatorio</v>
          </cell>
          <cell r="BD1208" t="str">
            <v>Ambulatorio</v>
          </cell>
          <cell r="BE1208" t="str">
            <v>Ambulatorio</v>
          </cell>
          <cell r="BF1208" t="str">
            <v>Ambulatorio</v>
          </cell>
          <cell r="BG1208" t="str">
            <v>Ambulatorio</v>
          </cell>
          <cell r="BH1208" t="str">
            <v>Ambulatorio</v>
          </cell>
          <cell r="BI1208" t="str">
            <v>Ambulatorio</v>
          </cell>
          <cell r="BJ1208" t="str">
            <v>Ambulatorio</v>
          </cell>
          <cell r="BK1208" t="str">
            <v>Ambulatorio</v>
          </cell>
          <cell r="BL1208" t="str">
            <v>Ambulatorio</v>
          </cell>
        </row>
        <row r="1209">
          <cell r="D1209">
            <v>1131755</v>
          </cell>
          <cell r="E1209" t="str">
            <v>PPF - IDECO PEÑALOLEN</v>
          </cell>
          <cell r="F1209" t="str">
            <v>DEPRODE</v>
          </cell>
          <cell r="G1209">
            <v>20032</v>
          </cell>
          <cell r="H1209" t="str">
            <v>P - PROGRAMAS</v>
          </cell>
          <cell r="I1209" t="str">
            <v>PPF</v>
          </cell>
          <cell r="J1209" t="str">
            <v>PEÑALOLEN</v>
          </cell>
          <cell r="K1209">
            <v>1396</v>
          </cell>
          <cell r="L1209">
            <v>43592</v>
          </cell>
          <cell r="M1209">
            <v>42646</v>
          </cell>
          <cell r="N1209">
            <v>44473</v>
          </cell>
          <cell r="O1209">
            <v>104</v>
          </cell>
          <cell r="P1209">
            <v>104</v>
          </cell>
          <cell r="Q1209">
            <v>104</v>
          </cell>
          <cell r="R1209">
            <v>104</v>
          </cell>
          <cell r="S1209">
            <v>104</v>
          </cell>
          <cell r="T1209">
            <v>104</v>
          </cell>
          <cell r="U1209">
            <v>104</v>
          </cell>
          <cell r="V1209">
            <v>104</v>
          </cell>
          <cell r="W1209">
            <v>104</v>
          </cell>
          <cell r="X1209">
            <v>104</v>
          </cell>
          <cell r="Y1209">
            <v>104</v>
          </cell>
          <cell r="Z1209">
            <v>104</v>
          </cell>
          <cell r="AA1209">
            <v>104</v>
          </cell>
          <cell r="AB1209">
            <v>131</v>
          </cell>
          <cell r="AC1209">
            <v>131</v>
          </cell>
          <cell r="AD1209">
            <v>122</v>
          </cell>
          <cell r="AE1209">
            <v>138</v>
          </cell>
          <cell r="AF1209">
            <v>126</v>
          </cell>
          <cell r="AG1209">
            <v>128</v>
          </cell>
          <cell r="AH1209">
            <v>123</v>
          </cell>
          <cell r="AI1209">
            <v>122</v>
          </cell>
          <cell r="AJ1209">
            <v>138</v>
          </cell>
          <cell r="AK1209">
            <v>122</v>
          </cell>
          <cell r="AL1209">
            <v>123</v>
          </cell>
          <cell r="AM1209">
            <v>124</v>
          </cell>
          <cell r="AN1209">
            <v>122</v>
          </cell>
          <cell r="AO1209">
            <v>122</v>
          </cell>
          <cell r="AP1209">
            <v>122</v>
          </cell>
          <cell r="AQ1209">
            <v>119</v>
          </cell>
          <cell r="AR1209">
            <v>122</v>
          </cell>
          <cell r="AS1209">
            <v>123</v>
          </cell>
          <cell r="AT1209">
            <v>122</v>
          </cell>
          <cell r="AU1209">
            <v>122</v>
          </cell>
          <cell r="AV1209">
            <v>122</v>
          </cell>
          <cell r="AW1209">
            <v>122</v>
          </cell>
          <cell r="AX1209">
            <v>122</v>
          </cell>
          <cell r="AY1209">
            <v>122</v>
          </cell>
          <cell r="AZ1209" t="str">
            <v>Ambulatorio</v>
          </cell>
          <cell r="BA1209" t="str">
            <v>Ambulatorio</v>
          </cell>
          <cell r="BB1209" t="str">
            <v>Ambulatorio</v>
          </cell>
          <cell r="BC1209" t="str">
            <v>Ambulatorio</v>
          </cell>
          <cell r="BD1209" t="str">
            <v>Ambulatorio</v>
          </cell>
          <cell r="BE1209" t="str">
            <v>Ambulatorio</v>
          </cell>
          <cell r="BF1209" t="str">
            <v>Ambulatorio</v>
          </cell>
          <cell r="BG1209" t="str">
            <v>Ambulatorio</v>
          </cell>
          <cell r="BH1209" t="str">
            <v>Ambulatorio</v>
          </cell>
          <cell r="BI1209" t="str">
            <v>Ambulatorio</v>
          </cell>
          <cell r="BJ1209" t="str">
            <v>Ambulatorio</v>
          </cell>
          <cell r="BK1209" t="str">
            <v>Ambulatorio</v>
          </cell>
          <cell r="BL1209" t="str">
            <v>Ambulatorio</v>
          </cell>
        </row>
        <row r="1210">
          <cell r="D1210">
            <v>1131762</v>
          </cell>
          <cell r="E1210" t="str">
            <v>PPF - 24 HORAS PUNTO DE ENCUENTRO LA GRANJA</v>
          </cell>
          <cell r="F1210" t="str">
            <v>DEPRODE</v>
          </cell>
          <cell r="G1210">
            <v>20032</v>
          </cell>
          <cell r="H1210" t="str">
            <v>P - PROGRAMAS</v>
          </cell>
          <cell r="I1210" t="str">
            <v>PPF</v>
          </cell>
          <cell r="J1210" t="str">
            <v>LA GRANJA</v>
          </cell>
          <cell r="K1210" t="str">
            <v>MEMO 613</v>
          </cell>
          <cell r="L1210">
            <v>43804</v>
          </cell>
          <cell r="M1210">
            <v>42646</v>
          </cell>
          <cell r="N1210">
            <v>44013</v>
          </cell>
          <cell r="O1210">
            <v>80</v>
          </cell>
          <cell r="P1210">
            <v>80</v>
          </cell>
          <cell r="Q1210">
            <v>80</v>
          </cell>
          <cell r="R1210">
            <v>80</v>
          </cell>
          <cell r="S1210">
            <v>80</v>
          </cell>
          <cell r="T1210">
            <v>80</v>
          </cell>
          <cell r="U1210">
            <v>80</v>
          </cell>
          <cell r="V1210">
            <v>80</v>
          </cell>
          <cell r="W1210">
            <v>80</v>
          </cell>
          <cell r="X1210">
            <v>80</v>
          </cell>
          <cell r="Y1210">
            <v>80</v>
          </cell>
          <cell r="Z1210">
            <v>0</v>
          </cell>
          <cell r="AA1210">
            <v>0</v>
          </cell>
          <cell r="AB1210">
            <v>81</v>
          </cell>
          <cell r="AC1210">
            <v>81</v>
          </cell>
          <cell r="AD1210">
            <v>80</v>
          </cell>
          <cell r="AE1210">
            <v>80</v>
          </cell>
          <cell r="AF1210">
            <v>80</v>
          </cell>
          <cell r="AG1210">
            <v>83</v>
          </cell>
          <cell r="AH1210">
            <v>84</v>
          </cell>
          <cell r="AI1210">
            <v>81</v>
          </cell>
          <cell r="AJ1210">
            <v>80</v>
          </cell>
          <cell r="AK1210">
            <v>81</v>
          </cell>
          <cell r="AL1210">
            <v>0</v>
          </cell>
          <cell r="AM1210">
            <v>0</v>
          </cell>
          <cell r="AN1210">
            <v>80</v>
          </cell>
          <cell r="AO1210">
            <v>80</v>
          </cell>
          <cell r="AP1210">
            <v>80</v>
          </cell>
          <cell r="AQ1210">
            <v>80</v>
          </cell>
          <cell r="AR1210">
            <v>80</v>
          </cell>
          <cell r="AS1210">
            <v>80</v>
          </cell>
          <cell r="AT1210">
            <v>80</v>
          </cell>
          <cell r="AU1210">
            <v>80</v>
          </cell>
          <cell r="AV1210">
            <v>80</v>
          </cell>
          <cell r="AW1210">
            <v>80</v>
          </cell>
          <cell r="AX1210">
            <v>80</v>
          </cell>
          <cell r="AY1210">
            <v>80</v>
          </cell>
          <cell r="AZ1210" t="str">
            <v>Ambulatorio</v>
          </cell>
          <cell r="BA1210" t="str">
            <v>Ambulatorio</v>
          </cell>
          <cell r="BB1210" t="str">
            <v>Ambulatorio</v>
          </cell>
          <cell r="BC1210" t="str">
            <v>Ambulatorio</v>
          </cell>
          <cell r="BD1210" t="str">
            <v>Ambulatorio</v>
          </cell>
          <cell r="BE1210" t="str">
            <v>Ambulatorio</v>
          </cell>
          <cell r="BF1210" t="str">
            <v>Ambulatorio</v>
          </cell>
          <cell r="BG1210" t="str">
            <v>Ambulatorio</v>
          </cell>
          <cell r="BH1210" t="str">
            <v>Ambulatorio</v>
          </cell>
          <cell r="BI1210" t="str">
            <v>Ambulatorio</v>
          </cell>
          <cell r="BJ1210" t="str">
            <v>Ambulatorio</v>
          </cell>
          <cell r="BK1210" t="str">
            <v>Ambulatorio</v>
          </cell>
          <cell r="BL1210" t="str">
            <v>Ambulatorio</v>
          </cell>
        </row>
        <row r="1211">
          <cell r="D1211">
            <v>1131763</v>
          </cell>
          <cell r="E1211" t="str">
            <v>PPF - 24 HORAS PUNTO DE ENCUENTRO LO PRADO</v>
          </cell>
          <cell r="F1211" t="str">
            <v>DEPRODE</v>
          </cell>
          <cell r="G1211">
            <v>20032</v>
          </cell>
          <cell r="H1211" t="str">
            <v>P - PROGRAMAS</v>
          </cell>
          <cell r="I1211" t="str">
            <v>PPF</v>
          </cell>
          <cell r="J1211" t="str">
            <v>LO PRADO</v>
          </cell>
          <cell r="K1211">
            <v>3467</v>
          </cell>
          <cell r="L1211">
            <v>43397</v>
          </cell>
          <cell r="M1211">
            <v>42646</v>
          </cell>
          <cell r="N1211">
            <v>44108</v>
          </cell>
          <cell r="O1211">
            <v>80</v>
          </cell>
          <cell r="P1211">
            <v>80</v>
          </cell>
          <cell r="Q1211">
            <v>80</v>
          </cell>
          <cell r="R1211">
            <v>80</v>
          </cell>
          <cell r="S1211">
            <v>80</v>
          </cell>
          <cell r="T1211">
            <v>80</v>
          </cell>
          <cell r="U1211">
            <v>80</v>
          </cell>
          <cell r="V1211">
            <v>80</v>
          </cell>
          <cell r="W1211">
            <v>80</v>
          </cell>
          <cell r="X1211">
            <v>80</v>
          </cell>
          <cell r="Y1211">
            <v>80</v>
          </cell>
          <cell r="Z1211">
            <v>80</v>
          </cell>
          <cell r="AA1211">
            <v>80</v>
          </cell>
          <cell r="AB1211">
            <v>80</v>
          </cell>
          <cell r="AC1211">
            <v>80</v>
          </cell>
          <cell r="AD1211">
            <v>81</v>
          </cell>
          <cell r="AE1211">
            <v>83</v>
          </cell>
          <cell r="AF1211">
            <v>80</v>
          </cell>
          <cell r="AG1211">
            <v>82</v>
          </cell>
          <cell r="AH1211">
            <v>80</v>
          </cell>
          <cell r="AI1211">
            <v>82</v>
          </cell>
          <cell r="AJ1211">
            <v>80</v>
          </cell>
          <cell r="AK1211">
            <v>80</v>
          </cell>
          <cell r="AL1211">
            <v>80</v>
          </cell>
          <cell r="AM1211">
            <v>81</v>
          </cell>
          <cell r="AN1211">
            <v>91</v>
          </cell>
          <cell r="AO1211">
            <v>83</v>
          </cell>
          <cell r="AP1211">
            <v>81</v>
          </cell>
          <cell r="AQ1211">
            <v>82</v>
          </cell>
          <cell r="AR1211">
            <v>83</v>
          </cell>
          <cell r="AS1211">
            <v>84</v>
          </cell>
          <cell r="AT1211">
            <v>80</v>
          </cell>
          <cell r="AU1211">
            <v>82</v>
          </cell>
          <cell r="AV1211">
            <v>82</v>
          </cell>
          <cell r="AW1211">
            <v>83</v>
          </cell>
          <cell r="AX1211">
            <v>85</v>
          </cell>
          <cell r="AY1211">
            <v>85</v>
          </cell>
          <cell r="AZ1211" t="str">
            <v>Ambulatorio</v>
          </cell>
          <cell r="BA1211" t="str">
            <v>Ambulatorio</v>
          </cell>
          <cell r="BB1211" t="str">
            <v>Ambulatorio</v>
          </cell>
          <cell r="BC1211" t="str">
            <v>Ambulatorio</v>
          </cell>
          <cell r="BD1211" t="str">
            <v>Ambulatorio</v>
          </cell>
          <cell r="BE1211" t="str">
            <v>Ambulatorio</v>
          </cell>
          <cell r="BF1211" t="str">
            <v>Ambulatorio</v>
          </cell>
          <cell r="BG1211" t="str">
            <v>Ambulatorio</v>
          </cell>
          <cell r="BH1211" t="str">
            <v>Ambulatorio</v>
          </cell>
          <cell r="BI1211" t="str">
            <v>Ambulatorio</v>
          </cell>
          <cell r="BJ1211" t="str">
            <v>Ambulatorio</v>
          </cell>
          <cell r="BK1211" t="str">
            <v>Ambulatorio</v>
          </cell>
          <cell r="BL1211" t="str">
            <v>Ambulatorio</v>
          </cell>
        </row>
        <row r="1212">
          <cell r="D1212">
            <v>1131810</v>
          </cell>
          <cell r="E1212" t="str">
            <v>PPF - VIVIENDO EN FAMILIA PUDAHUEL</v>
          </cell>
          <cell r="F1212" t="str">
            <v>DEPRODE</v>
          </cell>
          <cell r="G1212">
            <v>20032</v>
          </cell>
          <cell r="H1212" t="str">
            <v>P - PROGRAMAS</v>
          </cell>
          <cell r="I1212" t="str">
            <v>PPF</v>
          </cell>
          <cell r="J1212" t="str">
            <v>PUDAHUEL</v>
          </cell>
          <cell r="K1212">
            <v>2610</v>
          </cell>
          <cell r="L1212">
            <v>43672</v>
          </cell>
          <cell r="M1212">
            <v>42758</v>
          </cell>
          <cell r="N1212">
            <v>44586</v>
          </cell>
          <cell r="O1212">
            <v>104</v>
          </cell>
          <cell r="P1212">
            <v>104</v>
          </cell>
          <cell r="Q1212">
            <v>104</v>
          </cell>
          <cell r="R1212">
            <v>104</v>
          </cell>
          <cell r="S1212">
            <v>104</v>
          </cell>
          <cell r="T1212">
            <v>104</v>
          </cell>
          <cell r="U1212">
            <v>104</v>
          </cell>
          <cell r="V1212">
            <v>104</v>
          </cell>
          <cell r="W1212">
            <v>104</v>
          </cell>
          <cell r="X1212">
            <v>104</v>
          </cell>
          <cell r="Y1212">
            <v>104</v>
          </cell>
          <cell r="Z1212">
            <v>104</v>
          </cell>
          <cell r="AA1212">
            <v>104</v>
          </cell>
          <cell r="AB1212">
            <v>144</v>
          </cell>
          <cell r="AC1212">
            <v>144</v>
          </cell>
          <cell r="AD1212">
            <v>144</v>
          </cell>
          <cell r="AE1212">
            <v>146</v>
          </cell>
          <cell r="AF1212">
            <v>143</v>
          </cell>
          <cell r="AG1212">
            <v>144</v>
          </cell>
          <cell r="AH1212">
            <v>144</v>
          </cell>
          <cell r="AI1212">
            <v>147</v>
          </cell>
          <cell r="AJ1212">
            <v>144</v>
          </cell>
          <cell r="AK1212">
            <v>152</v>
          </cell>
          <cell r="AL1212">
            <v>144</v>
          </cell>
          <cell r="AM1212">
            <v>144</v>
          </cell>
          <cell r="AN1212">
            <v>145</v>
          </cell>
          <cell r="AO1212">
            <v>142</v>
          </cell>
          <cell r="AP1212">
            <v>144</v>
          </cell>
          <cell r="AQ1212">
            <v>144</v>
          </cell>
          <cell r="AR1212">
            <v>144</v>
          </cell>
          <cell r="AS1212">
            <v>146</v>
          </cell>
          <cell r="AT1212">
            <v>144</v>
          </cell>
          <cell r="AU1212">
            <v>144</v>
          </cell>
          <cell r="AV1212">
            <v>144</v>
          </cell>
          <cell r="AW1212">
            <v>144</v>
          </cell>
          <cell r="AX1212">
            <v>144</v>
          </cell>
          <cell r="AY1212">
            <v>144</v>
          </cell>
          <cell r="AZ1212" t="str">
            <v>Ambulatorio</v>
          </cell>
          <cell r="BA1212" t="str">
            <v>Ambulatorio</v>
          </cell>
          <cell r="BB1212" t="str">
            <v>Ambulatorio</v>
          </cell>
          <cell r="BC1212" t="str">
            <v>Ambulatorio</v>
          </cell>
          <cell r="BD1212" t="str">
            <v>Ambulatorio</v>
          </cell>
          <cell r="BE1212" t="str">
            <v>Ambulatorio</v>
          </cell>
          <cell r="BF1212" t="str">
            <v>Ambulatorio</v>
          </cell>
          <cell r="BG1212" t="str">
            <v>Ambulatorio</v>
          </cell>
          <cell r="BH1212" t="str">
            <v>Ambulatorio</v>
          </cell>
          <cell r="BI1212" t="str">
            <v>Ambulatorio</v>
          </cell>
          <cell r="BJ1212" t="str">
            <v>Ambulatorio</v>
          </cell>
          <cell r="BK1212" t="str">
            <v>Ambulatorio</v>
          </cell>
          <cell r="BL1212" t="str">
            <v>Ambulatorio</v>
          </cell>
        </row>
        <row r="1213">
          <cell r="D1213">
            <v>1131811</v>
          </cell>
          <cell r="E1213" t="str">
            <v>PPF - VIVIENDO EN FAMILIA SAN MARCOS</v>
          </cell>
          <cell r="F1213" t="str">
            <v>DEPRODE</v>
          </cell>
          <cell r="G1213">
            <v>20032</v>
          </cell>
          <cell r="H1213" t="str">
            <v>P - PROGRAMAS</v>
          </cell>
          <cell r="I1213" t="str">
            <v>PPF</v>
          </cell>
          <cell r="J1213" t="str">
            <v>PUENTE ALTO</v>
          </cell>
          <cell r="K1213">
            <v>192</v>
          </cell>
          <cell r="L1213">
            <v>42758</v>
          </cell>
          <cell r="M1213">
            <v>42758</v>
          </cell>
          <cell r="N1213">
            <v>43669</v>
          </cell>
          <cell r="O1213">
            <v>110</v>
          </cell>
          <cell r="P1213">
            <v>110</v>
          </cell>
          <cell r="Q1213">
            <v>110</v>
          </cell>
          <cell r="R1213">
            <v>110</v>
          </cell>
          <cell r="S1213">
            <v>110</v>
          </cell>
          <cell r="T1213">
            <v>110</v>
          </cell>
          <cell r="U1213">
            <v>110</v>
          </cell>
          <cell r="V1213">
            <v>110</v>
          </cell>
          <cell r="W1213">
            <v>110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130</v>
          </cell>
          <cell r="AC1213">
            <v>131</v>
          </cell>
          <cell r="AD1213">
            <v>131</v>
          </cell>
          <cell r="AE1213">
            <v>144</v>
          </cell>
          <cell r="AF1213">
            <v>132</v>
          </cell>
          <cell r="AG1213">
            <v>142</v>
          </cell>
          <cell r="AH1213">
            <v>142</v>
          </cell>
          <cell r="AI1213">
            <v>88</v>
          </cell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117</v>
          </cell>
          <cell r="AO1213">
            <v>131</v>
          </cell>
          <cell r="AP1213">
            <v>116</v>
          </cell>
          <cell r="AQ1213">
            <v>131</v>
          </cell>
          <cell r="AR1213">
            <v>129</v>
          </cell>
          <cell r="AS1213">
            <v>134</v>
          </cell>
          <cell r="AT1213">
            <v>139</v>
          </cell>
          <cell r="AU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0</v>
          </cell>
          <cell r="AZ1213" t="str">
            <v>Ambulatorio</v>
          </cell>
          <cell r="BA1213" t="str">
            <v>Ambulatorio</v>
          </cell>
          <cell r="BB1213" t="str">
            <v>Ambulatorio</v>
          </cell>
          <cell r="BC1213" t="str">
            <v>Ambulatorio</v>
          </cell>
          <cell r="BD1213" t="str">
            <v>Ambulatorio</v>
          </cell>
          <cell r="BE1213" t="str">
            <v>Ambulatorio</v>
          </cell>
          <cell r="BF1213" t="str">
            <v>Ambulatorio</v>
          </cell>
          <cell r="BG1213" t="str">
            <v>Ambulatorio</v>
          </cell>
          <cell r="BH1213" t="str">
            <v>Ambulatorio</v>
          </cell>
          <cell r="BI1213" t="str">
            <v>Ambulatorio</v>
          </cell>
          <cell r="BJ1213" t="str">
            <v>Ambulatorio</v>
          </cell>
          <cell r="BK1213" t="str">
            <v>Ambulatorio</v>
          </cell>
          <cell r="BL1213" t="str">
            <v>Ambulatorio</v>
          </cell>
        </row>
        <row r="1214">
          <cell r="D1214">
            <v>1131812</v>
          </cell>
          <cell r="E1214" t="str">
            <v>PPF - VIVIENDO EN FAMILIA LA FLORIDA</v>
          </cell>
          <cell r="F1214" t="str">
            <v>DEPRODE</v>
          </cell>
          <cell r="G1214">
            <v>20032</v>
          </cell>
          <cell r="H1214" t="str">
            <v>P - PROGRAMAS</v>
          </cell>
          <cell r="I1214" t="str">
            <v>PPF</v>
          </cell>
          <cell r="J1214" t="str">
            <v>LA FLORIDA</v>
          </cell>
          <cell r="K1214">
            <v>3727</v>
          </cell>
          <cell r="L1214">
            <v>43787</v>
          </cell>
          <cell r="M1214">
            <v>42758</v>
          </cell>
          <cell r="N1214">
            <v>44586</v>
          </cell>
          <cell r="O1214">
            <v>104</v>
          </cell>
          <cell r="P1214">
            <v>104</v>
          </cell>
          <cell r="Q1214">
            <v>104</v>
          </cell>
          <cell r="R1214">
            <v>104</v>
          </cell>
          <cell r="S1214">
            <v>104</v>
          </cell>
          <cell r="T1214">
            <v>104</v>
          </cell>
          <cell r="U1214">
            <v>104</v>
          </cell>
          <cell r="V1214">
            <v>104</v>
          </cell>
          <cell r="W1214">
            <v>104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138</v>
          </cell>
          <cell r="AC1214">
            <v>139</v>
          </cell>
          <cell r="AD1214">
            <v>136</v>
          </cell>
          <cell r="AE1214">
            <v>136</v>
          </cell>
          <cell r="AF1214">
            <v>136</v>
          </cell>
          <cell r="AG1214">
            <v>137</v>
          </cell>
          <cell r="AH1214">
            <v>136</v>
          </cell>
          <cell r="AI1214">
            <v>78</v>
          </cell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133</v>
          </cell>
          <cell r="AO1214">
            <v>127</v>
          </cell>
          <cell r="AP1214">
            <v>135</v>
          </cell>
          <cell r="AQ1214">
            <v>132</v>
          </cell>
          <cell r="AR1214">
            <v>130</v>
          </cell>
          <cell r="AS1214">
            <v>136</v>
          </cell>
          <cell r="AT1214">
            <v>135</v>
          </cell>
          <cell r="AU1214">
            <v>118</v>
          </cell>
          <cell r="AV1214">
            <v>132</v>
          </cell>
          <cell r="AW1214">
            <v>127</v>
          </cell>
          <cell r="AX1214">
            <v>134</v>
          </cell>
          <cell r="AY1214">
            <v>128</v>
          </cell>
          <cell r="AZ1214" t="str">
            <v>Ambulatorio</v>
          </cell>
          <cell r="BA1214" t="str">
            <v>Ambulatorio</v>
          </cell>
          <cell r="BB1214" t="str">
            <v>Ambulatorio</v>
          </cell>
          <cell r="BC1214" t="str">
            <v>Ambulatorio</v>
          </cell>
          <cell r="BD1214" t="str">
            <v>Ambulatorio</v>
          </cell>
          <cell r="BE1214" t="str">
            <v>Ambulatorio</v>
          </cell>
          <cell r="BF1214" t="str">
            <v>Ambulatorio</v>
          </cell>
          <cell r="BG1214" t="str">
            <v>Ambulatorio</v>
          </cell>
          <cell r="BH1214" t="str">
            <v>Ambulatorio</v>
          </cell>
          <cell r="BI1214" t="str">
            <v>Ambulatorio</v>
          </cell>
          <cell r="BJ1214" t="str">
            <v>Ambulatorio</v>
          </cell>
          <cell r="BK1214" t="str">
            <v>Ambulatorio</v>
          </cell>
          <cell r="BL1214" t="str">
            <v>Ambulatorio</v>
          </cell>
        </row>
        <row r="1215">
          <cell r="D1215">
            <v>1131813</v>
          </cell>
          <cell r="E1215" t="str">
            <v>PPF - VIVIENDO EN FAMILIA SAN LUCAS</v>
          </cell>
          <cell r="F1215" t="str">
            <v>DEPRODE</v>
          </cell>
          <cell r="G1215">
            <v>20032</v>
          </cell>
          <cell r="H1215" t="str">
            <v>P - PROGRAMAS</v>
          </cell>
          <cell r="I1215" t="str">
            <v>PPF</v>
          </cell>
          <cell r="J1215" t="str">
            <v>PUENTE ALTO</v>
          </cell>
          <cell r="K1215">
            <v>194</v>
          </cell>
          <cell r="L1215">
            <v>42758</v>
          </cell>
          <cell r="M1215">
            <v>42758</v>
          </cell>
          <cell r="N1215">
            <v>43669</v>
          </cell>
          <cell r="O1215">
            <v>110</v>
          </cell>
          <cell r="P1215">
            <v>110</v>
          </cell>
          <cell r="Q1215">
            <v>110</v>
          </cell>
          <cell r="R1215">
            <v>110</v>
          </cell>
          <cell r="S1215">
            <v>110</v>
          </cell>
          <cell r="T1215">
            <v>110</v>
          </cell>
          <cell r="U1215">
            <v>110</v>
          </cell>
          <cell r="V1215">
            <v>110</v>
          </cell>
          <cell r="W1215">
            <v>110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120</v>
          </cell>
          <cell r="AC1215">
            <v>126</v>
          </cell>
          <cell r="AD1215">
            <v>131</v>
          </cell>
          <cell r="AE1215">
            <v>128</v>
          </cell>
          <cell r="AF1215">
            <v>127</v>
          </cell>
          <cell r="AG1215">
            <v>124</v>
          </cell>
          <cell r="AH1215">
            <v>125</v>
          </cell>
          <cell r="AI1215">
            <v>79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112</v>
          </cell>
          <cell r="AO1215">
            <v>126</v>
          </cell>
          <cell r="AP1215">
            <v>123</v>
          </cell>
          <cell r="AQ1215">
            <v>117</v>
          </cell>
          <cell r="AR1215">
            <v>117</v>
          </cell>
          <cell r="AS1215">
            <v>121</v>
          </cell>
          <cell r="AT1215">
            <v>125</v>
          </cell>
          <cell r="AU1215">
            <v>0</v>
          </cell>
          <cell r="AV1215">
            <v>0</v>
          </cell>
          <cell r="AW1215">
            <v>0</v>
          </cell>
          <cell r="AX1215">
            <v>0</v>
          </cell>
          <cell r="AY1215">
            <v>0</v>
          </cell>
          <cell r="AZ1215" t="str">
            <v>Ambulatorio</v>
          </cell>
          <cell r="BA1215" t="str">
            <v>Ambulatorio</v>
          </cell>
          <cell r="BB1215" t="str">
            <v>Ambulatorio</v>
          </cell>
          <cell r="BC1215" t="str">
            <v>Ambulatorio</v>
          </cell>
          <cell r="BD1215" t="str">
            <v>Ambulatorio</v>
          </cell>
          <cell r="BE1215" t="str">
            <v>Ambulatorio</v>
          </cell>
          <cell r="BF1215" t="str">
            <v>Ambulatorio</v>
          </cell>
          <cell r="BG1215" t="str">
            <v>Ambulatorio</v>
          </cell>
          <cell r="BH1215" t="str">
            <v>Ambulatorio</v>
          </cell>
          <cell r="BI1215" t="str">
            <v>Ambulatorio</v>
          </cell>
          <cell r="BJ1215" t="str">
            <v>Ambulatorio</v>
          </cell>
          <cell r="BK1215" t="str">
            <v>Ambulatorio</v>
          </cell>
          <cell r="BL1215" t="str">
            <v>Ambulatorio</v>
          </cell>
        </row>
        <row r="1216">
          <cell r="D1216">
            <v>1131837</v>
          </cell>
          <cell r="E1216" t="str">
            <v>PPF - IDECO PEDRO AGUIRRE CERDA</v>
          </cell>
          <cell r="F1216" t="str">
            <v>DEPRODE</v>
          </cell>
          <cell r="G1216">
            <v>20032</v>
          </cell>
          <cell r="H1216" t="str">
            <v>P - PROGRAMAS</v>
          </cell>
          <cell r="I1216" t="str">
            <v>PPF</v>
          </cell>
          <cell r="J1216" t="str">
            <v>PEDRO AGUIRRE CERDA</v>
          </cell>
          <cell r="K1216">
            <v>1406</v>
          </cell>
          <cell r="L1216">
            <v>42860</v>
          </cell>
          <cell r="M1216">
            <v>42860</v>
          </cell>
          <cell r="N1216">
            <v>43956</v>
          </cell>
          <cell r="O1216">
            <v>75</v>
          </cell>
          <cell r="P1216">
            <v>75</v>
          </cell>
          <cell r="Q1216">
            <v>75</v>
          </cell>
          <cell r="R1216">
            <v>75</v>
          </cell>
          <cell r="S1216">
            <v>75</v>
          </cell>
          <cell r="T1216">
            <v>75</v>
          </cell>
          <cell r="U1216">
            <v>75</v>
          </cell>
          <cell r="V1216">
            <v>75</v>
          </cell>
          <cell r="W1216">
            <v>75</v>
          </cell>
          <cell r="X1216">
            <v>75</v>
          </cell>
          <cell r="Y1216">
            <v>75</v>
          </cell>
          <cell r="Z1216">
            <v>75</v>
          </cell>
          <cell r="AA1216">
            <v>75</v>
          </cell>
          <cell r="AB1216">
            <v>99</v>
          </cell>
          <cell r="AC1216">
            <v>95</v>
          </cell>
          <cell r="AD1216">
            <v>102</v>
          </cell>
          <cell r="AE1216">
            <v>94</v>
          </cell>
          <cell r="AF1216">
            <v>98</v>
          </cell>
          <cell r="AG1216">
            <v>94</v>
          </cell>
          <cell r="AH1216">
            <v>94</v>
          </cell>
          <cell r="AI1216">
            <v>100</v>
          </cell>
          <cell r="AJ1216">
            <v>93</v>
          </cell>
          <cell r="AK1216">
            <v>101</v>
          </cell>
          <cell r="AL1216">
            <v>95</v>
          </cell>
          <cell r="AM1216">
            <v>100</v>
          </cell>
          <cell r="AN1216">
            <v>95</v>
          </cell>
          <cell r="AO1216">
            <v>95</v>
          </cell>
          <cell r="AP1216">
            <v>94</v>
          </cell>
          <cell r="AQ1216">
            <v>94</v>
          </cell>
          <cell r="AR1216">
            <v>94</v>
          </cell>
          <cell r="AS1216">
            <v>94</v>
          </cell>
          <cell r="AT1216">
            <v>94</v>
          </cell>
          <cell r="AU1216">
            <v>93</v>
          </cell>
          <cell r="AV1216">
            <v>93</v>
          </cell>
          <cell r="AW1216">
            <v>92</v>
          </cell>
          <cell r="AX1216">
            <v>95</v>
          </cell>
          <cell r="AY1216">
            <v>94</v>
          </cell>
          <cell r="AZ1216" t="str">
            <v>Ambulatorio</v>
          </cell>
          <cell r="BA1216" t="str">
            <v>Ambulatorio</v>
          </cell>
          <cell r="BB1216" t="str">
            <v>Ambulatorio</v>
          </cell>
          <cell r="BC1216" t="str">
            <v>Ambulatorio</v>
          </cell>
          <cell r="BD1216" t="str">
            <v>Ambulatorio</v>
          </cell>
          <cell r="BE1216" t="str">
            <v>Ambulatorio</v>
          </cell>
          <cell r="BF1216" t="str">
            <v>Ambulatorio</v>
          </cell>
          <cell r="BG1216" t="str">
            <v>Ambulatorio</v>
          </cell>
          <cell r="BH1216" t="str">
            <v>Ambulatorio</v>
          </cell>
          <cell r="BI1216" t="str">
            <v>Ambulatorio</v>
          </cell>
          <cell r="BJ1216" t="str">
            <v>Ambulatorio</v>
          </cell>
          <cell r="BK1216" t="str">
            <v>Ambulatorio</v>
          </cell>
          <cell r="BL1216" t="str">
            <v>Ambulatorio</v>
          </cell>
        </row>
        <row r="1217">
          <cell r="D1217">
            <v>1131838</v>
          </cell>
          <cell r="E1217" t="str">
            <v>PPF - IDECO LO PRADO</v>
          </cell>
          <cell r="F1217" t="str">
            <v>DEPRODE</v>
          </cell>
          <cell r="G1217">
            <v>20032</v>
          </cell>
          <cell r="H1217" t="str">
            <v>P - PROGRAMAS</v>
          </cell>
          <cell r="I1217" t="str">
            <v>PPF</v>
          </cell>
          <cell r="J1217" t="str">
            <v>LO PRADO</v>
          </cell>
          <cell r="K1217">
            <v>1407</v>
          </cell>
          <cell r="L1217">
            <v>42860</v>
          </cell>
          <cell r="M1217">
            <v>42860</v>
          </cell>
          <cell r="N1217">
            <v>43956</v>
          </cell>
          <cell r="O1217">
            <v>80</v>
          </cell>
          <cell r="P1217">
            <v>80</v>
          </cell>
          <cell r="Q1217">
            <v>80</v>
          </cell>
          <cell r="R1217">
            <v>80</v>
          </cell>
          <cell r="S1217">
            <v>80</v>
          </cell>
          <cell r="T1217">
            <v>80</v>
          </cell>
          <cell r="U1217">
            <v>80</v>
          </cell>
          <cell r="V1217">
            <v>80</v>
          </cell>
          <cell r="W1217">
            <v>80</v>
          </cell>
          <cell r="X1217">
            <v>80</v>
          </cell>
          <cell r="Y1217">
            <v>80</v>
          </cell>
          <cell r="Z1217">
            <v>80</v>
          </cell>
          <cell r="AA1217">
            <v>80</v>
          </cell>
          <cell r="AB1217">
            <v>95</v>
          </cell>
          <cell r="AC1217">
            <v>91</v>
          </cell>
          <cell r="AD1217">
            <v>92</v>
          </cell>
          <cell r="AE1217">
            <v>95</v>
          </cell>
          <cell r="AF1217">
            <v>91</v>
          </cell>
          <cell r="AG1217">
            <v>90</v>
          </cell>
          <cell r="AH1217">
            <v>87</v>
          </cell>
          <cell r="AI1217">
            <v>87</v>
          </cell>
          <cell r="AJ1217">
            <v>85</v>
          </cell>
          <cell r="AK1217">
            <v>84</v>
          </cell>
          <cell r="AL1217">
            <v>84</v>
          </cell>
          <cell r="AM1217">
            <v>88</v>
          </cell>
          <cell r="AN1217">
            <v>89</v>
          </cell>
          <cell r="AO1217">
            <v>89</v>
          </cell>
          <cell r="AP1217">
            <v>88</v>
          </cell>
          <cell r="AQ1217">
            <v>87</v>
          </cell>
          <cell r="AR1217">
            <v>86</v>
          </cell>
          <cell r="AS1217">
            <v>84</v>
          </cell>
          <cell r="AT1217">
            <v>83</v>
          </cell>
          <cell r="AU1217">
            <v>81</v>
          </cell>
          <cell r="AV1217">
            <v>81</v>
          </cell>
          <cell r="AW1217">
            <v>81</v>
          </cell>
          <cell r="AX1217">
            <v>81</v>
          </cell>
          <cell r="AY1217">
            <v>81</v>
          </cell>
          <cell r="AZ1217" t="str">
            <v>Ambulatorio</v>
          </cell>
          <cell r="BA1217" t="str">
            <v>Ambulatorio</v>
          </cell>
          <cell r="BB1217" t="str">
            <v>Ambulatorio</v>
          </cell>
          <cell r="BC1217" t="str">
            <v>Ambulatorio</v>
          </cell>
          <cell r="BD1217" t="str">
            <v>Ambulatorio</v>
          </cell>
          <cell r="BE1217" t="str">
            <v>Ambulatorio</v>
          </cell>
          <cell r="BF1217" t="str">
            <v>Ambulatorio</v>
          </cell>
          <cell r="BG1217" t="str">
            <v>Ambulatorio</v>
          </cell>
          <cell r="BH1217" t="str">
            <v>Ambulatorio</v>
          </cell>
          <cell r="BI1217" t="str">
            <v>Ambulatorio</v>
          </cell>
          <cell r="BJ1217" t="str">
            <v>Ambulatorio</v>
          </cell>
          <cell r="BK1217" t="str">
            <v>Ambulatorio</v>
          </cell>
          <cell r="BL1217" t="str">
            <v>Ambulatorio</v>
          </cell>
        </row>
        <row r="1218">
          <cell r="D1218">
            <v>1131839</v>
          </cell>
          <cell r="E1218" t="str">
            <v>PPF - IDECO INDEPENDENCIA</v>
          </cell>
          <cell r="F1218" t="str">
            <v>DEPRODE</v>
          </cell>
          <cell r="G1218">
            <v>20032</v>
          </cell>
          <cell r="H1218" t="str">
            <v>P - PROGRAMAS</v>
          </cell>
          <cell r="I1218" t="str">
            <v>PPF</v>
          </cell>
          <cell r="J1218" t="str">
            <v>INDEPENDENCIA</v>
          </cell>
          <cell r="K1218">
            <v>1408</v>
          </cell>
          <cell r="L1218">
            <v>42860</v>
          </cell>
          <cell r="M1218">
            <v>42860</v>
          </cell>
          <cell r="N1218">
            <v>43956</v>
          </cell>
          <cell r="O1218">
            <v>84</v>
          </cell>
          <cell r="P1218">
            <v>84</v>
          </cell>
          <cell r="Q1218">
            <v>84</v>
          </cell>
          <cell r="R1218">
            <v>84</v>
          </cell>
          <cell r="S1218">
            <v>84</v>
          </cell>
          <cell r="T1218">
            <v>84</v>
          </cell>
          <cell r="U1218">
            <v>84</v>
          </cell>
          <cell r="V1218">
            <v>84</v>
          </cell>
          <cell r="W1218">
            <v>84</v>
          </cell>
          <cell r="X1218">
            <v>84</v>
          </cell>
          <cell r="Y1218">
            <v>84</v>
          </cell>
          <cell r="Z1218">
            <v>84</v>
          </cell>
          <cell r="AA1218">
            <v>84</v>
          </cell>
          <cell r="AB1218">
            <v>97</v>
          </cell>
          <cell r="AC1218">
            <v>101</v>
          </cell>
          <cell r="AD1218">
            <v>109</v>
          </cell>
          <cell r="AE1218">
            <v>103</v>
          </cell>
          <cell r="AF1218">
            <v>102</v>
          </cell>
          <cell r="AG1218">
            <v>101</v>
          </cell>
          <cell r="AH1218">
            <v>104</v>
          </cell>
          <cell r="AI1218">
            <v>100</v>
          </cell>
          <cell r="AJ1218">
            <v>105</v>
          </cell>
          <cell r="AK1218">
            <v>96</v>
          </cell>
          <cell r="AL1218">
            <v>108</v>
          </cell>
          <cell r="AM1218">
            <v>101</v>
          </cell>
          <cell r="AN1218">
            <v>97</v>
          </cell>
          <cell r="AO1218">
            <v>97</v>
          </cell>
          <cell r="AP1218">
            <v>96</v>
          </cell>
          <cell r="AQ1218">
            <v>96</v>
          </cell>
          <cell r="AR1218">
            <v>96</v>
          </cell>
          <cell r="AS1218">
            <v>96</v>
          </cell>
          <cell r="AT1218">
            <v>96</v>
          </cell>
          <cell r="AU1218">
            <v>96</v>
          </cell>
          <cell r="AV1218">
            <v>96</v>
          </cell>
          <cell r="AW1218">
            <v>96</v>
          </cell>
          <cell r="AX1218">
            <v>96</v>
          </cell>
          <cell r="AY1218">
            <v>96</v>
          </cell>
          <cell r="AZ1218" t="str">
            <v>Ambulatorio</v>
          </cell>
          <cell r="BA1218" t="str">
            <v>Ambulatorio</v>
          </cell>
          <cell r="BB1218" t="str">
            <v>Ambulatorio</v>
          </cell>
          <cell r="BC1218" t="str">
            <v>Ambulatorio</v>
          </cell>
          <cell r="BD1218" t="str">
            <v>Ambulatorio</v>
          </cell>
          <cell r="BE1218" t="str">
            <v>Ambulatorio</v>
          </cell>
          <cell r="BF1218" t="str">
            <v>Ambulatorio</v>
          </cell>
          <cell r="BG1218" t="str">
            <v>Ambulatorio</v>
          </cell>
          <cell r="BH1218" t="str">
            <v>Ambulatorio</v>
          </cell>
          <cell r="BI1218" t="str">
            <v>Ambulatorio</v>
          </cell>
          <cell r="BJ1218" t="str">
            <v>Ambulatorio</v>
          </cell>
          <cell r="BK1218" t="str">
            <v>Ambulatorio</v>
          </cell>
          <cell r="BL1218" t="str">
            <v>Ambulatorio</v>
          </cell>
        </row>
        <row r="1219">
          <cell r="D1219">
            <v>1131840</v>
          </cell>
          <cell r="E1219" t="str">
            <v>PPF - IRAYA</v>
          </cell>
          <cell r="F1219" t="str">
            <v>DEPRODE</v>
          </cell>
          <cell r="G1219">
            <v>20032</v>
          </cell>
          <cell r="H1219" t="str">
            <v>P - PROGRAMAS</v>
          </cell>
          <cell r="I1219" t="str">
            <v>PPF</v>
          </cell>
          <cell r="J1219" t="str">
            <v>SAN RAMÓN</v>
          </cell>
          <cell r="K1219">
            <v>1409</v>
          </cell>
          <cell r="L1219">
            <v>42860</v>
          </cell>
          <cell r="M1219">
            <v>42860</v>
          </cell>
          <cell r="N1219">
            <v>43956</v>
          </cell>
          <cell r="O1219">
            <v>80</v>
          </cell>
          <cell r="P1219">
            <v>80</v>
          </cell>
          <cell r="Q1219">
            <v>80</v>
          </cell>
          <cell r="R1219">
            <v>80</v>
          </cell>
          <cell r="S1219">
            <v>80</v>
          </cell>
          <cell r="T1219">
            <v>80</v>
          </cell>
          <cell r="U1219">
            <v>80</v>
          </cell>
          <cell r="V1219">
            <v>80</v>
          </cell>
          <cell r="W1219">
            <v>80</v>
          </cell>
          <cell r="X1219">
            <v>80</v>
          </cell>
          <cell r="Y1219">
            <v>80</v>
          </cell>
          <cell r="Z1219">
            <v>80</v>
          </cell>
          <cell r="AA1219">
            <v>80</v>
          </cell>
          <cell r="AB1219">
            <v>90</v>
          </cell>
          <cell r="AC1219">
            <v>89</v>
          </cell>
          <cell r="AD1219">
            <v>88</v>
          </cell>
          <cell r="AE1219">
            <v>97</v>
          </cell>
          <cell r="AF1219">
            <v>95</v>
          </cell>
          <cell r="AG1219">
            <v>91</v>
          </cell>
          <cell r="AH1219">
            <v>93</v>
          </cell>
          <cell r="AI1219">
            <v>91</v>
          </cell>
          <cell r="AJ1219">
            <v>88</v>
          </cell>
          <cell r="AK1219">
            <v>94</v>
          </cell>
          <cell r="AL1219">
            <v>85</v>
          </cell>
          <cell r="AM1219">
            <v>92</v>
          </cell>
          <cell r="AN1219">
            <v>88</v>
          </cell>
          <cell r="AO1219">
            <v>88</v>
          </cell>
          <cell r="AP1219">
            <v>88</v>
          </cell>
          <cell r="AQ1219">
            <v>88</v>
          </cell>
          <cell r="AR1219">
            <v>88</v>
          </cell>
          <cell r="AS1219">
            <v>88</v>
          </cell>
          <cell r="AT1219">
            <v>88</v>
          </cell>
          <cell r="AU1219">
            <v>87</v>
          </cell>
          <cell r="AV1219">
            <v>85</v>
          </cell>
          <cell r="AW1219">
            <v>85</v>
          </cell>
          <cell r="AX1219">
            <v>85</v>
          </cell>
          <cell r="AY1219">
            <v>84</v>
          </cell>
          <cell r="AZ1219" t="str">
            <v>Ambulatorio</v>
          </cell>
          <cell r="BA1219" t="str">
            <v>Ambulatorio</v>
          </cell>
          <cell r="BB1219" t="str">
            <v>Ambulatorio</v>
          </cell>
          <cell r="BC1219" t="str">
            <v>Ambulatorio</v>
          </cell>
          <cell r="BD1219" t="str">
            <v>Ambulatorio</v>
          </cell>
          <cell r="BE1219" t="str">
            <v>Ambulatorio</v>
          </cell>
          <cell r="BF1219" t="str">
            <v>Ambulatorio</v>
          </cell>
          <cell r="BG1219" t="str">
            <v>Ambulatorio</v>
          </cell>
          <cell r="BH1219" t="str">
            <v>Ambulatorio</v>
          </cell>
          <cell r="BI1219" t="str">
            <v>Ambulatorio</v>
          </cell>
          <cell r="BJ1219" t="str">
            <v>Ambulatorio</v>
          </cell>
          <cell r="BK1219" t="str">
            <v>Ambulatorio</v>
          </cell>
          <cell r="BL1219" t="str">
            <v>Ambulatorio</v>
          </cell>
        </row>
        <row r="1220">
          <cell r="D1220">
            <v>1131841</v>
          </cell>
          <cell r="E1220" t="str">
            <v>PPF - RENCA RODELILLO</v>
          </cell>
          <cell r="F1220" t="str">
            <v>DEPRODE</v>
          </cell>
          <cell r="G1220">
            <v>20032</v>
          </cell>
          <cell r="H1220" t="str">
            <v>P - PROGRAMAS</v>
          </cell>
          <cell r="I1220" t="str">
            <v>PPF</v>
          </cell>
          <cell r="J1220" t="str">
            <v>RENCA</v>
          </cell>
          <cell r="K1220">
            <v>1417</v>
          </cell>
          <cell r="L1220">
            <v>42860</v>
          </cell>
          <cell r="M1220">
            <v>42860</v>
          </cell>
          <cell r="N1220">
            <v>43956</v>
          </cell>
          <cell r="O1220">
            <v>80</v>
          </cell>
          <cell r="P1220">
            <v>80</v>
          </cell>
          <cell r="Q1220">
            <v>80</v>
          </cell>
          <cell r="R1220">
            <v>80</v>
          </cell>
          <cell r="S1220">
            <v>80</v>
          </cell>
          <cell r="T1220">
            <v>80</v>
          </cell>
          <cell r="U1220">
            <v>80</v>
          </cell>
          <cell r="V1220">
            <v>80</v>
          </cell>
          <cell r="W1220">
            <v>80</v>
          </cell>
          <cell r="X1220">
            <v>80</v>
          </cell>
          <cell r="Y1220">
            <v>80</v>
          </cell>
          <cell r="Z1220">
            <v>80</v>
          </cell>
          <cell r="AA1220">
            <v>80</v>
          </cell>
          <cell r="AB1220">
            <v>80</v>
          </cell>
          <cell r="AC1220">
            <v>82</v>
          </cell>
          <cell r="AD1220">
            <v>80</v>
          </cell>
          <cell r="AE1220">
            <v>80</v>
          </cell>
          <cell r="AF1220">
            <v>80</v>
          </cell>
          <cell r="AG1220">
            <v>81</v>
          </cell>
          <cell r="AH1220">
            <v>80</v>
          </cell>
          <cell r="AI1220">
            <v>87</v>
          </cell>
          <cell r="AJ1220">
            <v>83</v>
          </cell>
          <cell r="AK1220">
            <v>83</v>
          </cell>
          <cell r="AL1220">
            <v>83</v>
          </cell>
          <cell r="AM1220">
            <v>83</v>
          </cell>
          <cell r="AN1220">
            <v>83</v>
          </cell>
          <cell r="AO1220">
            <v>82</v>
          </cell>
          <cell r="AP1220">
            <v>87</v>
          </cell>
          <cell r="AQ1220">
            <v>80</v>
          </cell>
          <cell r="AR1220">
            <v>81</v>
          </cell>
          <cell r="AS1220">
            <v>81</v>
          </cell>
          <cell r="AT1220">
            <v>80</v>
          </cell>
          <cell r="AU1220">
            <v>83</v>
          </cell>
          <cell r="AV1220">
            <v>84</v>
          </cell>
          <cell r="AW1220">
            <v>85</v>
          </cell>
          <cell r="AX1220">
            <v>83</v>
          </cell>
          <cell r="AY1220">
            <v>83</v>
          </cell>
          <cell r="AZ1220" t="str">
            <v>Ambulatorio</v>
          </cell>
          <cell r="BA1220" t="str">
            <v>Ambulatorio</v>
          </cell>
          <cell r="BB1220" t="str">
            <v>Ambulatorio</v>
          </cell>
          <cell r="BC1220" t="str">
            <v>Ambulatorio</v>
          </cell>
          <cell r="BD1220" t="str">
            <v>Ambulatorio</v>
          </cell>
          <cell r="BE1220" t="str">
            <v>Ambulatorio</v>
          </cell>
          <cell r="BF1220" t="str">
            <v>Ambulatorio</v>
          </cell>
          <cell r="BG1220" t="str">
            <v>Ambulatorio</v>
          </cell>
          <cell r="BH1220" t="str">
            <v>Ambulatorio</v>
          </cell>
          <cell r="BI1220" t="str">
            <v>Ambulatorio</v>
          </cell>
          <cell r="BJ1220" t="str">
            <v>Ambulatorio</v>
          </cell>
          <cell r="BK1220" t="str">
            <v>Ambulatorio</v>
          </cell>
          <cell r="BL1220" t="str">
            <v>Ambulatorio</v>
          </cell>
        </row>
        <row r="1221">
          <cell r="D1221">
            <v>1131842</v>
          </cell>
          <cell r="E1221" t="str">
            <v>PPF - CERRO NAVIA RODELILLO</v>
          </cell>
          <cell r="F1221" t="str">
            <v>DEPRODE</v>
          </cell>
          <cell r="G1221">
            <v>20032</v>
          </cell>
          <cell r="H1221" t="str">
            <v>P - PROGRAMAS</v>
          </cell>
          <cell r="I1221" t="str">
            <v>PPF</v>
          </cell>
          <cell r="J1221" t="str">
            <v>PUDAHUEL</v>
          </cell>
          <cell r="K1221">
            <v>1467</v>
          </cell>
          <cell r="L1221">
            <v>42863</v>
          </cell>
          <cell r="M1221">
            <v>42863</v>
          </cell>
          <cell r="N1221">
            <v>43959</v>
          </cell>
          <cell r="O1221">
            <v>80</v>
          </cell>
          <cell r="P1221">
            <v>80</v>
          </cell>
          <cell r="Q1221">
            <v>80</v>
          </cell>
          <cell r="R1221">
            <v>80</v>
          </cell>
          <cell r="S1221">
            <v>80</v>
          </cell>
          <cell r="T1221">
            <v>80</v>
          </cell>
          <cell r="U1221">
            <v>80</v>
          </cell>
          <cell r="V1221">
            <v>80</v>
          </cell>
          <cell r="W1221">
            <v>80</v>
          </cell>
          <cell r="X1221">
            <v>80</v>
          </cell>
          <cell r="Y1221">
            <v>80</v>
          </cell>
          <cell r="Z1221">
            <v>80</v>
          </cell>
          <cell r="AA1221">
            <v>80</v>
          </cell>
          <cell r="AB1221">
            <v>81</v>
          </cell>
          <cell r="AC1221">
            <v>80</v>
          </cell>
          <cell r="AD1221">
            <v>80</v>
          </cell>
          <cell r="AE1221">
            <v>80</v>
          </cell>
          <cell r="AF1221">
            <v>80</v>
          </cell>
          <cell r="AG1221">
            <v>81</v>
          </cell>
          <cell r="AH1221">
            <v>80</v>
          </cell>
          <cell r="AI1221">
            <v>80</v>
          </cell>
          <cell r="AJ1221">
            <v>80</v>
          </cell>
          <cell r="AK1221">
            <v>80</v>
          </cell>
          <cell r="AL1221">
            <v>80</v>
          </cell>
          <cell r="AM1221">
            <v>80</v>
          </cell>
          <cell r="AN1221">
            <v>81</v>
          </cell>
          <cell r="AO1221">
            <v>81</v>
          </cell>
          <cell r="AP1221">
            <v>80</v>
          </cell>
          <cell r="AQ1221">
            <v>82</v>
          </cell>
          <cell r="AR1221">
            <v>83</v>
          </cell>
          <cell r="AS1221">
            <v>86</v>
          </cell>
          <cell r="AT1221">
            <v>81</v>
          </cell>
          <cell r="AU1221">
            <v>85</v>
          </cell>
          <cell r="AV1221">
            <v>80</v>
          </cell>
          <cell r="AW1221">
            <v>85</v>
          </cell>
          <cell r="AX1221">
            <v>80</v>
          </cell>
          <cell r="AY1221">
            <v>81</v>
          </cell>
          <cell r="AZ1221" t="str">
            <v>Ambulatorio</v>
          </cell>
          <cell r="BA1221" t="str">
            <v>Ambulatorio</v>
          </cell>
          <cell r="BB1221" t="str">
            <v>Ambulatorio</v>
          </cell>
          <cell r="BC1221" t="str">
            <v>Ambulatorio</v>
          </cell>
          <cell r="BD1221" t="str">
            <v>Ambulatorio</v>
          </cell>
          <cell r="BE1221" t="str">
            <v>Ambulatorio</v>
          </cell>
          <cell r="BF1221" t="str">
            <v>Ambulatorio</v>
          </cell>
          <cell r="BG1221" t="str">
            <v>Ambulatorio</v>
          </cell>
          <cell r="BH1221" t="str">
            <v>Ambulatorio</v>
          </cell>
          <cell r="BI1221" t="str">
            <v>Ambulatorio</v>
          </cell>
          <cell r="BJ1221" t="str">
            <v>Ambulatorio</v>
          </cell>
          <cell r="BK1221" t="str">
            <v>Ambulatorio</v>
          </cell>
          <cell r="BL1221" t="str">
            <v>Ambulatorio</v>
          </cell>
        </row>
        <row r="1222">
          <cell r="D1222">
            <v>1131858</v>
          </cell>
          <cell r="E1222" t="str">
            <v>PPF - CIUDAD DEL NIÑO QUILICURA</v>
          </cell>
          <cell r="F1222" t="str">
            <v>DEPRODE</v>
          </cell>
          <cell r="G1222">
            <v>20032</v>
          </cell>
          <cell r="H1222" t="str">
            <v>P - PROGRAMAS</v>
          </cell>
          <cell r="I1222" t="str">
            <v>PPF</v>
          </cell>
          <cell r="J1222" t="str">
            <v>QUILICURA</v>
          </cell>
          <cell r="K1222">
            <v>3750</v>
          </cell>
          <cell r="L1222">
            <v>43790</v>
          </cell>
          <cell r="M1222">
            <v>42860</v>
          </cell>
          <cell r="N1222">
            <v>44688</v>
          </cell>
          <cell r="O1222">
            <v>100</v>
          </cell>
          <cell r="P1222">
            <v>100</v>
          </cell>
          <cell r="Q1222">
            <v>100</v>
          </cell>
          <cell r="R1222">
            <v>100</v>
          </cell>
          <cell r="S1222">
            <v>100</v>
          </cell>
          <cell r="T1222">
            <v>100</v>
          </cell>
          <cell r="U1222">
            <v>100</v>
          </cell>
          <cell r="V1222">
            <v>100</v>
          </cell>
          <cell r="W1222">
            <v>100</v>
          </cell>
          <cell r="X1222">
            <v>100</v>
          </cell>
          <cell r="Y1222">
            <v>100</v>
          </cell>
          <cell r="Z1222">
            <v>100</v>
          </cell>
          <cell r="AA1222">
            <v>100</v>
          </cell>
          <cell r="AB1222">
            <v>152</v>
          </cell>
          <cell r="AC1222">
            <v>154</v>
          </cell>
          <cell r="AD1222">
            <v>152</v>
          </cell>
          <cell r="AE1222">
            <v>152</v>
          </cell>
          <cell r="AF1222">
            <v>152</v>
          </cell>
          <cell r="AG1222">
            <v>152</v>
          </cell>
          <cell r="AH1222">
            <v>152</v>
          </cell>
          <cell r="AI1222">
            <v>152</v>
          </cell>
          <cell r="AJ1222">
            <v>152</v>
          </cell>
          <cell r="AK1222">
            <v>152</v>
          </cell>
          <cell r="AL1222">
            <v>152</v>
          </cell>
          <cell r="AM1222">
            <v>152</v>
          </cell>
          <cell r="AN1222">
            <v>136</v>
          </cell>
          <cell r="AO1222">
            <v>136</v>
          </cell>
          <cell r="AP1222">
            <v>132</v>
          </cell>
          <cell r="AQ1222">
            <v>144</v>
          </cell>
          <cell r="AR1222">
            <v>134</v>
          </cell>
          <cell r="AS1222">
            <v>140</v>
          </cell>
          <cell r="AT1222">
            <v>152</v>
          </cell>
          <cell r="AU1222">
            <v>145</v>
          </cell>
          <cell r="AV1222">
            <v>143</v>
          </cell>
          <cell r="AW1222">
            <v>135</v>
          </cell>
          <cell r="AX1222">
            <v>141</v>
          </cell>
          <cell r="AY1222">
            <v>140</v>
          </cell>
          <cell r="AZ1222" t="str">
            <v>Ambulatorio</v>
          </cell>
          <cell r="BA1222" t="str">
            <v>Ambulatorio</v>
          </cell>
          <cell r="BB1222" t="str">
            <v>Ambulatorio</v>
          </cell>
          <cell r="BC1222" t="str">
            <v>Ambulatorio</v>
          </cell>
          <cell r="BD1222" t="str">
            <v>Ambulatorio</v>
          </cell>
          <cell r="BE1222" t="str">
            <v>Ambulatorio</v>
          </cell>
          <cell r="BF1222" t="str">
            <v>Ambulatorio</v>
          </cell>
          <cell r="BG1222" t="str">
            <v>Ambulatorio</v>
          </cell>
          <cell r="BH1222" t="str">
            <v>Ambulatorio</v>
          </cell>
          <cell r="BI1222" t="str">
            <v>Ambulatorio</v>
          </cell>
          <cell r="BJ1222" t="str">
            <v>Ambulatorio</v>
          </cell>
          <cell r="BK1222" t="str">
            <v>Ambulatorio</v>
          </cell>
          <cell r="BL1222" t="str">
            <v>Ambulatorio</v>
          </cell>
        </row>
        <row r="1223">
          <cell r="D1223">
            <v>1131861</v>
          </cell>
          <cell r="E1223" t="str">
            <v>PPF - VIVIENDO EN FAMILIA CONCHALI</v>
          </cell>
          <cell r="F1223" t="str">
            <v>DEPRODE</v>
          </cell>
          <cell r="G1223">
            <v>20032</v>
          </cell>
          <cell r="H1223" t="str">
            <v>P - PROGRAMAS</v>
          </cell>
          <cell r="I1223" t="str">
            <v>PPF</v>
          </cell>
          <cell r="J1223" t="str">
            <v>CONCHALÍ</v>
          </cell>
          <cell r="K1223">
            <v>3725</v>
          </cell>
          <cell r="L1223">
            <v>43787</v>
          </cell>
          <cell r="M1223">
            <v>42860</v>
          </cell>
          <cell r="N1223">
            <v>44688</v>
          </cell>
          <cell r="O1223">
            <v>100</v>
          </cell>
          <cell r="P1223">
            <v>100</v>
          </cell>
          <cell r="Q1223">
            <v>100</v>
          </cell>
          <cell r="R1223">
            <v>100</v>
          </cell>
          <cell r="S1223">
            <v>100</v>
          </cell>
          <cell r="T1223">
            <v>100</v>
          </cell>
          <cell r="U1223">
            <v>100</v>
          </cell>
          <cell r="V1223">
            <v>100</v>
          </cell>
          <cell r="W1223">
            <v>100</v>
          </cell>
          <cell r="X1223">
            <v>100</v>
          </cell>
          <cell r="Y1223">
            <v>100</v>
          </cell>
          <cell r="Z1223">
            <v>100</v>
          </cell>
          <cell r="AA1223">
            <v>100</v>
          </cell>
          <cell r="AB1223">
            <v>124</v>
          </cell>
          <cell r="AC1223">
            <v>128</v>
          </cell>
          <cell r="AD1223">
            <v>123</v>
          </cell>
          <cell r="AE1223">
            <v>124</v>
          </cell>
          <cell r="AF1223">
            <v>122</v>
          </cell>
          <cell r="AG1223">
            <v>122</v>
          </cell>
          <cell r="AH1223">
            <v>121</v>
          </cell>
          <cell r="AI1223">
            <v>121</v>
          </cell>
          <cell r="AJ1223">
            <v>117</v>
          </cell>
          <cell r="AK1223">
            <v>111</v>
          </cell>
          <cell r="AL1223">
            <v>119</v>
          </cell>
          <cell r="AM1223">
            <v>117</v>
          </cell>
          <cell r="AN1223">
            <v>116</v>
          </cell>
          <cell r="AO1223">
            <v>120</v>
          </cell>
          <cell r="AP1223">
            <v>115</v>
          </cell>
          <cell r="AQ1223">
            <v>110</v>
          </cell>
          <cell r="AR1223">
            <v>117</v>
          </cell>
          <cell r="AS1223">
            <v>117</v>
          </cell>
          <cell r="AT1223">
            <v>112</v>
          </cell>
          <cell r="AU1223">
            <v>116</v>
          </cell>
          <cell r="AV1223">
            <v>110</v>
          </cell>
          <cell r="AW1223">
            <v>112</v>
          </cell>
          <cell r="AX1223">
            <v>113</v>
          </cell>
          <cell r="AY1223">
            <v>112</v>
          </cell>
          <cell r="AZ1223" t="str">
            <v>Ambulatorio</v>
          </cell>
          <cell r="BA1223" t="str">
            <v>Ambulatorio</v>
          </cell>
          <cell r="BB1223" t="str">
            <v>Ambulatorio</v>
          </cell>
          <cell r="BC1223" t="str">
            <v>Ambulatorio</v>
          </cell>
          <cell r="BD1223" t="str">
            <v>Ambulatorio</v>
          </cell>
          <cell r="BE1223" t="str">
            <v>Ambulatorio</v>
          </cell>
          <cell r="BF1223" t="str">
            <v>Ambulatorio</v>
          </cell>
          <cell r="BG1223" t="str">
            <v>Ambulatorio</v>
          </cell>
          <cell r="BH1223" t="str">
            <v>Ambulatorio</v>
          </cell>
          <cell r="BI1223" t="str">
            <v>Ambulatorio</v>
          </cell>
          <cell r="BJ1223" t="str">
            <v>Ambulatorio</v>
          </cell>
          <cell r="BK1223" t="str">
            <v>Ambulatorio</v>
          </cell>
          <cell r="BL1223" t="str">
            <v>Ambulatorio</v>
          </cell>
        </row>
        <row r="1224">
          <cell r="D1224">
            <v>1131862</v>
          </cell>
          <cell r="E1224" t="str">
            <v>PPF - VIVIENDO EN FAMILIA SANTIAGO</v>
          </cell>
          <cell r="F1224" t="str">
            <v>DEPRODE</v>
          </cell>
          <cell r="G1224">
            <v>20032</v>
          </cell>
          <cell r="H1224" t="str">
            <v>P - PROGRAMAS</v>
          </cell>
          <cell r="I1224" t="str">
            <v>PPF</v>
          </cell>
          <cell r="J1224" t="str">
            <v>SANTIAGO</v>
          </cell>
          <cell r="K1224">
            <v>3728</v>
          </cell>
          <cell r="L1224">
            <v>43787</v>
          </cell>
          <cell r="M1224">
            <v>42860</v>
          </cell>
          <cell r="N1224">
            <v>44688</v>
          </cell>
          <cell r="O1224">
            <v>100</v>
          </cell>
          <cell r="P1224">
            <v>100</v>
          </cell>
          <cell r="Q1224">
            <v>100</v>
          </cell>
          <cell r="R1224">
            <v>100</v>
          </cell>
          <cell r="S1224">
            <v>100</v>
          </cell>
          <cell r="T1224">
            <v>100</v>
          </cell>
          <cell r="U1224">
            <v>100</v>
          </cell>
          <cell r="V1224">
            <v>100</v>
          </cell>
          <cell r="W1224">
            <v>100</v>
          </cell>
          <cell r="X1224">
            <v>100</v>
          </cell>
          <cell r="Y1224">
            <v>100</v>
          </cell>
          <cell r="Z1224">
            <v>100</v>
          </cell>
          <cell r="AA1224">
            <v>100</v>
          </cell>
          <cell r="AB1224">
            <v>152</v>
          </cell>
          <cell r="AC1224">
            <v>149</v>
          </cell>
          <cell r="AD1224">
            <v>151</v>
          </cell>
          <cell r="AE1224">
            <v>154</v>
          </cell>
          <cell r="AF1224">
            <v>152</v>
          </cell>
          <cell r="AG1224">
            <v>152</v>
          </cell>
          <cell r="AH1224">
            <v>153</v>
          </cell>
          <cell r="AI1224">
            <v>154</v>
          </cell>
          <cell r="AJ1224">
            <v>152</v>
          </cell>
          <cell r="AK1224">
            <v>152</v>
          </cell>
          <cell r="AL1224">
            <v>152</v>
          </cell>
          <cell r="AM1224">
            <v>155</v>
          </cell>
          <cell r="AN1224">
            <v>150</v>
          </cell>
          <cell r="AO1224">
            <v>149</v>
          </cell>
          <cell r="AP1224">
            <v>149</v>
          </cell>
          <cell r="AQ1224">
            <v>153</v>
          </cell>
          <cell r="AR1224">
            <v>152</v>
          </cell>
          <cell r="AS1224">
            <v>149</v>
          </cell>
          <cell r="AT1224">
            <v>154</v>
          </cell>
          <cell r="AU1224">
            <v>154</v>
          </cell>
          <cell r="AV1224">
            <v>152</v>
          </cell>
          <cell r="AW1224">
            <v>153</v>
          </cell>
          <cell r="AX1224">
            <v>152</v>
          </cell>
          <cell r="AY1224">
            <v>155</v>
          </cell>
          <cell r="AZ1224" t="str">
            <v>Ambulatorio</v>
          </cell>
          <cell r="BA1224" t="str">
            <v>Ambulatorio</v>
          </cell>
          <cell r="BB1224" t="str">
            <v>Ambulatorio</v>
          </cell>
          <cell r="BC1224" t="str">
            <v>Ambulatorio</v>
          </cell>
          <cell r="BD1224" t="str">
            <v>Ambulatorio</v>
          </cell>
          <cell r="BE1224" t="str">
            <v>Ambulatorio</v>
          </cell>
          <cell r="BF1224" t="str">
            <v>Ambulatorio</v>
          </cell>
          <cell r="BG1224" t="str">
            <v>Ambulatorio</v>
          </cell>
          <cell r="BH1224" t="str">
            <v>Ambulatorio</v>
          </cell>
          <cell r="BI1224" t="str">
            <v>Ambulatorio</v>
          </cell>
          <cell r="BJ1224" t="str">
            <v>Ambulatorio</v>
          </cell>
          <cell r="BK1224" t="str">
            <v>Ambulatorio</v>
          </cell>
          <cell r="BL1224" t="str">
            <v>Ambulatorio</v>
          </cell>
        </row>
        <row r="1225">
          <cell r="D1225">
            <v>1131863</v>
          </cell>
          <cell r="E1225" t="str">
            <v>PPF - VIVIENDO EN FAMILIA SAN BERNARDO</v>
          </cell>
          <cell r="F1225" t="str">
            <v>DEPRODE</v>
          </cell>
          <cell r="G1225">
            <v>20032</v>
          </cell>
          <cell r="H1225" t="str">
            <v>P - PROGRAMAS</v>
          </cell>
          <cell r="I1225" t="str">
            <v>PPF</v>
          </cell>
          <cell r="J1225" t="str">
            <v>SAN BERNARDO</v>
          </cell>
          <cell r="K1225">
            <v>3726</v>
          </cell>
          <cell r="L1225">
            <v>43787</v>
          </cell>
          <cell r="M1225">
            <v>42860</v>
          </cell>
          <cell r="N1225">
            <v>44688</v>
          </cell>
          <cell r="O1225">
            <v>100</v>
          </cell>
          <cell r="P1225">
            <v>100</v>
          </cell>
          <cell r="Q1225">
            <v>100</v>
          </cell>
          <cell r="R1225">
            <v>100</v>
          </cell>
          <cell r="S1225">
            <v>100</v>
          </cell>
          <cell r="T1225">
            <v>100</v>
          </cell>
          <cell r="U1225">
            <v>100</v>
          </cell>
          <cell r="V1225">
            <v>100</v>
          </cell>
          <cell r="W1225">
            <v>100</v>
          </cell>
          <cell r="X1225">
            <v>100</v>
          </cell>
          <cell r="Y1225">
            <v>100</v>
          </cell>
          <cell r="Z1225">
            <v>100</v>
          </cell>
          <cell r="AA1225">
            <v>100</v>
          </cell>
          <cell r="AB1225">
            <v>157</v>
          </cell>
          <cell r="AC1225">
            <v>145</v>
          </cell>
          <cell r="AD1225">
            <v>143</v>
          </cell>
          <cell r="AE1225">
            <v>148</v>
          </cell>
          <cell r="AF1225">
            <v>146</v>
          </cell>
          <cell r="AG1225">
            <v>146</v>
          </cell>
          <cell r="AH1225">
            <v>144</v>
          </cell>
          <cell r="AI1225">
            <v>153</v>
          </cell>
          <cell r="AJ1225">
            <v>147</v>
          </cell>
          <cell r="AK1225">
            <v>144</v>
          </cell>
          <cell r="AL1225">
            <v>145</v>
          </cell>
          <cell r="AM1225">
            <v>148</v>
          </cell>
          <cell r="AN1225">
            <v>140</v>
          </cell>
          <cell r="AO1225">
            <v>140</v>
          </cell>
          <cell r="AP1225">
            <v>140</v>
          </cell>
          <cell r="AQ1225">
            <v>139</v>
          </cell>
          <cell r="AR1225">
            <v>140</v>
          </cell>
          <cell r="AS1225">
            <v>140</v>
          </cell>
          <cell r="AT1225">
            <v>140</v>
          </cell>
          <cell r="AU1225">
            <v>140</v>
          </cell>
          <cell r="AV1225">
            <v>140</v>
          </cell>
          <cell r="AW1225">
            <v>140</v>
          </cell>
          <cell r="AX1225">
            <v>140</v>
          </cell>
          <cell r="AY1225">
            <v>140</v>
          </cell>
          <cell r="AZ1225" t="str">
            <v>Ambulatorio</v>
          </cell>
          <cell r="BA1225" t="str">
            <v>Ambulatorio</v>
          </cell>
          <cell r="BB1225" t="str">
            <v>Ambulatorio</v>
          </cell>
          <cell r="BC1225" t="str">
            <v>Ambulatorio</v>
          </cell>
          <cell r="BD1225" t="str">
            <v>Ambulatorio</v>
          </cell>
          <cell r="BE1225" t="str">
            <v>Ambulatorio</v>
          </cell>
          <cell r="BF1225" t="str">
            <v>Ambulatorio</v>
          </cell>
          <cell r="BG1225" t="str">
            <v>Ambulatorio</v>
          </cell>
          <cell r="BH1225" t="str">
            <v>Ambulatorio</v>
          </cell>
          <cell r="BI1225" t="str">
            <v>Ambulatorio</v>
          </cell>
          <cell r="BJ1225" t="str">
            <v>Ambulatorio</v>
          </cell>
          <cell r="BK1225" t="str">
            <v>Ambulatorio</v>
          </cell>
          <cell r="BL1225" t="str">
            <v>Ambulatorio</v>
          </cell>
        </row>
        <row r="1226">
          <cell r="D1226">
            <v>1131864</v>
          </cell>
          <cell r="E1226" t="str">
            <v>PPF - VIVIENDO EN FAMILIA CERRILLOS</v>
          </cell>
          <cell r="F1226" t="str">
            <v>DEPRODE</v>
          </cell>
          <cell r="G1226">
            <v>20032</v>
          </cell>
          <cell r="H1226" t="str">
            <v>P - PROGRAMAS</v>
          </cell>
          <cell r="I1226" t="str">
            <v>PPF</v>
          </cell>
          <cell r="J1226" t="str">
            <v>CERRILLOS</v>
          </cell>
          <cell r="K1226">
            <v>1363</v>
          </cell>
          <cell r="L1226">
            <v>43585</v>
          </cell>
          <cell r="M1226">
            <v>42860</v>
          </cell>
          <cell r="N1226">
            <v>43956</v>
          </cell>
          <cell r="O1226">
            <v>80</v>
          </cell>
          <cell r="P1226">
            <v>80</v>
          </cell>
          <cell r="Q1226">
            <v>80</v>
          </cell>
          <cell r="R1226">
            <v>80</v>
          </cell>
          <cell r="S1226">
            <v>80</v>
          </cell>
          <cell r="T1226">
            <v>80</v>
          </cell>
          <cell r="U1226">
            <v>80</v>
          </cell>
          <cell r="V1226">
            <v>80</v>
          </cell>
          <cell r="W1226">
            <v>80</v>
          </cell>
          <cell r="X1226">
            <v>80</v>
          </cell>
          <cell r="Y1226">
            <v>80</v>
          </cell>
          <cell r="Z1226">
            <v>80</v>
          </cell>
          <cell r="AA1226">
            <v>80</v>
          </cell>
          <cell r="AB1226">
            <v>109</v>
          </cell>
          <cell r="AC1226">
            <v>110</v>
          </cell>
          <cell r="AD1226">
            <v>110</v>
          </cell>
          <cell r="AE1226">
            <v>108</v>
          </cell>
          <cell r="AF1226">
            <v>107</v>
          </cell>
          <cell r="AG1226">
            <v>108</v>
          </cell>
          <cell r="AH1226">
            <v>108</v>
          </cell>
          <cell r="AI1226">
            <v>102</v>
          </cell>
          <cell r="AJ1226">
            <v>101</v>
          </cell>
          <cell r="AK1226">
            <v>103</v>
          </cell>
          <cell r="AL1226">
            <v>106</v>
          </cell>
          <cell r="AM1226">
            <v>111</v>
          </cell>
          <cell r="AN1226">
            <v>105</v>
          </cell>
          <cell r="AO1226">
            <v>103</v>
          </cell>
          <cell r="AP1226">
            <v>103</v>
          </cell>
          <cell r="AQ1226">
            <v>106</v>
          </cell>
          <cell r="AR1226">
            <v>99</v>
          </cell>
          <cell r="AS1226">
            <v>103</v>
          </cell>
          <cell r="AT1226">
            <v>97</v>
          </cell>
          <cell r="AU1226">
            <v>98</v>
          </cell>
          <cell r="AV1226">
            <v>94</v>
          </cell>
          <cell r="AW1226">
            <v>94</v>
          </cell>
          <cell r="AX1226">
            <v>105</v>
          </cell>
          <cell r="AY1226">
            <v>105</v>
          </cell>
          <cell r="AZ1226" t="str">
            <v>Ambulatorio</v>
          </cell>
          <cell r="BA1226" t="str">
            <v>Ambulatorio</v>
          </cell>
          <cell r="BB1226" t="str">
            <v>Ambulatorio</v>
          </cell>
          <cell r="BC1226" t="str">
            <v>Ambulatorio</v>
          </cell>
          <cell r="BD1226" t="str">
            <v>Ambulatorio</v>
          </cell>
          <cell r="BE1226" t="str">
            <v>Ambulatorio</v>
          </cell>
          <cell r="BF1226" t="str">
            <v>Ambulatorio</v>
          </cell>
          <cell r="BG1226" t="str">
            <v>Ambulatorio</v>
          </cell>
          <cell r="BH1226" t="str">
            <v>Ambulatorio</v>
          </cell>
          <cell r="BI1226" t="str">
            <v>Ambulatorio</v>
          </cell>
          <cell r="BJ1226" t="str">
            <v>Ambulatorio</v>
          </cell>
          <cell r="BK1226" t="str">
            <v>Ambulatorio</v>
          </cell>
          <cell r="BL1226" t="str">
            <v>Ambulatorio</v>
          </cell>
        </row>
        <row r="1227">
          <cell r="D1227">
            <v>1131865</v>
          </cell>
          <cell r="E1227" t="str">
            <v>PPF - VIVIENDO EN FAMILIA SAN JOSE DE MAIPO</v>
          </cell>
          <cell r="F1227" t="str">
            <v>DEPRODE</v>
          </cell>
          <cell r="G1227">
            <v>20032</v>
          </cell>
          <cell r="H1227" t="str">
            <v>P - PROGRAMAS</v>
          </cell>
          <cell r="I1227" t="str">
            <v>PPF</v>
          </cell>
          <cell r="J1227" t="str">
            <v>SAN JOSÉ DE MAIPO</v>
          </cell>
          <cell r="K1227">
            <v>1411</v>
          </cell>
          <cell r="L1227">
            <v>42860</v>
          </cell>
          <cell r="M1227">
            <v>42860</v>
          </cell>
          <cell r="N1227">
            <v>43956</v>
          </cell>
          <cell r="O1227">
            <v>80</v>
          </cell>
          <cell r="P1227">
            <v>80</v>
          </cell>
          <cell r="Q1227">
            <v>80</v>
          </cell>
          <cell r="R1227">
            <v>80</v>
          </cell>
          <cell r="S1227">
            <v>80</v>
          </cell>
          <cell r="T1227">
            <v>80</v>
          </cell>
          <cell r="U1227">
            <v>80</v>
          </cell>
          <cell r="V1227">
            <v>80</v>
          </cell>
          <cell r="W1227">
            <v>80</v>
          </cell>
          <cell r="X1227">
            <v>80</v>
          </cell>
          <cell r="Y1227">
            <v>80</v>
          </cell>
          <cell r="Z1227">
            <v>80</v>
          </cell>
          <cell r="AA1227">
            <v>80</v>
          </cell>
          <cell r="AB1227">
            <v>79</v>
          </cell>
          <cell r="AC1227">
            <v>81</v>
          </cell>
          <cell r="AD1227">
            <v>81</v>
          </cell>
          <cell r="AE1227">
            <v>76</v>
          </cell>
          <cell r="AF1227">
            <v>70</v>
          </cell>
          <cell r="AG1227">
            <v>77</v>
          </cell>
          <cell r="AH1227">
            <v>80</v>
          </cell>
          <cell r="AI1227">
            <v>82</v>
          </cell>
          <cell r="AJ1227">
            <v>82</v>
          </cell>
          <cell r="AK1227">
            <v>82</v>
          </cell>
          <cell r="AL1227">
            <v>80</v>
          </cell>
          <cell r="AM1227">
            <v>82</v>
          </cell>
          <cell r="AN1227">
            <v>77</v>
          </cell>
          <cell r="AO1227">
            <v>77</v>
          </cell>
          <cell r="AP1227">
            <v>75</v>
          </cell>
          <cell r="AQ1227">
            <v>73</v>
          </cell>
          <cell r="AR1227">
            <v>71</v>
          </cell>
          <cell r="AS1227">
            <v>75</v>
          </cell>
          <cell r="AT1227">
            <v>80</v>
          </cell>
          <cell r="AU1227">
            <v>79</v>
          </cell>
          <cell r="AV1227">
            <v>80</v>
          </cell>
          <cell r="AW1227">
            <v>80</v>
          </cell>
          <cell r="AX1227">
            <v>80</v>
          </cell>
          <cell r="AY1227">
            <v>80</v>
          </cell>
          <cell r="AZ1227" t="str">
            <v>Ambulatorio</v>
          </cell>
          <cell r="BA1227" t="str">
            <v>Ambulatorio</v>
          </cell>
          <cell r="BB1227" t="str">
            <v>Ambulatorio</v>
          </cell>
          <cell r="BC1227" t="str">
            <v>Ambulatorio</v>
          </cell>
          <cell r="BD1227" t="str">
            <v>Ambulatorio</v>
          </cell>
          <cell r="BE1227" t="str">
            <v>Ambulatorio</v>
          </cell>
          <cell r="BF1227" t="str">
            <v>Ambulatorio</v>
          </cell>
          <cell r="BG1227" t="str">
            <v>Ambulatorio</v>
          </cell>
          <cell r="BH1227" t="str">
            <v>Ambulatorio</v>
          </cell>
          <cell r="BI1227" t="str">
            <v>Ambulatorio</v>
          </cell>
          <cell r="BJ1227" t="str">
            <v>Ambulatorio</v>
          </cell>
          <cell r="BK1227" t="str">
            <v>Ambulatorio</v>
          </cell>
          <cell r="BL1227" t="str">
            <v>Ambulatorio</v>
          </cell>
        </row>
        <row r="1228">
          <cell r="D1228">
            <v>1131866</v>
          </cell>
          <cell r="E1228" t="str">
            <v>PPF - VIVIENDO EN FAMILIA SAN JUAN XXIII RECOLETA</v>
          </cell>
          <cell r="F1228" t="str">
            <v>DEPRODE</v>
          </cell>
          <cell r="G1228">
            <v>20032</v>
          </cell>
          <cell r="H1228" t="str">
            <v>P - PROGRAMAS</v>
          </cell>
          <cell r="I1228" t="str">
            <v>PPF</v>
          </cell>
          <cell r="J1228" t="str">
            <v>RECOLETA</v>
          </cell>
          <cell r="K1228">
            <v>1410</v>
          </cell>
          <cell r="L1228">
            <v>42860</v>
          </cell>
          <cell r="M1228">
            <v>42860</v>
          </cell>
          <cell r="N1228">
            <v>43956</v>
          </cell>
          <cell r="O1228">
            <v>80</v>
          </cell>
          <cell r="P1228">
            <v>80</v>
          </cell>
          <cell r="Q1228">
            <v>80</v>
          </cell>
          <cell r="R1228">
            <v>80</v>
          </cell>
          <cell r="S1228">
            <v>80</v>
          </cell>
          <cell r="T1228">
            <v>80</v>
          </cell>
          <cell r="U1228">
            <v>80</v>
          </cell>
          <cell r="V1228">
            <v>80</v>
          </cell>
          <cell r="W1228">
            <v>80</v>
          </cell>
          <cell r="X1228">
            <v>80</v>
          </cell>
          <cell r="Y1228">
            <v>80</v>
          </cell>
          <cell r="Z1228">
            <v>80</v>
          </cell>
          <cell r="AA1228">
            <v>80</v>
          </cell>
          <cell r="AB1228">
            <v>137</v>
          </cell>
          <cell r="AC1228">
            <v>144</v>
          </cell>
          <cell r="AD1228">
            <v>142</v>
          </cell>
          <cell r="AE1228">
            <v>143</v>
          </cell>
          <cell r="AF1228">
            <v>151</v>
          </cell>
          <cell r="AG1228">
            <v>137</v>
          </cell>
          <cell r="AH1228">
            <v>136</v>
          </cell>
          <cell r="AI1228">
            <v>137</v>
          </cell>
          <cell r="AJ1228">
            <v>137</v>
          </cell>
          <cell r="AK1228">
            <v>143</v>
          </cell>
          <cell r="AL1228">
            <v>139</v>
          </cell>
          <cell r="AM1228">
            <v>142</v>
          </cell>
          <cell r="AN1228">
            <v>137</v>
          </cell>
          <cell r="AO1228">
            <v>137</v>
          </cell>
          <cell r="AP1228">
            <v>138</v>
          </cell>
          <cell r="AQ1228">
            <v>136</v>
          </cell>
          <cell r="AR1228">
            <v>125</v>
          </cell>
          <cell r="AS1228">
            <v>131</v>
          </cell>
          <cell r="AT1228">
            <v>133</v>
          </cell>
          <cell r="AU1228">
            <v>133</v>
          </cell>
          <cell r="AV1228">
            <v>137</v>
          </cell>
          <cell r="AW1228">
            <v>132</v>
          </cell>
          <cell r="AX1228">
            <v>138</v>
          </cell>
          <cell r="AY1228">
            <v>139</v>
          </cell>
          <cell r="AZ1228" t="str">
            <v>Ambulatorio</v>
          </cell>
          <cell r="BA1228" t="str">
            <v>Ambulatorio</v>
          </cell>
          <cell r="BB1228" t="str">
            <v>Ambulatorio</v>
          </cell>
          <cell r="BC1228" t="str">
            <v>Ambulatorio</v>
          </cell>
          <cell r="BD1228" t="str">
            <v>Ambulatorio</v>
          </cell>
          <cell r="BE1228" t="str">
            <v>Ambulatorio</v>
          </cell>
          <cell r="BF1228" t="str">
            <v>Ambulatorio</v>
          </cell>
          <cell r="BG1228" t="str">
            <v>Ambulatorio</v>
          </cell>
          <cell r="BH1228" t="str">
            <v>Ambulatorio</v>
          </cell>
          <cell r="BI1228" t="str">
            <v>Ambulatorio</v>
          </cell>
          <cell r="BJ1228" t="str">
            <v>Ambulatorio</v>
          </cell>
          <cell r="BK1228" t="str">
            <v>Ambulatorio</v>
          </cell>
          <cell r="BL1228" t="str">
            <v>Ambulatorio</v>
          </cell>
        </row>
        <row r="1229">
          <cell r="D1229">
            <v>1131875</v>
          </cell>
          <cell r="E1229" t="str">
            <v>PPF - PAINE</v>
          </cell>
          <cell r="F1229" t="str">
            <v>DEPRODE</v>
          </cell>
          <cell r="G1229">
            <v>20032</v>
          </cell>
          <cell r="H1229" t="str">
            <v>P - PROGRAMAS</v>
          </cell>
          <cell r="I1229" t="str">
            <v>PPF</v>
          </cell>
          <cell r="J1229" t="str">
            <v>PAINE</v>
          </cell>
          <cell r="K1229">
            <v>1416</v>
          </cell>
          <cell r="L1229">
            <v>42860</v>
          </cell>
          <cell r="M1229">
            <v>42860</v>
          </cell>
          <cell r="N1229">
            <v>43956</v>
          </cell>
          <cell r="O1229">
            <v>80</v>
          </cell>
          <cell r="P1229">
            <v>80</v>
          </cell>
          <cell r="Q1229">
            <v>80</v>
          </cell>
          <cell r="R1229">
            <v>80</v>
          </cell>
          <cell r="S1229">
            <v>80</v>
          </cell>
          <cell r="T1229">
            <v>80</v>
          </cell>
          <cell r="U1229">
            <v>80</v>
          </cell>
          <cell r="V1229">
            <v>80</v>
          </cell>
          <cell r="W1229">
            <v>80</v>
          </cell>
          <cell r="X1229">
            <v>80</v>
          </cell>
          <cell r="Y1229">
            <v>80</v>
          </cell>
          <cell r="Z1229">
            <v>80</v>
          </cell>
          <cell r="AA1229">
            <v>0</v>
          </cell>
          <cell r="AB1229">
            <v>121</v>
          </cell>
          <cell r="AC1229">
            <v>129</v>
          </cell>
          <cell r="AD1229">
            <v>128</v>
          </cell>
          <cell r="AE1229">
            <v>126</v>
          </cell>
          <cell r="AF1229">
            <v>133</v>
          </cell>
          <cell r="AG1229">
            <v>121</v>
          </cell>
          <cell r="AH1229">
            <v>130</v>
          </cell>
          <cell r="AI1229">
            <v>136</v>
          </cell>
          <cell r="AJ1229">
            <v>123</v>
          </cell>
          <cell r="AK1229">
            <v>126</v>
          </cell>
          <cell r="AL1229">
            <v>80</v>
          </cell>
          <cell r="AM1229">
            <v>0</v>
          </cell>
          <cell r="AN1229">
            <v>120</v>
          </cell>
          <cell r="AO1229">
            <v>120</v>
          </cell>
          <cell r="AP1229">
            <v>120</v>
          </cell>
          <cell r="AQ1229">
            <v>120</v>
          </cell>
          <cell r="AR1229">
            <v>120</v>
          </cell>
          <cell r="AS1229">
            <v>120</v>
          </cell>
          <cell r="AT1229">
            <v>120</v>
          </cell>
          <cell r="AU1229">
            <v>120</v>
          </cell>
          <cell r="AV1229">
            <v>122</v>
          </cell>
          <cell r="AW1229">
            <v>120</v>
          </cell>
          <cell r="AX1229">
            <v>120</v>
          </cell>
          <cell r="AY1229">
            <v>120</v>
          </cell>
          <cell r="AZ1229" t="str">
            <v>Ambulatorio</v>
          </cell>
          <cell r="BA1229" t="str">
            <v>Ambulatorio</v>
          </cell>
          <cell r="BB1229" t="str">
            <v>Ambulatorio</v>
          </cell>
          <cell r="BC1229" t="str">
            <v>Ambulatorio</v>
          </cell>
          <cell r="BD1229" t="str">
            <v>Ambulatorio</v>
          </cell>
          <cell r="BE1229" t="str">
            <v>Ambulatorio</v>
          </cell>
          <cell r="BF1229" t="str">
            <v>Ambulatorio</v>
          </cell>
          <cell r="BG1229" t="str">
            <v>Ambulatorio</v>
          </cell>
          <cell r="BH1229" t="str">
            <v>Ambulatorio</v>
          </cell>
          <cell r="BI1229" t="str">
            <v>Ambulatorio</v>
          </cell>
          <cell r="BJ1229" t="str">
            <v>Ambulatorio</v>
          </cell>
          <cell r="BK1229" t="str">
            <v>Ambulatorio</v>
          </cell>
          <cell r="BL1229" t="str">
            <v>Ambulatorio</v>
          </cell>
        </row>
        <row r="1230">
          <cell r="D1230">
            <v>1131898</v>
          </cell>
          <cell r="E1230" t="str">
            <v>PPF - PUNTO DE ENCUENTRO ESTACION CENTRAL</v>
          </cell>
          <cell r="F1230" t="str">
            <v>DEPRODE</v>
          </cell>
          <cell r="G1230">
            <v>20032</v>
          </cell>
          <cell r="H1230" t="str">
            <v>P - PROGRAMAS</v>
          </cell>
          <cell r="I1230" t="str">
            <v>PPF</v>
          </cell>
          <cell r="J1230" t="str">
            <v>ESTACIÓN CENTRAL</v>
          </cell>
          <cell r="K1230" t="str">
            <v>459/B</v>
          </cell>
          <cell r="L1230">
            <v>42929</v>
          </cell>
          <cell r="M1230">
            <v>42916</v>
          </cell>
          <cell r="N1230">
            <v>44012</v>
          </cell>
          <cell r="O1230">
            <v>80</v>
          </cell>
          <cell r="P1230">
            <v>80</v>
          </cell>
          <cell r="Q1230">
            <v>80</v>
          </cell>
          <cell r="R1230">
            <v>80</v>
          </cell>
          <cell r="S1230">
            <v>80</v>
          </cell>
          <cell r="T1230">
            <v>80</v>
          </cell>
          <cell r="U1230">
            <v>80</v>
          </cell>
          <cell r="V1230">
            <v>80</v>
          </cell>
          <cell r="W1230">
            <v>80</v>
          </cell>
          <cell r="X1230">
            <v>80</v>
          </cell>
          <cell r="Y1230">
            <v>80</v>
          </cell>
          <cell r="Z1230">
            <v>80</v>
          </cell>
          <cell r="AA1230">
            <v>80</v>
          </cell>
          <cell r="AB1230">
            <v>81</v>
          </cell>
          <cell r="AC1230">
            <v>82</v>
          </cell>
          <cell r="AD1230">
            <v>82</v>
          </cell>
          <cell r="AE1230">
            <v>82</v>
          </cell>
          <cell r="AF1230">
            <v>87</v>
          </cell>
          <cell r="AG1230">
            <v>86</v>
          </cell>
          <cell r="AH1230">
            <v>85</v>
          </cell>
          <cell r="AI1230">
            <v>91</v>
          </cell>
          <cell r="AJ1230">
            <v>93</v>
          </cell>
          <cell r="AK1230">
            <v>91</v>
          </cell>
          <cell r="AL1230">
            <v>84</v>
          </cell>
          <cell r="AM1230">
            <v>82</v>
          </cell>
          <cell r="AN1230">
            <v>80</v>
          </cell>
          <cell r="AO1230">
            <v>84</v>
          </cell>
          <cell r="AP1230">
            <v>82</v>
          </cell>
          <cell r="AQ1230">
            <v>83</v>
          </cell>
          <cell r="AR1230">
            <v>86</v>
          </cell>
          <cell r="AS1230">
            <v>86</v>
          </cell>
          <cell r="AT1230">
            <v>85</v>
          </cell>
          <cell r="AU1230">
            <v>82</v>
          </cell>
          <cell r="AV1230">
            <v>82</v>
          </cell>
          <cell r="AW1230">
            <v>82</v>
          </cell>
          <cell r="AX1230">
            <v>82</v>
          </cell>
          <cell r="AY1230">
            <v>82</v>
          </cell>
          <cell r="AZ1230" t="str">
            <v>Ambulatorio</v>
          </cell>
          <cell r="BA1230" t="str">
            <v>Ambulatorio</v>
          </cell>
          <cell r="BB1230" t="str">
            <v>Ambulatorio</v>
          </cell>
          <cell r="BC1230" t="str">
            <v>Ambulatorio</v>
          </cell>
          <cell r="BD1230" t="str">
            <v>Ambulatorio</v>
          </cell>
          <cell r="BE1230" t="str">
            <v>Ambulatorio</v>
          </cell>
          <cell r="BF1230" t="str">
            <v>Ambulatorio</v>
          </cell>
          <cell r="BG1230" t="str">
            <v>Ambulatorio</v>
          </cell>
          <cell r="BH1230" t="str">
            <v>Ambulatorio</v>
          </cell>
          <cell r="BI1230" t="str">
            <v>Ambulatorio</v>
          </cell>
          <cell r="BJ1230" t="str">
            <v>Ambulatorio</v>
          </cell>
          <cell r="BK1230" t="str">
            <v>Ambulatorio</v>
          </cell>
          <cell r="BL1230" t="str">
            <v>Ambulatorio</v>
          </cell>
        </row>
        <row r="1231">
          <cell r="D1231">
            <v>1131901</v>
          </cell>
          <cell r="E1231" t="str">
            <v>PPF - LAURA VICUÑA - RENCA</v>
          </cell>
          <cell r="F1231" t="str">
            <v>DEPRODE</v>
          </cell>
          <cell r="G1231">
            <v>20032</v>
          </cell>
          <cell r="H1231" t="str">
            <v>P - PROGRAMAS</v>
          </cell>
          <cell r="I1231" t="str">
            <v>PPF</v>
          </cell>
          <cell r="J1231" t="str">
            <v>RENCA</v>
          </cell>
          <cell r="K1231">
            <v>2427</v>
          </cell>
          <cell r="L1231">
            <v>42930</v>
          </cell>
          <cell r="M1231">
            <v>42916</v>
          </cell>
          <cell r="N1231">
            <v>44012</v>
          </cell>
          <cell r="O1231">
            <v>80</v>
          </cell>
          <cell r="P1231">
            <v>80</v>
          </cell>
          <cell r="Q1231">
            <v>80</v>
          </cell>
          <cell r="R1231">
            <v>80</v>
          </cell>
          <cell r="S1231">
            <v>80</v>
          </cell>
          <cell r="T1231">
            <v>80</v>
          </cell>
          <cell r="U1231">
            <v>80</v>
          </cell>
          <cell r="V1231">
            <v>80</v>
          </cell>
          <cell r="W1231">
            <v>80</v>
          </cell>
          <cell r="X1231">
            <v>80</v>
          </cell>
          <cell r="Y1231">
            <v>80</v>
          </cell>
          <cell r="Z1231">
            <v>80</v>
          </cell>
          <cell r="AA1231">
            <v>80</v>
          </cell>
          <cell r="AB1231">
            <v>126</v>
          </cell>
          <cell r="AC1231">
            <v>120</v>
          </cell>
          <cell r="AD1231">
            <v>115</v>
          </cell>
          <cell r="AE1231">
            <v>115</v>
          </cell>
          <cell r="AF1231">
            <v>111</v>
          </cell>
          <cell r="AG1231">
            <v>116</v>
          </cell>
          <cell r="AH1231">
            <v>117</v>
          </cell>
          <cell r="AI1231">
            <v>112</v>
          </cell>
          <cell r="AJ1231">
            <v>107</v>
          </cell>
          <cell r="AK1231">
            <v>107</v>
          </cell>
          <cell r="AL1231">
            <v>101</v>
          </cell>
          <cell r="AM1231">
            <v>110</v>
          </cell>
          <cell r="AN1231">
            <v>121</v>
          </cell>
          <cell r="AO1231">
            <v>108</v>
          </cell>
          <cell r="AP1231">
            <v>106</v>
          </cell>
          <cell r="AQ1231">
            <v>99</v>
          </cell>
          <cell r="AR1231">
            <v>107</v>
          </cell>
          <cell r="AS1231">
            <v>113</v>
          </cell>
          <cell r="AT1231">
            <v>111</v>
          </cell>
          <cell r="AU1231">
            <v>106</v>
          </cell>
          <cell r="AV1231">
            <v>100</v>
          </cell>
          <cell r="AW1231">
            <v>96</v>
          </cell>
          <cell r="AX1231">
            <v>101</v>
          </cell>
          <cell r="AY1231">
            <v>108</v>
          </cell>
          <cell r="AZ1231" t="str">
            <v>Ambulatorio</v>
          </cell>
          <cell r="BA1231" t="str">
            <v>Ambulatorio</v>
          </cell>
          <cell r="BB1231" t="str">
            <v>Ambulatorio</v>
          </cell>
          <cell r="BC1231" t="str">
            <v>Ambulatorio</v>
          </cell>
          <cell r="BD1231" t="str">
            <v>Ambulatorio</v>
          </cell>
          <cell r="BE1231" t="str">
            <v>Ambulatorio</v>
          </cell>
          <cell r="BF1231" t="str">
            <v>Ambulatorio</v>
          </cell>
          <cell r="BG1231" t="str">
            <v>Ambulatorio</v>
          </cell>
          <cell r="BH1231" t="str">
            <v>Ambulatorio</v>
          </cell>
          <cell r="BI1231" t="str">
            <v>Ambulatorio</v>
          </cell>
          <cell r="BJ1231" t="str">
            <v>Ambulatorio</v>
          </cell>
          <cell r="BK1231" t="str">
            <v>Ambulatorio</v>
          </cell>
          <cell r="BL1231" t="str">
            <v>Ambulatorio</v>
          </cell>
        </row>
        <row r="1232">
          <cell r="D1232">
            <v>1131902</v>
          </cell>
          <cell r="E1232" t="str">
            <v>PPF - VIVIENDO EN FAMILIA SAN MATEO</v>
          </cell>
          <cell r="F1232" t="str">
            <v>DEPRODE</v>
          </cell>
          <cell r="G1232">
            <v>20032</v>
          </cell>
          <cell r="H1232" t="str">
            <v>P - PROGRAMAS</v>
          </cell>
          <cell r="I1232" t="str">
            <v>PPF</v>
          </cell>
          <cell r="J1232" t="str">
            <v>PUENTE ALTO</v>
          </cell>
          <cell r="K1232">
            <v>2428</v>
          </cell>
          <cell r="L1232">
            <v>42930</v>
          </cell>
          <cell r="M1232">
            <v>42926</v>
          </cell>
          <cell r="N1232">
            <v>44022</v>
          </cell>
          <cell r="O1232">
            <v>80</v>
          </cell>
          <cell r="P1232">
            <v>80</v>
          </cell>
          <cell r="Q1232">
            <v>80</v>
          </cell>
          <cell r="R1232">
            <v>80</v>
          </cell>
          <cell r="S1232">
            <v>80</v>
          </cell>
          <cell r="T1232">
            <v>80</v>
          </cell>
          <cell r="U1232">
            <v>80</v>
          </cell>
          <cell r="V1232">
            <v>80</v>
          </cell>
          <cell r="W1232">
            <v>80</v>
          </cell>
          <cell r="X1232">
            <v>80</v>
          </cell>
          <cell r="Y1232">
            <v>80</v>
          </cell>
          <cell r="Z1232">
            <v>80</v>
          </cell>
          <cell r="AA1232">
            <v>80</v>
          </cell>
          <cell r="AB1232">
            <v>86</v>
          </cell>
          <cell r="AC1232">
            <v>99</v>
          </cell>
          <cell r="AD1232">
            <v>90</v>
          </cell>
          <cell r="AE1232">
            <v>91</v>
          </cell>
          <cell r="AF1232">
            <v>86</v>
          </cell>
          <cell r="AG1232">
            <v>94</v>
          </cell>
          <cell r="AH1232">
            <v>88</v>
          </cell>
          <cell r="AI1232">
            <v>88</v>
          </cell>
          <cell r="AJ1232">
            <v>95</v>
          </cell>
          <cell r="AK1232">
            <v>88</v>
          </cell>
          <cell r="AL1232">
            <v>91</v>
          </cell>
          <cell r="AM1232">
            <v>98</v>
          </cell>
          <cell r="AN1232">
            <v>85</v>
          </cell>
          <cell r="AO1232">
            <v>85</v>
          </cell>
          <cell r="AP1232">
            <v>87</v>
          </cell>
          <cell r="AQ1232">
            <v>85</v>
          </cell>
          <cell r="AR1232">
            <v>85</v>
          </cell>
          <cell r="AS1232">
            <v>89</v>
          </cell>
          <cell r="AT1232">
            <v>88</v>
          </cell>
          <cell r="AU1232">
            <v>88</v>
          </cell>
          <cell r="AV1232">
            <v>89</v>
          </cell>
          <cell r="AW1232">
            <v>88</v>
          </cell>
          <cell r="AX1232">
            <v>89</v>
          </cell>
          <cell r="AY1232">
            <v>93</v>
          </cell>
          <cell r="AZ1232" t="str">
            <v>Ambulatorio</v>
          </cell>
          <cell r="BA1232" t="str">
            <v>Ambulatorio</v>
          </cell>
          <cell r="BB1232" t="str">
            <v>Ambulatorio</v>
          </cell>
          <cell r="BC1232" t="str">
            <v>Ambulatorio</v>
          </cell>
          <cell r="BD1232" t="str">
            <v>Ambulatorio</v>
          </cell>
          <cell r="BE1232" t="str">
            <v>Ambulatorio</v>
          </cell>
          <cell r="BF1232" t="str">
            <v>Ambulatorio</v>
          </cell>
          <cell r="BG1232" t="str">
            <v>Ambulatorio</v>
          </cell>
          <cell r="BH1232" t="str">
            <v>Ambulatorio</v>
          </cell>
          <cell r="BI1232" t="str">
            <v>Ambulatorio</v>
          </cell>
          <cell r="BJ1232" t="str">
            <v>Ambulatorio</v>
          </cell>
          <cell r="BK1232" t="str">
            <v>Ambulatorio</v>
          </cell>
          <cell r="BL1232" t="str">
            <v>Ambulatorio</v>
          </cell>
        </row>
        <row r="1233">
          <cell r="D1233">
            <v>1131903</v>
          </cell>
          <cell r="E1233" t="str">
            <v>PPF - VIVIENDO EN FAMILIA SAN JUAN</v>
          </cell>
          <cell r="F1233" t="str">
            <v>DEPRODE</v>
          </cell>
          <cell r="G1233">
            <v>20032</v>
          </cell>
          <cell r="H1233" t="str">
            <v>P - PROGRAMAS</v>
          </cell>
          <cell r="I1233" t="str">
            <v>PPF</v>
          </cell>
          <cell r="J1233" t="str">
            <v>PUENTE ALTO</v>
          </cell>
          <cell r="K1233">
            <v>2429</v>
          </cell>
          <cell r="L1233">
            <v>42930</v>
          </cell>
          <cell r="M1233">
            <v>42926</v>
          </cell>
          <cell r="N1233">
            <v>44022</v>
          </cell>
          <cell r="O1233">
            <v>80</v>
          </cell>
          <cell r="P1233">
            <v>80</v>
          </cell>
          <cell r="Q1233">
            <v>80</v>
          </cell>
          <cell r="R1233">
            <v>80</v>
          </cell>
          <cell r="S1233">
            <v>80</v>
          </cell>
          <cell r="T1233">
            <v>80</v>
          </cell>
          <cell r="U1233">
            <v>80</v>
          </cell>
          <cell r="V1233">
            <v>80</v>
          </cell>
          <cell r="W1233">
            <v>80</v>
          </cell>
          <cell r="X1233">
            <v>80</v>
          </cell>
          <cell r="Y1233">
            <v>80</v>
          </cell>
          <cell r="Z1233">
            <v>80</v>
          </cell>
          <cell r="AA1233">
            <v>80</v>
          </cell>
          <cell r="AB1233">
            <v>86</v>
          </cell>
          <cell r="AC1233">
            <v>83</v>
          </cell>
          <cell r="AD1233">
            <v>85</v>
          </cell>
          <cell r="AE1233">
            <v>84</v>
          </cell>
          <cell r="AF1233">
            <v>88</v>
          </cell>
          <cell r="AG1233">
            <v>92</v>
          </cell>
          <cell r="AH1233">
            <v>99</v>
          </cell>
          <cell r="AI1233">
            <v>96</v>
          </cell>
          <cell r="AJ1233">
            <v>96</v>
          </cell>
          <cell r="AK1233">
            <v>94</v>
          </cell>
          <cell r="AL1233">
            <v>97</v>
          </cell>
          <cell r="AM1233">
            <v>97</v>
          </cell>
          <cell r="AN1233">
            <v>83</v>
          </cell>
          <cell r="AO1233">
            <v>83</v>
          </cell>
          <cell r="AP1233">
            <v>83</v>
          </cell>
          <cell r="AQ1233">
            <v>83</v>
          </cell>
          <cell r="AR1233">
            <v>85</v>
          </cell>
          <cell r="AS1233">
            <v>88</v>
          </cell>
          <cell r="AT1233">
            <v>92</v>
          </cell>
          <cell r="AU1233">
            <v>92</v>
          </cell>
          <cell r="AV1233">
            <v>90</v>
          </cell>
          <cell r="AW1233">
            <v>93</v>
          </cell>
          <cell r="AX1233">
            <v>95</v>
          </cell>
          <cell r="AY1233">
            <v>95</v>
          </cell>
          <cell r="AZ1233" t="str">
            <v>Ambulatorio</v>
          </cell>
          <cell r="BA1233" t="str">
            <v>Ambulatorio</v>
          </cell>
          <cell r="BB1233" t="str">
            <v>Ambulatorio</v>
          </cell>
          <cell r="BC1233" t="str">
            <v>Ambulatorio</v>
          </cell>
          <cell r="BD1233" t="str">
            <v>Ambulatorio</v>
          </cell>
          <cell r="BE1233" t="str">
            <v>Ambulatorio</v>
          </cell>
          <cell r="BF1233" t="str">
            <v>Ambulatorio</v>
          </cell>
          <cell r="BG1233" t="str">
            <v>Ambulatorio</v>
          </cell>
          <cell r="BH1233" t="str">
            <v>Ambulatorio</v>
          </cell>
          <cell r="BI1233" t="str">
            <v>Ambulatorio</v>
          </cell>
          <cell r="BJ1233" t="str">
            <v>Ambulatorio</v>
          </cell>
          <cell r="BK1233" t="str">
            <v>Ambulatorio</v>
          </cell>
          <cell r="BL1233" t="str">
            <v>Ambulatorio</v>
          </cell>
        </row>
        <row r="1234">
          <cell r="D1234">
            <v>1131904</v>
          </cell>
          <cell r="E1234" t="str">
            <v>PPF - IDECO CLOTARIO BLEST</v>
          </cell>
          <cell r="F1234" t="str">
            <v>DEPRODE</v>
          </cell>
          <cell r="G1234">
            <v>20032</v>
          </cell>
          <cell r="H1234" t="str">
            <v>P - PROGRAMAS</v>
          </cell>
          <cell r="I1234" t="str">
            <v>PPF</v>
          </cell>
          <cell r="J1234" t="str">
            <v>PEDRO AGUIRRE CERDA</v>
          </cell>
          <cell r="K1234">
            <v>2430</v>
          </cell>
          <cell r="L1234">
            <v>42930</v>
          </cell>
          <cell r="M1234">
            <v>42916</v>
          </cell>
          <cell r="N1234">
            <v>44012</v>
          </cell>
          <cell r="O1234">
            <v>80</v>
          </cell>
          <cell r="P1234">
            <v>80</v>
          </cell>
          <cell r="Q1234">
            <v>80</v>
          </cell>
          <cell r="R1234">
            <v>80</v>
          </cell>
          <cell r="S1234">
            <v>80</v>
          </cell>
          <cell r="T1234">
            <v>80</v>
          </cell>
          <cell r="U1234">
            <v>80</v>
          </cell>
          <cell r="V1234">
            <v>80</v>
          </cell>
          <cell r="W1234">
            <v>80</v>
          </cell>
          <cell r="X1234">
            <v>80</v>
          </cell>
          <cell r="Y1234">
            <v>80</v>
          </cell>
          <cell r="Z1234">
            <v>80</v>
          </cell>
          <cell r="AA1234">
            <v>80</v>
          </cell>
          <cell r="AB1234">
            <v>89</v>
          </cell>
          <cell r="AC1234">
            <v>92</v>
          </cell>
          <cell r="AD1234">
            <v>88</v>
          </cell>
          <cell r="AE1234">
            <v>88</v>
          </cell>
          <cell r="AF1234">
            <v>97</v>
          </cell>
          <cell r="AG1234">
            <v>88</v>
          </cell>
          <cell r="AH1234">
            <v>88</v>
          </cell>
          <cell r="AI1234">
            <v>94</v>
          </cell>
          <cell r="AJ1234">
            <v>92</v>
          </cell>
          <cell r="AK1234">
            <v>95</v>
          </cell>
          <cell r="AL1234">
            <v>93</v>
          </cell>
          <cell r="AM1234">
            <v>95</v>
          </cell>
          <cell r="AN1234">
            <v>89</v>
          </cell>
          <cell r="AO1234">
            <v>88</v>
          </cell>
          <cell r="AP1234">
            <v>88</v>
          </cell>
          <cell r="AQ1234">
            <v>88</v>
          </cell>
          <cell r="AR1234">
            <v>88</v>
          </cell>
          <cell r="AS1234">
            <v>88</v>
          </cell>
          <cell r="AT1234">
            <v>88</v>
          </cell>
          <cell r="AU1234">
            <v>88</v>
          </cell>
          <cell r="AV1234">
            <v>88</v>
          </cell>
          <cell r="AW1234">
            <v>88</v>
          </cell>
          <cell r="AX1234">
            <v>90</v>
          </cell>
          <cell r="AY1234">
            <v>90</v>
          </cell>
          <cell r="AZ1234" t="str">
            <v>Ambulatorio</v>
          </cell>
          <cell r="BA1234" t="str">
            <v>Ambulatorio</v>
          </cell>
          <cell r="BB1234" t="str">
            <v>Ambulatorio</v>
          </cell>
          <cell r="BC1234" t="str">
            <v>Ambulatorio</v>
          </cell>
          <cell r="BD1234" t="str">
            <v>Ambulatorio</v>
          </cell>
          <cell r="BE1234" t="str">
            <v>Ambulatorio</v>
          </cell>
          <cell r="BF1234" t="str">
            <v>Ambulatorio</v>
          </cell>
          <cell r="BG1234" t="str">
            <v>Ambulatorio</v>
          </cell>
          <cell r="BH1234" t="str">
            <v>Ambulatorio</v>
          </cell>
          <cell r="BI1234" t="str">
            <v>Ambulatorio</v>
          </cell>
          <cell r="BJ1234" t="str">
            <v>Ambulatorio</v>
          </cell>
          <cell r="BK1234" t="str">
            <v>Ambulatorio</v>
          </cell>
          <cell r="BL1234" t="str">
            <v>Ambulatorio</v>
          </cell>
        </row>
        <row r="1235">
          <cell r="D1235">
            <v>1131905</v>
          </cell>
          <cell r="E1235" t="str">
            <v>PPF - IDECO CERRO NAVIA</v>
          </cell>
          <cell r="F1235" t="str">
            <v>DEPRODE</v>
          </cell>
          <cell r="G1235">
            <v>20032</v>
          </cell>
          <cell r="H1235" t="str">
            <v>P - PROGRAMAS</v>
          </cell>
          <cell r="I1235" t="str">
            <v>PPF</v>
          </cell>
          <cell r="J1235" t="str">
            <v>CERRO NAVIA</v>
          </cell>
          <cell r="K1235">
            <v>2431</v>
          </cell>
          <cell r="L1235">
            <v>42930</v>
          </cell>
          <cell r="M1235">
            <v>42916</v>
          </cell>
          <cell r="N1235">
            <v>44012</v>
          </cell>
          <cell r="O1235">
            <v>80</v>
          </cell>
          <cell r="P1235">
            <v>80</v>
          </cell>
          <cell r="Q1235">
            <v>80</v>
          </cell>
          <cell r="R1235">
            <v>80</v>
          </cell>
          <cell r="S1235">
            <v>80</v>
          </cell>
          <cell r="T1235">
            <v>80</v>
          </cell>
          <cell r="U1235">
            <v>80</v>
          </cell>
          <cell r="V1235">
            <v>80</v>
          </cell>
          <cell r="W1235">
            <v>80</v>
          </cell>
          <cell r="X1235">
            <v>80</v>
          </cell>
          <cell r="Y1235">
            <v>80</v>
          </cell>
          <cell r="Z1235">
            <v>80</v>
          </cell>
          <cell r="AA1235">
            <v>80</v>
          </cell>
          <cell r="AB1235">
            <v>80</v>
          </cell>
          <cell r="AC1235">
            <v>81</v>
          </cell>
          <cell r="AD1235">
            <v>83</v>
          </cell>
          <cell r="AE1235">
            <v>87</v>
          </cell>
          <cell r="AF1235">
            <v>86</v>
          </cell>
          <cell r="AG1235">
            <v>80</v>
          </cell>
          <cell r="AH1235">
            <v>76</v>
          </cell>
          <cell r="AI1235">
            <v>75</v>
          </cell>
          <cell r="AJ1235">
            <v>77</v>
          </cell>
          <cell r="AK1235">
            <v>75</v>
          </cell>
          <cell r="AL1235">
            <v>77</v>
          </cell>
          <cell r="AM1235">
            <v>79</v>
          </cell>
          <cell r="AN1235">
            <v>80</v>
          </cell>
          <cell r="AO1235">
            <v>79</v>
          </cell>
          <cell r="AP1235">
            <v>80</v>
          </cell>
          <cell r="AQ1235">
            <v>81</v>
          </cell>
          <cell r="AR1235">
            <v>78</v>
          </cell>
          <cell r="AS1235">
            <v>72</v>
          </cell>
          <cell r="AT1235">
            <v>72</v>
          </cell>
          <cell r="AU1235">
            <v>73</v>
          </cell>
          <cell r="AV1235">
            <v>72</v>
          </cell>
          <cell r="AW1235">
            <v>73</v>
          </cell>
          <cell r="AX1235">
            <v>73</v>
          </cell>
          <cell r="AY1235">
            <v>75</v>
          </cell>
          <cell r="AZ1235" t="str">
            <v>Ambulatorio</v>
          </cell>
          <cell r="BA1235" t="str">
            <v>Ambulatorio</v>
          </cell>
          <cell r="BB1235" t="str">
            <v>Ambulatorio</v>
          </cell>
          <cell r="BC1235" t="str">
            <v>Ambulatorio</v>
          </cell>
          <cell r="BD1235" t="str">
            <v>Ambulatorio</v>
          </cell>
          <cell r="BE1235" t="str">
            <v>Ambulatorio</v>
          </cell>
          <cell r="BF1235" t="str">
            <v>Ambulatorio</v>
          </cell>
          <cell r="BG1235" t="str">
            <v>Ambulatorio</v>
          </cell>
          <cell r="BH1235" t="str">
            <v>Ambulatorio</v>
          </cell>
          <cell r="BI1235" t="str">
            <v>Ambulatorio</v>
          </cell>
          <cell r="BJ1235" t="str">
            <v>Ambulatorio</v>
          </cell>
          <cell r="BK1235" t="str">
            <v>Ambulatorio</v>
          </cell>
          <cell r="BL1235" t="str">
            <v>Ambulatorio</v>
          </cell>
        </row>
        <row r="1236">
          <cell r="D1236">
            <v>1131906</v>
          </cell>
          <cell r="E1236" t="str">
            <v>PPF - IDECO TUS MANOS Y LAS MIAS</v>
          </cell>
          <cell r="F1236" t="str">
            <v>DEPRODE</v>
          </cell>
          <cell r="G1236">
            <v>20032</v>
          </cell>
          <cell r="H1236" t="str">
            <v>P - PROGRAMAS</v>
          </cell>
          <cell r="I1236" t="str">
            <v>PPF</v>
          </cell>
          <cell r="J1236" t="str">
            <v>LA PINTANA</v>
          </cell>
          <cell r="K1236">
            <v>2432</v>
          </cell>
          <cell r="L1236">
            <v>42930</v>
          </cell>
          <cell r="M1236">
            <v>42926</v>
          </cell>
          <cell r="N1236">
            <v>43840</v>
          </cell>
          <cell r="O1236">
            <v>104</v>
          </cell>
          <cell r="P1236">
            <v>104</v>
          </cell>
          <cell r="Q1236">
            <v>104</v>
          </cell>
          <cell r="R1236">
            <v>104</v>
          </cell>
          <cell r="S1236">
            <v>104</v>
          </cell>
          <cell r="T1236">
            <v>104</v>
          </cell>
          <cell r="U1236">
            <v>104</v>
          </cell>
          <cell r="V1236">
            <v>104</v>
          </cell>
          <cell r="W1236">
            <v>104</v>
          </cell>
          <cell r="X1236">
            <v>104</v>
          </cell>
          <cell r="Y1236">
            <v>104</v>
          </cell>
          <cell r="Z1236">
            <v>104</v>
          </cell>
          <cell r="AA1236">
            <v>104</v>
          </cell>
          <cell r="AB1236">
            <v>133</v>
          </cell>
          <cell r="AC1236">
            <v>128</v>
          </cell>
          <cell r="AD1236">
            <v>120</v>
          </cell>
          <cell r="AE1236">
            <v>123</v>
          </cell>
          <cell r="AF1236">
            <v>129</v>
          </cell>
          <cell r="AG1236">
            <v>125</v>
          </cell>
          <cell r="AH1236">
            <v>122</v>
          </cell>
          <cell r="AI1236">
            <v>124</v>
          </cell>
          <cell r="AJ1236">
            <v>122</v>
          </cell>
          <cell r="AK1236">
            <v>120</v>
          </cell>
          <cell r="AL1236">
            <v>121</v>
          </cell>
          <cell r="AM1236">
            <v>127</v>
          </cell>
          <cell r="AN1236">
            <v>122</v>
          </cell>
          <cell r="AO1236">
            <v>122</v>
          </cell>
          <cell r="AP1236">
            <v>122</v>
          </cell>
          <cell r="AQ1236">
            <v>123</v>
          </cell>
          <cell r="AR1236">
            <v>123</v>
          </cell>
          <cell r="AS1236">
            <v>118</v>
          </cell>
          <cell r="AT1236">
            <v>119</v>
          </cell>
          <cell r="AU1236">
            <v>120</v>
          </cell>
          <cell r="AV1236">
            <v>120</v>
          </cell>
          <cell r="AW1236">
            <v>120</v>
          </cell>
          <cell r="AX1236">
            <v>121</v>
          </cell>
          <cell r="AY1236">
            <v>123</v>
          </cell>
          <cell r="AZ1236" t="str">
            <v>Ambulatorio</v>
          </cell>
          <cell r="BA1236" t="str">
            <v>Ambulatorio</v>
          </cell>
          <cell r="BB1236" t="str">
            <v>Ambulatorio</v>
          </cell>
          <cell r="BC1236" t="str">
            <v>Ambulatorio</v>
          </cell>
          <cell r="BD1236" t="str">
            <v>Ambulatorio</v>
          </cell>
          <cell r="BE1236" t="str">
            <v>Ambulatorio</v>
          </cell>
          <cell r="BF1236" t="str">
            <v>Ambulatorio</v>
          </cell>
          <cell r="BG1236" t="str">
            <v>Ambulatorio</v>
          </cell>
          <cell r="BH1236" t="str">
            <v>Ambulatorio</v>
          </cell>
          <cell r="BI1236" t="str">
            <v>Ambulatorio</v>
          </cell>
          <cell r="BJ1236" t="str">
            <v>Ambulatorio</v>
          </cell>
          <cell r="BK1236" t="str">
            <v>Ambulatorio</v>
          </cell>
          <cell r="BL1236" t="str">
            <v>Ambulatorio</v>
          </cell>
        </row>
        <row r="1237">
          <cell r="D1237">
            <v>1131982</v>
          </cell>
          <cell r="E1237" t="str">
            <v>PPF - SAN JOAQUIN</v>
          </cell>
          <cell r="F1237" t="str">
            <v>DEPRODE</v>
          </cell>
          <cell r="G1237">
            <v>20032</v>
          </cell>
          <cell r="H1237" t="str">
            <v>P - PROGRAMAS</v>
          </cell>
          <cell r="I1237" t="str">
            <v>PPF</v>
          </cell>
          <cell r="J1237" t="str">
            <v>SAN JOAQUÍN</v>
          </cell>
          <cell r="K1237">
            <v>2583</v>
          </cell>
          <cell r="L1237">
            <v>43332</v>
          </cell>
          <cell r="M1237">
            <v>43313</v>
          </cell>
          <cell r="N1237">
            <v>44300</v>
          </cell>
          <cell r="O1237">
            <v>80</v>
          </cell>
          <cell r="P1237">
            <v>80</v>
          </cell>
          <cell r="Q1237">
            <v>80</v>
          </cell>
          <cell r="R1237">
            <v>80</v>
          </cell>
          <cell r="S1237">
            <v>80</v>
          </cell>
          <cell r="T1237">
            <v>80</v>
          </cell>
          <cell r="U1237">
            <v>80</v>
          </cell>
          <cell r="V1237">
            <v>80</v>
          </cell>
          <cell r="W1237">
            <v>80</v>
          </cell>
          <cell r="X1237">
            <v>80</v>
          </cell>
          <cell r="Y1237">
            <v>80</v>
          </cell>
          <cell r="Z1237">
            <v>80</v>
          </cell>
          <cell r="AA1237">
            <v>80</v>
          </cell>
          <cell r="AB1237">
            <v>91</v>
          </cell>
          <cell r="AC1237">
            <v>89</v>
          </cell>
          <cell r="AD1237">
            <v>87</v>
          </cell>
          <cell r="AE1237">
            <v>80</v>
          </cell>
          <cell r="AF1237">
            <v>82</v>
          </cell>
          <cell r="AG1237">
            <v>87</v>
          </cell>
          <cell r="AH1237">
            <v>87</v>
          </cell>
          <cell r="AI1237">
            <v>87</v>
          </cell>
          <cell r="AJ1237">
            <v>87</v>
          </cell>
          <cell r="AK1237">
            <v>92</v>
          </cell>
          <cell r="AL1237">
            <v>89</v>
          </cell>
          <cell r="AM1237">
            <v>96</v>
          </cell>
          <cell r="AN1237">
            <v>87</v>
          </cell>
          <cell r="AO1237">
            <v>84</v>
          </cell>
          <cell r="AP1237">
            <v>73</v>
          </cell>
          <cell r="AQ1237">
            <v>70</v>
          </cell>
          <cell r="AR1237">
            <v>80</v>
          </cell>
          <cell r="AS1237">
            <v>87</v>
          </cell>
          <cell r="AT1237">
            <v>87</v>
          </cell>
          <cell r="AU1237">
            <v>84</v>
          </cell>
          <cell r="AV1237">
            <v>87</v>
          </cell>
          <cell r="AW1237">
            <v>89</v>
          </cell>
          <cell r="AX1237">
            <v>89</v>
          </cell>
          <cell r="AY1237">
            <v>92</v>
          </cell>
          <cell r="AZ1237" t="str">
            <v>Ambulatorio</v>
          </cell>
          <cell r="BA1237" t="str">
            <v>Ambulatorio</v>
          </cell>
          <cell r="BB1237" t="str">
            <v>Ambulatorio</v>
          </cell>
          <cell r="BC1237" t="str">
            <v>Ambulatorio</v>
          </cell>
          <cell r="BD1237" t="str">
            <v>Ambulatorio</v>
          </cell>
          <cell r="BE1237" t="str">
            <v>Ambulatorio</v>
          </cell>
          <cell r="BF1237" t="str">
            <v>Ambulatorio</v>
          </cell>
          <cell r="BG1237" t="str">
            <v>Ambulatorio</v>
          </cell>
          <cell r="BH1237" t="str">
            <v>Ambulatorio</v>
          </cell>
          <cell r="BI1237" t="str">
            <v>Ambulatorio</v>
          </cell>
          <cell r="BJ1237" t="str">
            <v>Ambulatorio</v>
          </cell>
          <cell r="BK1237" t="str">
            <v>Ambulatorio</v>
          </cell>
          <cell r="BL1237" t="str">
            <v>Ambulatorio</v>
          </cell>
        </row>
        <row r="1238">
          <cell r="D1238">
            <v>1131983</v>
          </cell>
          <cell r="E1238" t="str">
            <v>PPF - EL MONTE CREA EQUIDAD</v>
          </cell>
          <cell r="F1238" t="str">
            <v>DEPRODE</v>
          </cell>
          <cell r="G1238">
            <v>20032</v>
          </cell>
          <cell r="H1238" t="str">
            <v>P - PROGRAMAS</v>
          </cell>
          <cell r="I1238" t="str">
            <v>PPF</v>
          </cell>
          <cell r="J1238" t="str">
            <v>EL MONTE</v>
          </cell>
          <cell r="K1238">
            <v>2584</v>
          </cell>
          <cell r="L1238">
            <v>43332</v>
          </cell>
          <cell r="M1238">
            <v>43313</v>
          </cell>
          <cell r="N1238">
            <v>43956</v>
          </cell>
          <cell r="O1238">
            <v>80</v>
          </cell>
          <cell r="P1238">
            <v>80</v>
          </cell>
          <cell r="Q1238">
            <v>80</v>
          </cell>
          <cell r="R1238">
            <v>80</v>
          </cell>
          <cell r="S1238">
            <v>80</v>
          </cell>
          <cell r="T1238">
            <v>80</v>
          </cell>
          <cell r="U1238">
            <v>80</v>
          </cell>
          <cell r="V1238">
            <v>80</v>
          </cell>
          <cell r="W1238">
            <v>80</v>
          </cell>
          <cell r="X1238">
            <v>80</v>
          </cell>
          <cell r="Y1238">
            <v>80</v>
          </cell>
          <cell r="Z1238">
            <v>80</v>
          </cell>
          <cell r="AA1238">
            <v>80</v>
          </cell>
          <cell r="AB1238">
            <v>80</v>
          </cell>
          <cell r="AC1238">
            <v>87</v>
          </cell>
          <cell r="AD1238">
            <v>85</v>
          </cell>
          <cell r="AE1238">
            <v>87</v>
          </cell>
          <cell r="AF1238">
            <v>88</v>
          </cell>
          <cell r="AG1238">
            <v>89</v>
          </cell>
          <cell r="AH1238">
            <v>93</v>
          </cell>
          <cell r="AI1238">
            <v>90</v>
          </cell>
          <cell r="AJ1238">
            <v>91</v>
          </cell>
          <cell r="AK1238">
            <v>102</v>
          </cell>
          <cell r="AL1238">
            <v>104</v>
          </cell>
          <cell r="AM1238">
            <v>107</v>
          </cell>
          <cell r="AN1238">
            <v>82</v>
          </cell>
          <cell r="AO1238">
            <v>80</v>
          </cell>
          <cell r="AP1238">
            <v>82</v>
          </cell>
          <cell r="AQ1238">
            <v>87</v>
          </cell>
          <cell r="AR1238">
            <v>87</v>
          </cell>
          <cell r="AS1238">
            <v>87</v>
          </cell>
          <cell r="AT1238">
            <v>89</v>
          </cell>
          <cell r="AU1238">
            <v>89</v>
          </cell>
          <cell r="AV1238">
            <v>91</v>
          </cell>
          <cell r="AW1238">
            <v>101</v>
          </cell>
          <cell r="AX1238">
            <v>105</v>
          </cell>
          <cell r="AY1238">
            <v>103</v>
          </cell>
          <cell r="AZ1238" t="str">
            <v>Ambulatorio</v>
          </cell>
          <cell r="BA1238" t="str">
            <v>Ambulatorio</v>
          </cell>
          <cell r="BB1238" t="str">
            <v>Ambulatorio</v>
          </cell>
          <cell r="BC1238" t="str">
            <v>Ambulatorio</v>
          </cell>
          <cell r="BD1238" t="str">
            <v>Ambulatorio</v>
          </cell>
          <cell r="BE1238" t="str">
            <v>Ambulatorio</v>
          </cell>
          <cell r="BF1238" t="str">
            <v>Ambulatorio</v>
          </cell>
          <cell r="BG1238" t="str">
            <v>Ambulatorio</v>
          </cell>
          <cell r="BH1238" t="str">
            <v>Ambulatorio</v>
          </cell>
          <cell r="BI1238" t="str">
            <v>Ambulatorio</v>
          </cell>
          <cell r="BJ1238" t="str">
            <v>Ambulatorio</v>
          </cell>
          <cell r="BK1238" t="str">
            <v>Ambulatorio</v>
          </cell>
          <cell r="BL1238" t="str">
            <v>Ambulatorio</v>
          </cell>
        </row>
        <row r="1239">
          <cell r="D1239">
            <v>1131984</v>
          </cell>
          <cell r="E1239" t="str">
            <v>PPF - EL BOSQUE CREA EQUIDAD</v>
          </cell>
          <cell r="F1239" t="str">
            <v>DEPRODE</v>
          </cell>
          <cell r="G1239">
            <v>20032</v>
          </cell>
          <cell r="H1239" t="str">
            <v>P - PROGRAMAS</v>
          </cell>
          <cell r="I1239" t="str">
            <v>PPF</v>
          </cell>
          <cell r="J1239" t="str">
            <v>EL BOSQUE</v>
          </cell>
          <cell r="K1239" t="str">
            <v>CORREO-E</v>
          </cell>
          <cell r="L1239">
            <v>43686</v>
          </cell>
          <cell r="M1239">
            <v>43313</v>
          </cell>
          <cell r="N1239">
            <v>43800</v>
          </cell>
          <cell r="O1239">
            <v>100</v>
          </cell>
          <cell r="P1239">
            <v>100</v>
          </cell>
          <cell r="Q1239">
            <v>100</v>
          </cell>
          <cell r="R1239">
            <v>100</v>
          </cell>
          <cell r="S1239">
            <v>100</v>
          </cell>
          <cell r="T1239">
            <v>100</v>
          </cell>
          <cell r="U1239">
            <v>100</v>
          </cell>
          <cell r="V1239">
            <v>100</v>
          </cell>
          <cell r="W1239">
            <v>100</v>
          </cell>
          <cell r="X1239">
            <v>100</v>
          </cell>
          <cell r="Y1239">
            <v>100</v>
          </cell>
          <cell r="Z1239">
            <v>100</v>
          </cell>
          <cell r="AA1239">
            <v>100</v>
          </cell>
          <cell r="AB1239">
            <v>147</v>
          </cell>
          <cell r="AC1239">
            <v>143</v>
          </cell>
          <cell r="AD1239">
            <v>141</v>
          </cell>
          <cell r="AE1239">
            <v>138</v>
          </cell>
          <cell r="AF1239">
            <v>141</v>
          </cell>
          <cell r="AG1239">
            <v>137</v>
          </cell>
          <cell r="AH1239">
            <v>138</v>
          </cell>
          <cell r="AI1239">
            <v>139</v>
          </cell>
          <cell r="AJ1239">
            <v>140</v>
          </cell>
          <cell r="AK1239">
            <v>135</v>
          </cell>
          <cell r="AL1239">
            <v>145</v>
          </cell>
          <cell r="AM1239">
            <v>146</v>
          </cell>
          <cell r="AN1239">
            <v>140</v>
          </cell>
          <cell r="AO1239">
            <v>142</v>
          </cell>
          <cell r="AP1239">
            <v>137</v>
          </cell>
          <cell r="AQ1239">
            <v>138</v>
          </cell>
          <cell r="AR1239">
            <v>139</v>
          </cell>
          <cell r="AS1239">
            <v>131</v>
          </cell>
          <cell r="AT1239">
            <v>123</v>
          </cell>
          <cell r="AU1239">
            <v>136</v>
          </cell>
          <cell r="AV1239">
            <v>139</v>
          </cell>
          <cell r="AW1239">
            <v>138</v>
          </cell>
          <cell r="AX1239">
            <v>151</v>
          </cell>
          <cell r="AY1239">
            <v>137</v>
          </cell>
          <cell r="AZ1239" t="str">
            <v>Ambulatorio</v>
          </cell>
          <cell r="BA1239" t="str">
            <v>Ambulatorio</v>
          </cell>
          <cell r="BB1239" t="str">
            <v>Ambulatorio</v>
          </cell>
          <cell r="BC1239" t="str">
            <v>Ambulatorio</v>
          </cell>
          <cell r="BD1239" t="str">
            <v>Ambulatorio</v>
          </cell>
          <cell r="BE1239" t="str">
            <v>Ambulatorio</v>
          </cell>
          <cell r="BF1239" t="str">
            <v>Ambulatorio</v>
          </cell>
          <cell r="BG1239" t="str">
            <v>Ambulatorio</v>
          </cell>
          <cell r="BH1239" t="str">
            <v>Ambulatorio</v>
          </cell>
          <cell r="BI1239" t="str">
            <v>Ambulatorio</v>
          </cell>
          <cell r="BJ1239" t="str">
            <v>Ambulatorio</v>
          </cell>
          <cell r="BK1239" t="str">
            <v>Ambulatorio</v>
          </cell>
          <cell r="BL1239" t="str">
            <v>Ambulatorio</v>
          </cell>
        </row>
        <row r="1240">
          <cell r="D1240">
            <v>1132017</v>
          </cell>
          <cell r="E1240" t="str">
            <v>PPF - QUINTA NORMAL</v>
          </cell>
          <cell r="F1240" t="str">
            <v>DEPRODE</v>
          </cell>
          <cell r="G1240">
            <v>20032</v>
          </cell>
          <cell r="H1240" t="str">
            <v>P - PROGRAMAS</v>
          </cell>
          <cell r="I1240" t="str">
            <v>PPF</v>
          </cell>
          <cell r="J1240" t="str">
            <v>QUINTA NORMAL</v>
          </cell>
          <cell r="K1240">
            <v>1273</v>
          </cell>
          <cell r="L1240">
            <v>43571</v>
          </cell>
          <cell r="M1240">
            <v>43507</v>
          </cell>
          <cell r="N1240">
            <v>44603</v>
          </cell>
          <cell r="O1240">
            <v>80</v>
          </cell>
          <cell r="P1240">
            <v>0</v>
          </cell>
          <cell r="Q1240">
            <v>0</v>
          </cell>
          <cell r="R1240">
            <v>80</v>
          </cell>
          <cell r="S1240">
            <v>80</v>
          </cell>
          <cell r="T1240">
            <v>80</v>
          </cell>
          <cell r="U1240">
            <v>80</v>
          </cell>
          <cell r="V1240">
            <v>80</v>
          </cell>
          <cell r="W1240">
            <v>80</v>
          </cell>
          <cell r="X1240">
            <v>80</v>
          </cell>
          <cell r="Y1240">
            <v>80</v>
          </cell>
          <cell r="Z1240">
            <v>80</v>
          </cell>
          <cell r="AA1240">
            <v>80</v>
          </cell>
          <cell r="AB1240">
            <v>0</v>
          </cell>
          <cell r="AC1240">
            <v>0</v>
          </cell>
          <cell r="AD1240">
            <v>76</v>
          </cell>
          <cell r="AE1240">
            <v>94</v>
          </cell>
          <cell r="AF1240">
            <v>96</v>
          </cell>
          <cell r="AG1240">
            <v>97</v>
          </cell>
          <cell r="AH1240">
            <v>97</v>
          </cell>
          <cell r="AI1240">
            <v>97</v>
          </cell>
          <cell r="AJ1240">
            <v>97</v>
          </cell>
          <cell r="AK1240">
            <v>96</v>
          </cell>
          <cell r="AL1240">
            <v>96</v>
          </cell>
          <cell r="AM1240">
            <v>98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5</v>
          </cell>
          <cell r="AS1240">
            <v>95</v>
          </cell>
          <cell r="AT1240">
            <v>98</v>
          </cell>
          <cell r="AU1240">
            <v>94</v>
          </cell>
          <cell r="AV1240">
            <v>93</v>
          </cell>
          <cell r="AW1240">
            <v>96</v>
          </cell>
          <cell r="AX1240">
            <v>101</v>
          </cell>
          <cell r="AY1240">
            <v>95</v>
          </cell>
          <cell r="AZ1240" t="str">
            <v>Ambulatorio</v>
          </cell>
          <cell r="BA1240" t="str">
            <v>Ambulatorio</v>
          </cell>
          <cell r="BB1240" t="str">
            <v>Ambulatorio</v>
          </cell>
          <cell r="BC1240" t="str">
            <v>Ambulatorio</v>
          </cell>
          <cell r="BD1240" t="str">
            <v>Ambulatorio</v>
          </cell>
          <cell r="BE1240" t="str">
            <v>Ambulatorio</v>
          </cell>
          <cell r="BF1240" t="str">
            <v>Ambulatorio</v>
          </cell>
          <cell r="BG1240" t="str">
            <v>Ambulatorio</v>
          </cell>
          <cell r="BH1240" t="str">
            <v>Ambulatorio</v>
          </cell>
          <cell r="BI1240" t="str">
            <v>Ambulatorio</v>
          </cell>
          <cell r="BJ1240" t="str">
            <v>Ambulatorio</v>
          </cell>
          <cell r="BK1240" t="str">
            <v>Ambulatorio</v>
          </cell>
          <cell r="BL1240" t="str">
            <v>Ambulatorio</v>
          </cell>
        </row>
        <row r="1241">
          <cell r="D1241">
            <v>1132057</v>
          </cell>
          <cell r="E1241" t="str">
            <v>PPF - 24 HORAS PUNTO DE ENCUENTRO SAN BERNARDO</v>
          </cell>
          <cell r="F1241" t="str">
            <v>DEPRODE</v>
          </cell>
          <cell r="G1241">
            <v>20032</v>
          </cell>
          <cell r="H1241" t="str">
            <v>P - PROGRAMAS</v>
          </cell>
          <cell r="I1241" t="str">
            <v>PPF</v>
          </cell>
          <cell r="J1241" t="str">
            <v>SAN BERNARDO</v>
          </cell>
          <cell r="K1241">
            <v>1617</v>
          </cell>
          <cell r="L1241">
            <v>43600</v>
          </cell>
          <cell r="M1241">
            <v>43588</v>
          </cell>
          <cell r="N1241">
            <v>44319</v>
          </cell>
          <cell r="O1241">
            <v>80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80</v>
          </cell>
          <cell r="V1241">
            <v>80</v>
          </cell>
          <cell r="W1241">
            <v>80</v>
          </cell>
          <cell r="X1241">
            <v>80</v>
          </cell>
          <cell r="Y1241">
            <v>80</v>
          </cell>
          <cell r="Z1241">
            <v>80</v>
          </cell>
          <cell r="AA1241">
            <v>80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81</v>
          </cell>
          <cell r="AH1241">
            <v>82</v>
          </cell>
          <cell r="AI1241">
            <v>91</v>
          </cell>
          <cell r="AJ1241">
            <v>87</v>
          </cell>
          <cell r="AK1241">
            <v>82</v>
          </cell>
          <cell r="AL1241">
            <v>82</v>
          </cell>
          <cell r="AM1241">
            <v>81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81</v>
          </cell>
          <cell r="AU1241">
            <v>81</v>
          </cell>
          <cell r="AV1241">
            <v>81</v>
          </cell>
          <cell r="AW1241">
            <v>82</v>
          </cell>
          <cell r="AX1241">
            <v>82</v>
          </cell>
          <cell r="AY1241">
            <v>81</v>
          </cell>
          <cell r="AZ1241" t="str">
            <v>Ambulatorio</v>
          </cell>
          <cell r="BA1241" t="str">
            <v>Ambulatorio</v>
          </cell>
          <cell r="BB1241" t="str">
            <v>Ambulatorio</v>
          </cell>
          <cell r="BC1241" t="str">
            <v>Ambulatorio</v>
          </cell>
          <cell r="BD1241" t="str">
            <v>Ambulatorio</v>
          </cell>
          <cell r="BE1241" t="str">
            <v>Ambulatorio</v>
          </cell>
          <cell r="BF1241" t="str">
            <v>Ambulatorio</v>
          </cell>
          <cell r="BG1241" t="str">
            <v>Ambulatorio</v>
          </cell>
          <cell r="BH1241" t="str">
            <v>Ambulatorio</v>
          </cell>
          <cell r="BI1241" t="str">
            <v>Ambulatorio</v>
          </cell>
          <cell r="BJ1241" t="str">
            <v>Ambulatorio</v>
          </cell>
          <cell r="BK1241" t="str">
            <v>Ambulatorio</v>
          </cell>
          <cell r="BL1241" t="str">
            <v>Ambulatorio</v>
          </cell>
        </row>
        <row r="1242">
          <cell r="D1242">
            <v>1132058</v>
          </cell>
          <cell r="E1242" t="str">
            <v>PPF - PUNTO DE ENCUENTRO EL BOSQUE</v>
          </cell>
          <cell r="F1242" t="str">
            <v>DEPRODE</v>
          </cell>
          <cell r="G1242">
            <v>20032</v>
          </cell>
          <cell r="H1242" t="str">
            <v>P - PROGRAMAS</v>
          </cell>
          <cell r="I1242" t="str">
            <v>PPF</v>
          </cell>
          <cell r="J1242" t="str">
            <v>EL BOSQUE</v>
          </cell>
          <cell r="K1242">
            <v>1618</v>
          </cell>
          <cell r="L1242">
            <v>43600</v>
          </cell>
          <cell r="M1242">
            <v>43588</v>
          </cell>
          <cell r="N1242">
            <v>44319</v>
          </cell>
          <cell r="O1242">
            <v>80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80</v>
          </cell>
          <cell r="V1242">
            <v>80</v>
          </cell>
          <cell r="W1242">
            <v>80</v>
          </cell>
          <cell r="X1242">
            <v>80</v>
          </cell>
          <cell r="Y1242">
            <v>80</v>
          </cell>
          <cell r="Z1242">
            <v>80</v>
          </cell>
          <cell r="AA1242">
            <v>80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79</v>
          </cell>
          <cell r="AH1242">
            <v>80</v>
          </cell>
          <cell r="AI1242">
            <v>82</v>
          </cell>
          <cell r="AJ1242">
            <v>82</v>
          </cell>
          <cell r="AK1242">
            <v>81</v>
          </cell>
          <cell r="AL1242">
            <v>84</v>
          </cell>
          <cell r="AM1242">
            <v>84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81</v>
          </cell>
          <cell r="AU1242">
            <v>85</v>
          </cell>
          <cell r="AV1242">
            <v>83</v>
          </cell>
          <cell r="AW1242">
            <v>81</v>
          </cell>
          <cell r="AX1242">
            <v>84</v>
          </cell>
          <cell r="AY1242">
            <v>85</v>
          </cell>
          <cell r="AZ1242" t="str">
            <v>Ambulatorio</v>
          </cell>
          <cell r="BA1242" t="str">
            <v>Ambulatorio</v>
          </cell>
          <cell r="BB1242" t="str">
            <v>Ambulatorio</v>
          </cell>
          <cell r="BC1242" t="str">
            <v>Ambulatorio</v>
          </cell>
          <cell r="BD1242" t="str">
            <v>Ambulatorio</v>
          </cell>
          <cell r="BE1242" t="str">
            <v>Ambulatorio</v>
          </cell>
          <cell r="BF1242" t="str">
            <v>Ambulatorio</v>
          </cell>
          <cell r="BG1242" t="str">
            <v>Ambulatorio</v>
          </cell>
          <cell r="BH1242" t="str">
            <v>Ambulatorio</v>
          </cell>
          <cell r="BI1242" t="str">
            <v>Ambulatorio</v>
          </cell>
          <cell r="BJ1242" t="str">
            <v>Ambulatorio</v>
          </cell>
          <cell r="BK1242" t="str">
            <v>Ambulatorio</v>
          </cell>
          <cell r="BL1242" t="str">
            <v>Ambulatorio</v>
          </cell>
        </row>
        <row r="1243">
          <cell r="D1243">
            <v>1132088</v>
          </cell>
          <cell r="E1243" t="str">
            <v>PPF - VIVIENDO EN FAMILIA SAN JUAN PABLO II RECOLETA</v>
          </cell>
          <cell r="F1243" t="str">
            <v>DEPRODE</v>
          </cell>
          <cell r="G1243">
            <v>20032</v>
          </cell>
          <cell r="H1243" t="str">
            <v>P - PROGRAMAS</v>
          </cell>
          <cell r="I1243" t="str">
            <v>PPF</v>
          </cell>
          <cell r="J1243" t="str">
            <v>RECOLETA</v>
          </cell>
          <cell r="K1243">
            <v>1928</v>
          </cell>
          <cell r="L1243">
            <v>43626</v>
          </cell>
          <cell r="M1243">
            <v>43588</v>
          </cell>
          <cell r="N1243">
            <v>44319</v>
          </cell>
          <cell r="O1243">
            <v>80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80</v>
          </cell>
          <cell r="V1243">
            <v>80</v>
          </cell>
          <cell r="W1243">
            <v>80</v>
          </cell>
          <cell r="X1243">
            <v>80</v>
          </cell>
          <cell r="Y1243">
            <v>80</v>
          </cell>
          <cell r="Z1243">
            <v>80</v>
          </cell>
          <cell r="AA1243">
            <v>80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134</v>
          </cell>
          <cell r="AH1243">
            <v>135</v>
          </cell>
          <cell r="AI1243">
            <v>139</v>
          </cell>
          <cell r="AJ1243">
            <v>137</v>
          </cell>
          <cell r="AK1243">
            <v>133</v>
          </cell>
          <cell r="AL1243">
            <v>131</v>
          </cell>
          <cell r="AM1243">
            <v>128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130</v>
          </cell>
          <cell r="AV1243">
            <v>130</v>
          </cell>
          <cell r="AW1243">
            <v>130</v>
          </cell>
          <cell r="AX1243">
            <v>130</v>
          </cell>
          <cell r="AY1243">
            <v>126</v>
          </cell>
          <cell r="AZ1243" t="str">
            <v>Ambulatorio</v>
          </cell>
          <cell r="BA1243" t="str">
            <v>Ambulatorio</v>
          </cell>
          <cell r="BB1243" t="str">
            <v>Ambulatorio</v>
          </cell>
          <cell r="BC1243" t="str">
            <v>Ambulatorio</v>
          </cell>
          <cell r="BD1243" t="str">
            <v>Ambulatorio</v>
          </cell>
          <cell r="BE1243" t="str">
            <v>Ambulatorio</v>
          </cell>
          <cell r="BF1243" t="str">
            <v>Ambulatorio</v>
          </cell>
          <cell r="BG1243" t="str">
            <v>Ambulatorio</v>
          </cell>
          <cell r="BH1243" t="str">
            <v>Ambulatorio</v>
          </cell>
          <cell r="BI1243" t="str">
            <v>Ambulatorio</v>
          </cell>
          <cell r="BJ1243" t="str">
            <v>Ambulatorio</v>
          </cell>
          <cell r="BK1243" t="str">
            <v>Ambulatorio</v>
          </cell>
          <cell r="BL1243" t="str">
            <v>Ambulatorio</v>
          </cell>
        </row>
        <row r="1244">
          <cell r="D1244">
            <v>1132097</v>
          </cell>
          <cell r="E1244" t="str">
            <v>PPF - PPF 24 HORAS LAMPA</v>
          </cell>
          <cell r="F1244" t="str">
            <v>DEPRODE</v>
          </cell>
          <cell r="G1244">
            <v>20032</v>
          </cell>
          <cell r="H1244" t="str">
            <v>P - PROGRAMAS</v>
          </cell>
          <cell r="I1244" t="str">
            <v>PPF</v>
          </cell>
          <cell r="J1244" t="str">
            <v>LAMPA</v>
          </cell>
          <cell r="K1244">
            <v>2020</v>
          </cell>
          <cell r="L1244">
            <v>43630</v>
          </cell>
          <cell r="M1244">
            <v>43588</v>
          </cell>
          <cell r="N1244">
            <v>44320</v>
          </cell>
          <cell r="O1244">
            <v>80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80</v>
          </cell>
          <cell r="V1244">
            <v>80</v>
          </cell>
          <cell r="W1244">
            <v>80</v>
          </cell>
          <cell r="X1244">
            <v>80</v>
          </cell>
          <cell r="Y1244">
            <v>80</v>
          </cell>
          <cell r="Z1244">
            <v>80</v>
          </cell>
          <cell r="AA1244">
            <v>80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91</v>
          </cell>
          <cell r="AH1244">
            <v>101</v>
          </cell>
          <cell r="AI1244">
            <v>97</v>
          </cell>
          <cell r="AJ1244">
            <v>98</v>
          </cell>
          <cell r="AK1244">
            <v>91</v>
          </cell>
          <cell r="AL1244">
            <v>94</v>
          </cell>
          <cell r="AM1244">
            <v>97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90</v>
          </cell>
          <cell r="AV1244">
            <v>91</v>
          </cell>
          <cell r="AW1244">
            <v>89</v>
          </cell>
          <cell r="AX1244">
            <v>88</v>
          </cell>
          <cell r="AY1244">
            <v>96</v>
          </cell>
          <cell r="AZ1244" t="str">
            <v>Ambulatorio</v>
          </cell>
          <cell r="BA1244" t="str">
            <v>Ambulatorio</v>
          </cell>
          <cell r="BB1244" t="str">
            <v>Ambulatorio</v>
          </cell>
          <cell r="BC1244" t="str">
            <v>Ambulatorio</v>
          </cell>
          <cell r="BD1244" t="str">
            <v>Ambulatorio</v>
          </cell>
          <cell r="BE1244" t="str">
            <v>Ambulatorio</v>
          </cell>
          <cell r="BF1244" t="str">
            <v>Ambulatorio</v>
          </cell>
          <cell r="BG1244" t="str">
            <v>Ambulatorio</v>
          </cell>
          <cell r="BH1244" t="str">
            <v>Ambulatorio</v>
          </cell>
          <cell r="BI1244" t="str">
            <v>Ambulatorio</v>
          </cell>
          <cell r="BJ1244" t="str">
            <v>Ambulatorio</v>
          </cell>
          <cell r="BK1244" t="str">
            <v>Ambulatorio</v>
          </cell>
          <cell r="BL1244" t="str">
            <v>Ambulatorio</v>
          </cell>
        </row>
        <row r="1245">
          <cell r="D1245">
            <v>1132111</v>
          </cell>
          <cell r="E1245" t="str">
            <v>PPF - 24 HORAS VIDA NUEVA QUILICURA</v>
          </cell>
          <cell r="F1245" t="str">
            <v>DEPRODE</v>
          </cell>
          <cell r="G1245">
            <v>20032</v>
          </cell>
          <cell r="H1245" t="str">
            <v>P - PROGRAMAS</v>
          </cell>
          <cell r="I1245" t="str">
            <v>PPF</v>
          </cell>
          <cell r="J1245" t="str">
            <v>QUILICURA</v>
          </cell>
          <cell r="K1245">
            <v>2116</v>
          </cell>
          <cell r="L1245">
            <v>43637</v>
          </cell>
          <cell r="M1245">
            <v>43588</v>
          </cell>
          <cell r="N1245">
            <v>44320</v>
          </cell>
          <cell r="O1245">
            <v>80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80</v>
          </cell>
          <cell r="V1245">
            <v>80</v>
          </cell>
          <cell r="W1245">
            <v>80</v>
          </cell>
          <cell r="X1245">
            <v>80</v>
          </cell>
          <cell r="Y1245">
            <v>80</v>
          </cell>
          <cell r="Z1245">
            <v>80</v>
          </cell>
          <cell r="AA1245">
            <v>80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102</v>
          </cell>
          <cell r="AH1245">
            <v>101</v>
          </cell>
          <cell r="AI1245">
            <v>100</v>
          </cell>
          <cell r="AJ1245">
            <v>108</v>
          </cell>
          <cell r="AK1245">
            <v>110</v>
          </cell>
          <cell r="AL1245">
            <v>110</v>
          </cell>
          <cell r="AM1245">
            <v>107</v>
          </cell>
          <cell r="AN1245">
            <v>0</v>
          </cell>
          <cell r="AO1245">
            <v>0</v>
          </cell>
          <cell r="AP1245">
            <v>0</v>
          </cell>
          <cell r="AQ1245">
            <v>0</v>
          </cell>
          <cell r="AR1245">
            <v>0</v>
          </cell>
          <cell r="AS1245">
            <v>0</v>
          </cell>
          <cell r="AT1245">
            <v>0</v>
          </cell>
          <cell r="AU1245">
            <v>111</v>
          </cell>
          <cell r="AV1245">
            <v>123</v>
          </cell>
          <cell r="AW1245">
            <v>115</v>
          </cell>
          <cell r="AX1245">
            <v>109</v>
          </cell>
          <cell r="AY1245">
            <v>110</v>
          </cell>
          <cell r="AZ1245" t="str">
            <v>Ambulatorio</v>
          </cell>
          <cell r="BA1245" t="str">
            <v>Ambulatorio</v>
          </cell>
          <cell r="BB1245" t="str">
            <v>Ambulatorio</v>
          </cell>
          <cell r="BC1245" t="str">
            <v>Ambulatorio</v>
          </cell>
          <cell r="BD1245" t="str">
            <v>Ambulatorio</v>
          </cell>
          <cell r="BE1245" t="str">
            <v>Ambulatorio</v>
          </cell>
          <cell r="BF1245" t="str">
            <v>Ambulatorio</v>
          </cell>
          <cell r="BG1245" t="str">
            <v>Ambulatorio</v>
          </cell>
          <cell r="BH1245" t="str">
            <v>Ambulatorio</v>
          </cell>
          <cell r="BI1245" t="str">
            <v>Ambulatorio</v>
          </cell>
          <cell r="BJ1245" t="str">
            <v>Ambulatorio</v>
          </cell>
          <cell r="BK1245" t="str">
            <v>Ambulatorio</v>
          </cell>
          <cell r="BL1245" t="str">
            <v>Ambulatorio</v>
          </cell>
        </row>
        <row r="1246">
          <cell r="D1246">
            <v>1140064</v>
          </cell>
          <cell r="E1246" t="str">
            <v>PPF - CODENI LOS LAGOS</v>
          </cell>
          <cell r="F1246" t="str">
            <v>DEPRODE</v>
          </cell>
          <cell r="G1246">
            <v>20032</v>
          </cell>
          <cell r="H1246" t="str">
            <v>P - PROGRAMAS</v>
          </cell>
          <cell r="I1246" t="str">
            <v>PPF</v>
          </cell>
          <cell r="J1246" t="str">
            <v>LOS LAGOS</v>
          </cell>
          <cell r="K1246" t="str">
            <v>Correo</v>
          </cell>
          <cell r="L1246">
            <v>43686</v>
          </cell>
          <cell r="M1246">
            <v>41663</v>
          </cell>
          <cell r="N1246">
            <v>43800</v>
          </cell>
          <cell r="O1246">
            <v>84</v>
          </cell>
          <cell r="P1246">
            <v>84</v>
          </cell>
          <cell r="Q1246">
            <v>84</v>
          </cell>
          <cell r="R1246">
            <v>84</v>
          </cell>
          <cell r="S1246">
            <v>84</v>
          </cell>
          <cell r="T1246">
            <v>84</v>
          </cell>
          <cell r="U1246">
            <v>84</v>
          </cell>
          <cell r="V1246">
            <v>84</v>
          </cell>
          <cell r="W1246">
            <v>84</v>
          </cell>
          <cell r="X1246">
            <v>84</v>
          </cell>
          <cell r="Y1246">
            <v>84</v>
          </cell>
          <cell r="Z1246">
            <v>84</v>
          </cell>
          <cell r="AA1246">
            <v>84</v>
          </cell>
          <cell r="AB1246">
            <v>150</v>
          </cell>
          <cell r="AC1246">
            <v>149</v>
          </cell>
          <cell r="AD1246">
            <v>129</v>
          </cell>
          <cell r="AE1246">
            <v>130</v>
          </cell>
          <cell r="AF1246">
            <v>141</v>
          </cell>
          <cell r="AG1246">
            <v>152</v>
          </cell>
          <cell r="AH1246">
            <v>166</v>
          </cell>
          <cell r="AI1246">
            <v>172</v>
          </cell>
          <cell r="AJ1246">
            <v>167</v>
          </cell>
          <cell r="AK1246">
            <v>159</v>
          </cell>
          <cell r="AL1246">
            <v>169</v>
          </cell>
          <cell r="AM1246">
            <v>170</v>
          </cell>
          <cell r="AN1246">
            <v>149</v>
          </cell>
          <cell r="AO1246">
            <v>148</v>
          </cell>
          <cell r="AP1246">
            <v>131</v>
          </cell>
          <cell r="AQ1246">
            <v>130</v>
          </cell>
          <cell r="AR1246">
            <v>141</v>
          </cell>
          <cell r="AS1246">
            <v>152</v>
          </cell>
          <cell r="AT1246">
            <v>167</v>
          </cell>
          <cell r="AU1246">
            <v>172</v>
          </cell>
          <cell r="AV1246">
            <v>163</v>
          </cell>
          <cell r="AW1246">
            <v>159</v>
          </cell>
          <cell r="AX1246">
            <v>165</v>
          </cell>
          <cell r="AY1246">
            <v>169</v>
          </cell>
          <cell r="AZ1246" t="str">
            <v>Ambulatorio</v>
          </cell>
          <cell r="BA1246" t="str">
            <v>Ambulatorio</v>
          </cell>
          <cell r="BB1246" t="str">
            <v>Ambulatorio</v>
          </cell>
          <cell r="BC1246" t="str">
            <v>Ambulatorio</v>
          </cell>
          <cell r="BD1246" t="str">
            <v>Ambulatorio</v>
          </cell>
          <cell r="BE1246" t="str">
            <v>Ambulatorio</v>
          </cell>
          <cell r="BF1246" t="str">
            <v>Ambulatorio</v>
          </cell>
          <cell r="BG1246" t="str">
            <v>Ambulatorio</v>
          </cell>
          <cell r="BH1246" t="str">
            <v>Ambulatorio</v>
          </cell>
          <cell r="BI1246" t="str">
            <v>Ambulatorio</v>
          </cell>
          <cell r="BJ1246" t="str">
            <v>Ambulatorio</v>
          </cell>
          <cell r="BK1246" t="str">
            <v>Ambulatorio</v>
          </cell>
          <cell r="BL1246" t="str">
            <v>Ambulatorio</v>
          </cell>
        </row>
        <row r="1247">
          <cell r="D1247">
            <v>1140124</v>
          </cell>
          <cell r="E1247" t="str">
            <v>PPF - VALDIVIA</v>
          </cell>
          <cell r="F1247" t="str">
            <v>DEPRODE</v>
          </cell>
          <cell r="G1247">
            <v>20032</v>
          </cell>
          <cell r="H1247" t="str">
            <v>P - PROGRAMAS</v>
          </cell>
          <cell r="I1247" t="str">
            <v>PPF</v>
          </cell>
          <cell r="J1247" t="str">
            <v>VALDIVIA</v>
          </cell>
          <cell r="K1247">
            <v>222</v>
          </cell>
          <cell r="L1247">
            <v>42830</v>
          </cell>
          <cell r="M1247">
            <v>42830</v>
          </cell>
          <cell r="N1247">
            <v>43743</v>
          </cell>
          <cell r="O1247">
            <v>90</v>
          </cell>
          <cell r="P1247">
            <v>90</v>
          </cell>
          <cell r="Q1247">
            <v>90</v>
          </cell>
          <cell r="R1247">
            <v>90</v>
          </cell>
          <cell r="S1247">
            <v>90</v>
          </cell>
          <cell r="T1247">
            <v>90</v>
          </cell>
          <cell r="U1247">
            <v>90</v>
          </cell>
          <cell r="V1247">
            <v>90</v>
          </cell>
          <cell r="W1247">
            <v>90</v>
          </cell>
          <cell r="X1247">
            <v>90</v>
          </cell>
          <cell r="Y1247">
            <v>90</v>
          </cell>
          <cell r="Z1247">
            <v>90</v>
          </cell>
          <cell r="AA1247">
            <v>0</v>
          </cell>
          <cell r="AB1247">
            <v>180</v>
          </cell>
          <cell r="AC1247">
            <v>177</v>
          </cell>
          <cell r="AD1247">
            <v>179</v>
          </cell>
          <cell r="AE1247">
            <v>180</v>
          </cell>
          <cell r="AF1247">
            <v>180</v>
          </cell>
          <cell r="AG1247">
            <v>179</v>
          </cell>
          <cell r="AH1247">
            <v>180</v>
          </cell>
          <cell r="AI1247">
            <v>180</v>
          </cell>
          <cell r="AJ1247">
            <v>180</v>
          </cell>
          <cell r="AK1247">
            <v>180</v>
          </cell>
          <cell r="AL1247">
            <v>101</v>
          </cell>
          <cell r="AM1247">
            <v>0</v>
          </cell>
          <cell r="AN1247">
            <v>180</v>
          </cell>
          <cell r="AO1247">
            <v>180</v>
          </cell>
          <cell r="AP1247">
            <v>180</v>
          </cell>
          <cell r="AQ1247">
            <v>180</v>
          </cell>
          <cell r="AR1247">
            <v>180</v>
          </cell>
          <cell r="AS1247">
            <v>180</v>
          </cell>
          <cell r="AT1247">
            <v>180</v>
          </cell>
          <cell r="AU1247">
            <v>180</v>
          </cell>
          <cell r="AV1247">
            <v>180</v>
          </cell>
          <cell r="AW1247">
            <v>180</v>
          </cell>
          <cell r="AX1247">
            <v>0</v>
          </cell>
          <cell r="AY1247">
            <v>0</v>
          </cell>
          <cell r="AZ1247" t="str">
            <v>Ambulatorio</v>
          </cell>
          <cell r="BA1247" t="str">
            <v>Ambulatorio</v>
          </cell>
          <cell r="BB1247" t="str">
            <v>Ambulatorio</v>
          </cell>
          <cell r="BC1247" t="str">
            <v>Ambulatorio</v>
          </cell>
          <cell r="BD1247" t="str">
            <v>Ambulatorio</v>
          </cell>
          <cell r="BE1247" t="str">
            <v>Ambulatorio</v>
          </cell>
          <cell r="BF1247" t="str">
            <v>Ambulatorio</v>
          </cell>
          <cell r="BG1247" t="str">
            <v>Ambulatorio</v>
          </cell>
          <cell r="BH1247" t="str">
            <v>Ambulatorio</v>
          </cell>
          <cell r="BI1247" t="str">
            <v>Ambulatorio</v>
          </cell>
          <cell r="BJ1247" t="str">
            <v>Ambulatorio</v>
          </cell>
          <cell r="BK1247" t="str">
            <v>Ambulatorio</v>
          </cell>
          <cell r="BL1247" t="str">
            <v>Ambulatorio</v>
          </cell>
        </row>
        <row r="1248">
          <cell r="D1248">
            <v>1140125</v>
          </cell>
          <cell r="E1248" t="str">
            <v>PPF - PAILLACO</v>
          </cell>
          <cell r="F1248" t="str">
            <v>DEPRODE</v>
          </cell>
          <cell r="G1248">
            <v>20032</v>
          </cell>
          <cell r="H1248" t="str">
            <v>P - PROGRAMAS</v>
          </cell>
          <cell r="I1248" t="str">
            <v>PPF</v>
          </cell>
          <cell r="J1248" t="str">
            <v>PAILLACO</v>
          </cell>
          <cell r="K1248">
            <v>330</v>
          </cell>
          <cell r="L1248">
            <v>43638</v>
          </cell>
          <cell r="M1248">
            <v>42830</v>
          </cell>
          <cell r="N1248">
            <v>44293</v>
          </cell>
          <cell r="O1248">
            <v>100</v>
          </cell>
          <cell r="P1248">
            <v>100</v>
          </cell>
          <cell r="Q1248">
            <v>100</v>
          </cell>
          <cell r="R1248">
            <v>100</v>
          </cell>
          <cell r="S1248">
            <v>100</v>
          </cell>
          <cell r="T1248">
            <v>100</v>
          </cell>
          <cell r="U1248">
            <v>100</v>
          </cell>
          <cell r="V1248">
            <v>100</v>
          </cell>
          <cell r="W1248">
            <v>100</v>
          </cell>
          <cell r="X1248">
            <v>100</v>
          </cell>
          <cell r="Y1248">
            <v>100</v>
          </cell>
          <cell r="Z1248">
            <v>100</v>
          </cell>
          <cell r="AA1248">
            <v>100</v>
          </cell>
          <cell r="AB1248">
            <v>108</v>
          </cell>
          <cell r="AC1248">
            <v>113</v>
          </cell>
          <cell r="AD1248">
            <v>114</v>
          </cell>
          <cell r="AE1248">
            <v>113</v>
          </cell>
          <cell r="AF1248">
            <v>113</v>
          </cell>
          <cell r="AG1248">
            <v>114</v>
          </cell>
          <cell r="AH1248">
            <v>113</v>
          </cell>
          <cell r="AI1248">
            <v>113</v>
          </cell>
          <cell r="AJ1248">
            <v>113</v>
          </cell>
          <cell r="AK1248">
            <v>113</v>
          </cell>
          <cell r="AL1248">
            <v>113</v>
          </cell>
          <cell r="AM1248">
            <v>112</v>
          </cell>
          <cell r="AN1248">
            <v>108</v>
          </cell>
          <cell r="AO1248">
            <v>113</v>
          </cell>
          <cell r="AP1248">
            <v>113</v>
          </cell>
          <cell r="AQ1248">
            <v>113</v>
          </cell>
          <cell r="AR1248">
            <v>113</v>
          </cell>
          <cell r="AS1248">
            <v>113</v>
          </cell>
          <cell r="AT1248">
            <v>113</v>
          </cell>
          <cell r="AU1248">
            <v>113</v>
          </cell>
          <cell r="AV1248">
            <v>113</v>
          </cell>
          <cell r="AW1248">
            <v>113</v>
          </cell>
          <cell r="AX1248">
            <v>113</v>
          </cell>
          <cell r="AY1248">
            <v>113</v>
          </cell>
          <cell r="AZ1248" t="str">
            <v>Ambulatorio</v>
          </cell>
          <cell r="BA1248" t="str">
            <v>Ambulatorio</v>
          </cell>
          <cell r="BB1248" t="str">
            <v>Ambulatorio</v>
          </cell>
          <cell r="BC1248" t="str">
            <v>Ambulatorio</v>
          </cell>
          <cell r="BD1248" t="str">
            <v>Ambulatorio</v>
          </cell>
          <cell r="BE1248" t="str">
            <v>Ambulatorio</v>
          </cell>
          <cell r="BF1248" t="str">
            <v>Ambulatorio</v>
          </cell>
          <cell r="BG1248" t="str">
            <v>Ambulatorio</v>
          </cell>
          <cell r="BH1248" t="str">
            <v>Ambulatorio</v>
          </cell>
          <cell r="BI1248" t="str">
            <v>Ambulatorio</v>
          </cell>
          <cell r="BJ1248" t="str">
            <v>Ambulatorio</v>
          </cell>
          <cell r="BK1248" t="str">
            <v>Ambulatorio</v>
          </cell>
          <cell r="BL1248" t="str">
            <v>Ambulatorio</v>
          </cell>
        </row>
        <row r="1249">
          <cell r="D1249">
            <v>1140129</v>
          </cell>
          <cell r="E1249" t="str">
            <v>PPF - CIUDAD DEL NIÑO FUTRONO</v>
          </cell>
          <cell r="F1249" t="str">
            <v>DEPRODE</v>
          </cell>
          <cell r="G1249">
            <v>20032</v>
          </cell>
          <cell r="H1249" t="str">
            <v>P - PROGRAMAS</v>
          </cell>
          <cell r="I1249" t="str">
            <v>PPF</v>
          </cell>
          <cell r="J1249" t="str">
            <v>FUTRONO</v>
          </cell>
          <cell r="K1249">
            <v>259</v>
          </cell>
          <cell r="L1249">
            <v>42835</v>
          </cell>
          <cell r="M1249">
            <v>42835</v>
          </cell>
          <cell r="N1249">
            <v>43931</v>
          </cell>
          <cell r="O1249">
            <v>80</v>
          </cell>
          <cell r="P1249">
            <v>80</v>
          </cell>
          <cell r="Q1249">
            <v>80</v>
          </cell>
          <cell r="R1249">
            <v>80</v>
          </cell>
          <cell r="S1249">
            <v>80</v>
          </cell>
          <cell r="T1249">
            <v>80</v>
          </cell>
          <cell r="U1249">
            <v>80</v>
          </cell>
          <cell r="V1249">
            <v>80</v>
          </cell>
          <cell r="W1249">
            <v>80</v>
          </cell>
          <cell r="X1249">
            <v>80</v>
          </cell>
          <cell r="Y1249">
            <v>80</v>
          </cell>
          <cell r="Z1249">
            <v>80</v>
          </cell>
          <cell r="AA1249">
            <v>80</v>
          </cell>
          <cell r="AB1249">
            <v>84</v>
          </cell>
          <cell r="AC1249">
            <v>86</v>
          </cell>
          <cell r="AD1249">
            <v>94</v>
          </cell>
          <cell r="AE1249">
            <v>91</v>
          </cell>
          <cell r="AF1249">
            <v>98</v>
          </cell>
          <cell r="AG1249">
            <v>96</v>
          </cell>
          <cell r="AH1249">
            <v>94</v>
          </cell>
          <cell r="AI1249">
            <v>97</v>
          </cell>
          <cell r="AJ1249">
            <v>90</v>
          </cell>
          <cell r="AK1249">
            <v>90</v>
          </cell>
          <cell r="AL1249">
            <v>94</v>
          </cell>
          <cell r="AM1249">
            <v>92</v>
          </cell>
          <cell r="AN1249">
            <v>82</v>
          </cell>
          <cell r="AO1249">
            <v>86</v>
          </cell>
          <cell r="AP1249">
            <v>94</v>
          </cell>
          <cell r="AQ1249">
            <v>93</v>
          </cell>
          <cell r="AR1249">
            <v>98</v>
          </cell>
          <cell r="AS1249">
            <v>95</v>
          </cell>
          <cell r="AT1249">
            <v>94</v>
          </cell>
          <cell r="AU1249">
            <v>97</v>
          </cell>
          <cell r="AV1249">
            <v>92</v>
          </cell>
          <cell r="AW1249">
            <v>91</v>
          </cell>
          <cell r="AX1249">
            <v>96</v>
          </cell>
          <cell r="AY1249">
            <v>93</v>
          </cell>
          <cell r="AZ1249" t="str">
            <v>Ambulatorio</v>
          </cell>
          <cell r="BA1249" t="str">
            <v>Ambulatorio</v>
          </cell>
          <cell r="BB1249" t="str">
            <v>Ambulatorio</v>
          </cell>
          <cell r="BC1249" t="str">
            <v>Ambulatorio</v>
          </cell>
          <cell r="BD1249" t="str">
            <v>Ambulatorio</v>
          </cell>
          <cell r="BE1249" t="str">
            <v>Ambulatorio</v>
          </cell>
          <cell r="BF1249" t="str">
            <v>Ambulatorio</v>
          </cell>
          <cell r="BG1249" t="str">
            <v>Ambulatorio</v>
          </cell>
          <cell r="BH1249" t="str">
            <v>Ambulatorio</v>
          </cell>
          <cell r="BI1249" t="str">
            <v>Ambulatorio</v>
          </cell>
          <cell r="BJ1249" t="str">
            <v>Ambulatorio</v>
          </cell>
          <cell r="BK1249" t="str">
            <v>Ambulatorio</v>
          </cell>
          <cell r="BL1249" t="str">
            <v>Ambulatorio</v>
          </cell>
        </row>
        <row r="1250">
          <cell r="D1250">
            <v>1140135</v>
          </cell>
          <cell r="E1250" t="str">
            <v>PPF - SAN JOSE DE LA MARIQUINA</v>
          </cell>
          <cell r="F1250" t="str">
            <v>DEPRODE</v>
          </cell>
          <cell r="G1250">
            <v>20032</v>
          </cell>
          <cell r="H1250" t="str">
            <v>P - PROGRAMAS</v>
          </cell>
          <cell r="I1250" t="str">
            <v>PPF</v>
          </cell>
          <cell r="J1250" t="str">
            <v>MARIQUINA</v>
          </cell>
          <cell r="K1250">
            <v>2</v>
          </cell>
          <cell r="L1250">
            <v>42831</v>
          </cell>
          <cell r="M1250">
            <v>42852</v>
          </cell>
          <cell r="N1250">
            <v>43765</v>
          </cell>
          <cell r="O1250">
            <v>90</v>
          </cell>
          <cell r="P1250">
            <v>90</v>
          </cell>
          <cell r="Q1250">
            <v>90</v>
          </cell>
          <cell r="R1250">
            <v>90</v>
          </cell>
          <cell r="S1250">
            <v>90</v>
          </cell>
          <cell r="T1250">
            <v>90</v>
          </cell>
          <cell r="U1250">
            <v>90</v>
          </cell>
          <cell r="V1250">
            <v>90</v>
          </cell>
          <cell r="W1250">
            <v>90</v>
          </cell>
          <cell r="X1250">
            <v>90</v>
          </cell>
          <cell r="Y1250">
            <v>90</v>
          </cell>
          <cell r="Z1250">
            <v>90</v>
          </cell>
          <cell r="AA1250">
            <v>0</v>
          </cell>
          <cell r="AB1250">
            <v>120</v>
          </cell>
          <cell r="AC1250">
            <v>120</v>
          </cell>
          <cell r="AD1250">
            <v>119</v>
          </cell>
          <cell r="AE1250">
            <v>120</v>
          </cell>
          <cell r="AF1250">
            <v>121</v>
          </cell>
          <cell r="AG1250">
            <v>121</v>
          </cell>
          <cell r="AH1250">
            <v>122</v>
          </cell>
          <cell r="AI1250">
            <v>120</v>
          </cell>
          <cell r="AJ1250">
            <v>122</v>
          </cell>
          <cell r="AK1250">
            <v>118</v>
          </cell>
          <cell r="AL1250">
            <v>119</v>
          </cell>
          <cell r="AM1250">
            <v>0</v>
          </cell>
          <cell r="AN1250">
            <v>120</v>
          </cell>
          <cell r="AO1250">
            <v>120</v>
          </cell>
          <cell r="AP1250">
            <v>120</v>
          </cell>
          <cell r="AQ1250">
            <v>120</v>
          </cell>
          <cell r="AR1250">
            <v>120</v>
          </cell>
          <cell r="AS1250">
            <v>120</v>
          </cell>
          <cell r="AT1250">
            <v>121</v>
          </cell>
          <cell r="AU1250">
            <v>123</v>
          </cell>
          <cell r="AV1250">
            <v>120</v>
          </cell>
          <cell r="AW1250">
            <v>120</v>
          </cell>
          <cell r="AX1250">
            <v>0</v>
          </cell>
          <cell r="AY1250">
            <v>0</v>
          </cell>
          <cell r="AZ1250" t="str">
            <v>Ambulatorio</v>
          </cell>
          <cell r="BA1250" t="str">
            <v>Ambulatorio</v>
          </cell>
          <cell r="BB1250" t="str">
            <v>Ambulatorio</v>
          </cell>
          <cell r="BC1250" t="str">
            <v>Ambulatorio</v>
          </cell>
          <cell r="BD1250" t="str">
            <v>Ambulatorio</v>
          </cell>
          <cell r="BE1250" t="str">
            <v>Ambulatorio</v>
          </cell>
          <cell r="BF1250" t="str">
            <v>Ambulatorio</v>
          </cell>
          <cell r="BG1250" t="str">
            <v>Ambulatorio</v>
          </cell>
          <cell r="BH1250" t="str">
            <v>Ambulatorio</v>
          </cell>
          <cell r="BI1250" t="str">
            <v>Ambulatorio</v>
          </cell>
          <cell r="BJ1250" t="str">
            <v>Ambulatorio</v>
          </cell>
          <cell r="BK1250" t="str">
            <v>Ambulatorio</v>
          </cell>
          <cell r="BL1250" t="str">
            <v>Ambulatorio</v>
          </cell>
        </row>
        <row r="1251">
          <cell r="D1251">
            <v>1150057</v>
          </cell>
          <cell r="E1251" t="str">
            <v>PPF - HACTAÑA</v>
          </cell>
          <cell r="F1251" t="str">
            <v>DEPRODE</v>
          </cell>
          <cell r="G1251">
            <v>20032</v>
          </cell>
          <cell r="H1251" t="str">
            <v>P - PROGRAMAS</v>
          </cell>
          <cell r="I1251" t="str">
            <v>PPF</v>
          </cell>
          <cell r="J1251" t="str">
            <v>ARICA</v>
          </cell>
          <cell r="K1251" t="str">
            <v>CORREO-E</v>
          </cell>
          <cell r="L1251">
            <v>43686</v>
          </cell>
          <cell r="M1251">
            <v>42326</v>
          </cell>
          <cell r="N1251">
            <v>43800</v>
          </cell>
          <cell r="O1251">
            <v>100</v>
          </cell>
          <cell r="P1251">
            <v>100</v>
          </cell>
          <cell r="Q1251">
            <v>100</v>
          </cell>
          <cell r="R1251">
            <v>100</v>
          </cell>
          <cell r="S1251">
            <v>100</v>
          </cell>
          <cell r="T1251">
            <v>100</v>
          </cell>
          <cell r="U1251">
            <v>100</v>
          </cell>
          <cell r="V1251">
            <v>100</v>
          </cell>
          <cell r="W1251">
            <v>100</v>
          </cell>
          <cell r="X1251">
            <v>100</v>
          </cell>
          <cell r="Y1251">
            <v>100</v>
          </cell>
          <cell r="Z1251">
            <v>100</v>
          </cell>
          <cell r="AA1251">
            <v>100</v>
          </cell>
          <cell r="AB1251">
            <v>178</v>
          </cell>
          <cell r="AC1251">
            <v>175</v>
          </cell>
          <cell r="AD1251">
            <v>177</v>
          </cell>
          <cell r="AE1251">
            <v>176</v>
          </cell>
          <cell r="AF1251">
            <v>188</v>
          </cell>
          <cell r="AG1251">
            <v>187</v>
          </cell>
          <cell r="AH1251">
            <v>194</v>
          </cell>
          <cell r="AI1251">
            <v>189</v>
          </cell>
          <cell r="AJ1251">
            <v>184</v>
          </cell>
          <cell r="AK1251">
            <v>176</v>
          </cell>
          <cell r="AL1251">
            <v>159</v>
          </cell>
          <cell r="AM1251">
            <v>163</v>
          </cell>
          <cell r="AN1251">
            <v>165</v>
          </cell>
          <cell r="AO1251">
            <v>175</v>
          </cell>
          <cell r="AP1251">
            <v>169</v>
          </cell>
          <cell r="AQ1251">
            <v>170</v>
          </cell>
          <cell r="AR1251">
            <v>174</v>
          </cell>
          <cell r="AS1251">
            <v>178</v>
          </cell>
          <cell r="AT1251">
            <v>190</v>
          </cell>
          <cell r="AU1251">
            <v>176</v>
          </cell>
          <cell r="AV1251">
            <v>169</v>
          </cell>
          <cell r="AW1251">
            <v>154</v>
          </cell>
          <cell r="AX1251">
            <v>147</v>
          </cell>
          <cell r="AY1251">
            <v>151</v>
          </cell>
          <cell r="AZ1251" t="str">
            <v>Ambulatorio</v>
          </cell>
          <cell r="BA1251" t="str">
            <v>Ambulatorio</v>
          </cell>
          <cell r="BB1251" t="str">
            <v>Ambulatorio</v>
          </cell>
          <cell r="BC1251" t="str">
            <v>Ambulatorio</v>
          </cell>
          <cell r="BD1251" t="str">
            <v>Ambulatorio</v>
          </cell>
          <cell r="BE1251" t="str">
            <v>Ambulatorio</v>
          </cell>
          <cell r="BF1251" t="str">
            <v>Ambulatorio</v>
          </cell>
          <cell r="BG1251" t="str">
            <v>Ambulatorio</v>
          </cell>
          <cell r="BH1251" t="str">
            <v>Ambulatorio</v>
          </cell>
          <cell r="BI1251" t="str">
            <v>Ambulatorio</v>
          </cell>
          <cell r="BJ1251" t="str">
            <v>Ambulatorio</v>
          </cell>
          <cell r="BK1251" t="str">
            <v>Ambulatorio</v>
          </cell>
          <cell r="BL1251" t="str">
            <v>Ambulatorio</v>
          </cell>
        </row>
        <row r="1252">
          <cell r="D1252">
            <v>1150061</v>
          </cell>
          <cell r="E1252" t="str">
            <v>PPF - CERRO DE LA CRUZ</v>
          </cell>
          <cell r="F1252" t="str">
            <v>DEPRODE</v>
          </cell>
          <cell r="G1252">
            <v>20032</v>
          </cell>
          <cell r="H1252" t="str">
            <v>P - PROGRAMAS</v>
          </cell>
          <cell r="I1252" t="str">
            <v>PPF</v>
          </cell>
          <cell r="J1252" t="str">
            <v>ARICA</v>
          </cell>
          <cell r="K1252" t="str">
            <v>CORREO-E</v>
          </cell>
          <cell r="L1252">
            <v>43686</v>
          </cell>
          <cell r="M1252">
            <v>42326</v>
          </cell>
          <cell r="N1252">
            <v>43800</v>
          </cell>
          <cell r="O1252">
            <v>100</v>
          </cell>
          <cell r="P1252">
            <v>100</v>
          </cell>
          <cell r="Q1252">
            <v>100</v>
          </cell>
          <cell r="R1252">
            <v>100</v>
          </cell>
          <cell r="S1252">
            <v>100</v>
          </cell>
          <cell r="T1252">
            <v>100</v>
          </cell>
          <cell r="U1252">
            <v>100</v>
          </cell>
          <cell r="V1252">
            <v>100</v>
          </cell>
          <cell r="W1252">
            <v>100</v>
          </cell>
          <cell r="X1252">
            <v>100</v>
          </cell>
          <cell r="Y1252">
            <v>100</v>
          </cell>
          <cell r="Z1252">
            <v>100</v>
          </cell>
          <cell r="AA1252">
            <v>100</v>
          </cell>
          <cell r="AB1252">
            <v>127</v>
          </cell>
          <cell r="AC1252">
            <v>128</v>
          </cell>
          <cell r="AD1252">
            <v>127</v>
          </cell>
          <cell r="AE1252">
            <v>126</v>
          </cell>
          <cell r="AF1252">
            <v>131</v>
          </cell>
          <cell r="AG1252">
            <v>132</v>
          </cell>
          <cell r="AH1252">
            <v>124</v>
          </cell>
          <cell r="AI1252">
            <v>128</v>
          </cell>
          <cell r="AJ1252">
            <v>124</v>
          </cell>
          <cell r="AK1252">
            <v>127</v>
          </cell>
          <cell r="AL1252">
            <v>125</v>
          </cell>
          <cell r="AM1252">
            <v>129</v>
          </cell>
          <cell r="AN1252">
            <v>126</v>
          </cell>
          <cell r="AO1252">
            <v>126</v>
          </cell>
          <cell r="AP1252">
            <v>124</v>
          </cell>
          <cell r="AQ1252">
            <v>122</v>
          </cell>
          <cell r="AR1252">
            <v>128</v>
          </cell>
          <cell r="AS1252">
            <v>125</v>
          </cell>
          <cell r="AT1252">
            <v>124</v>
          </cell>
          <cell r="AU1252">
            <v>125</v>
          </cell>
          <cell r="AV1252">
            <v>123</v>
          </cell>
          <cell r="AW1252">
            <v>124</v>
          </cell>
          <cell r="AX1252">
            <v>125</v>
          </cell>
          <cell r="AY1252">
            <v>127</v>
          </cell>
          <cell r="AZ1252" t="str">
            <v>Ambulatorio</v>
          </cell>
          <cell r="BA1252" t="str">
            <v>Ambulatorio</v>
          </cell>
          <cell r="BB1252" t="str">
            <v>Ambulatorio</v>
          </cell>
          <cell r="BC1252" t="str">
            <v>Ambulatorio</v>
          </cell>
          <cell r="BD1252" t="str">
            <v>Ambulatorio</v>
          </cell>
          <cell r="BE1252" t="str">
            <v>Ambulatorio</v>
          </cell>
          <cell r="BF1252" t="str">
            <v>Ambulatorio</v>
          </cell>
          <cell r="BG1252" t="str">
            <v>Ambulatorio</v>
          </cell>
          <cell r="BH1252" t="str">
            <v>Ambulatorio</v>
          </cell>
          <cell r="BI1252" t="str">
            <v>Ambulatorio</v>
          </cell>
          <cell r="BJ1252" t="str">
            <v>Ambulatorio</v>
          </cell>
          <cell r="BK1252" t="str">
            <v>Ambulatorio</v>
          </cell>
          <cell r="BL1252" t="str">
            <v>Ambulatorio</v>
          </cell>
        </row>
        <row r="1253">
          <cell r="D1253">
            <v>1150062</v>
          </cell>
          <cell r="E1253" t="str">
            <v>PPF - MEDEBA</v>
          </cell>
          <cell r="F1253" t="str">
            <v>DEPRODE</v>
          </cell>
          <cell r="G1253">
            <v>20032</v>
          </cell>
          <cell r="H1253" t="str">
            <v>P - PROGRAMAS</v>
          </cell>
          <cell r="I1253" t="str">
            <v>PPF</v>
          </cell>
          <cell r="J1253" t="str">
            <v>ARICA</v>
          </cell>
          <cell r="K1253">
            <v>3</v>
          </cell>
          <cell r="L1253">
            <v>43105</v>
          </cell>
          <cell r="M1253">
            <v>42366</v>
          </cell>
          <cell r="N1253">
            <v>43828</v>
          </cell>
          <cell r="O1253">
            <v>100</v>
          </cell>
          <cell r="P1253">
            <v>100</v>
          </cell>
          <cell r="Q1253">
            <v>100</v>
          </cell>
          <cell r="R1253">
            <v>100</v>
          </cell>
          <cell r="S1253">
            <v>100</v>
          </cell>
          <cell r="T1253">
            <v>100</v>
          </cell>
          <cell r="U1253">
            <v>100</v>
          </cell>
          <cell r="V1253">
            <v>100</v>
          </cell>
          <cell r="W1253">
            <v>100</v>
          </cell>
          <cell r="X1253">
            <v>100</v>
          </cell>
          <cell r="Y1253">
            <v>100</v>
          </cell>
          <cell r="Z1253">
            <v>100</v>
          </cell>
          <cell r="AA1253">
            <v>100</v>
          </cell>
          <cell r="AB1253">
            <v>132</v>
          </cell>
          <cell r="AC1253">
            <v>129</v>
          </cell>
          <cell r="AD1253">
            <v>132</v>
          </cell>
          <cell r="AE1253">
            <v>128</v>
          </cell>
          <cell r="AF1253">
            <v>133</v>
          </cell>
          <cell r="AG1253">
            <v>128</v>
          </cell>
          <cell r="AH1253">
            <v>128</v>
          </cell>
          <cell r="AI1253">
            <v>121</v>
          </cell>
          <cell r="AJ1253">
            <v>120</v>
          </cell>
          <cell r="AK1253">
            <v>109</v>
          </cell>
          <cell r="AL1253">
            <v>112</v>
          </cell>
          <cell r="AM1253">
            <v>119</v>
          </cell>
          <cell r="AN1253">
            <v>125</v>
          </cell>
          <cell r="AO1253">
            <v>125</v>
          </cell>
          <cell r="AP1253">
            <v>120</v>
          </cell>
          <cell r="AQ1253">
            <v>120</v>
          </cell>
          <cell r="AR1253">
            <v>122</v>
          </cell>
          <cell r="AS1253">
            <v>125</v>
          </cell>
          <cell r="AT1253">
            <v>118</v>
          </cell>
          <cell r="AU1253">
            <v>116</v>
          </cell>
          <cell r="AV1253">
            <v>103</v>
          </cell>
          <cell r="AW1253">
            <v>106</v>
          </cell>
          <cell r="AX1253">
            <v>106</v>
          </cell>
          <cell r="AY1253">
            <v>114</v>
          </cell>
          <cell r="AZ1253" t="str">
            <v>Ambulatorio</v>
          </cell>
          <cell r="BA1253" t="str">
            <v>Ambulatorio</v>
          </cell>
          <cell r="BB1253" t="str">
            <v>Ambulatorio</v>
          </cell>
          <cell r="BC1253" t="str">
            <v>Ambulatorio</v>
          </cell>
          <cell r="BD1253" t="str">
            <v>Ambulatorio</v>
          </cell>
          <cell r="BE1253" t="str">
            <v>Ambulatorio</v>
          </cell>
          <cell r="BF1253" t="str">
            <v>Ambulatorio</v>
          </cell>
          <cell r="BG1253" t="str">
            <v>Ambulatorio</v>
          </cell>
          <cell r="BH1253" t="str">
            <v>Ambulatorio</v>
          </cell>
          <cell r="BI1253" t="str">
            <v>Ambulatorio</v>
          </cell>
          <cell r="BJ1253" t="str">
            <v>Ambulatorio</v>
          </cell>
          <cell r="BK1253" t="str">
            <v>Ambulatorio</v>
          </cell>
          <cell r="BL1253" t="str">
            <v>Ambulatorio</v>
          </cell>
        </row>
        <row r="1254">
          <cell r="D1254">
            <v>1150090</v>
          </cell>
          <cell r="E1254" t="str">
            <v>PPF - SHADAI</v>
          </cell>
          <cell r="F1254" t="str">
            <v>DEPRODE</v>
          </cell>
          <cell r="G1254">
            <v>20032</v>
          </cell>
          <cell r="H1254" t="str">
            <v>P - PROGRAMAS</v>
          </cell>
          <cell r="I1254" t="str">
            <v>PPF</v>
          </cell>
          <cell r="J1254" t="str">
            <v>ARICA</v>
          </cell>
          <cell r="K1254">
            <v>34</v>
          </cell>
          <cell r="L1254">
            <v>43518</v>
          </cell>
          <cell r="M1254">
            <v>43507</v>
          </cell>
          <cell r="N1254">
            <v>44054</v>
          </cell>
          <cell r="O1254">
            <v>116</v>
          </cell>
          <cell r="P1254">
            <v>0</v>
          </cell>
          <cell r="Q1254">
            <v>0</v>
          </cell>
          <cell r="R1254">
            <v>116</v>
          </cell>
          <cell r="S1254">
            <v>116</v>
          </cell>
          <cell r="T1254">
            <v>116</v>
          </cell>
          <cell r="U1254">
            <v>116</v>
          </cell>
          <cell r="V1254">
            <v>116</v>
          </cell>
          <cell r="W1254">
            <v>116</v>
          </cell>
          <cell r="X1254">
            <v>116</v>
          </cell>
          <cell r="Y1254">
            <v>116</v>
          </cell>
          <cell r="Z1254">
            <v>116</v>
          </cell>
          <cell r="AA1254">
            <v>116</v>
          </cell>
          <cell r="AB1254">
            <v>0</v>
          </cell>
          <cell r="AC1254">
            <v>0</v>
          </cell>
          <cell r="AD1254">
            <v>75</v>
          </cell>
          <cell r="AE1254">
            <v>101</v>
          </cell>
          <cell r="AF1254">
            <v>107</v>
          </cell>
          <cell r="AG1254">
            <v>105</v>
          </cell>
          <cell r="AH1254">
            <v>131</v>
          </cell>
          <cell r="AI1254">
            <v>132</v>
          </cell>
          <cell r="AJ1254">
            <v>143</v>
          </cell>
          <cell r="AK1254">
            <v>148</v>
          </cell>
          <cell r="AL1254">
            <v>144</v>
          </cell>
          <cell r="AM1254">
            <v>141</v>
          </cell>
          <cell r="AN1254">
            <v>0</v>
          </cell>
          <cell r="AO1254">
            <v>0</v>
          </cell>
          <cell r="AP1254">
            <v>0</v>
          </cell>
          <cell r="AQ1254">
            <v>106</v>
          </cell>
          <cell r="AR1254">
            <v>106</v>
          </cell>
          <cell r="AS1254">
            <v>103</v>
          </cell>
          <cell r="AT1254">
            <v>129</v>
          </cell>
          <cell r="AU1254">
            <v>133</v>
          </cell>
          <cell r="AV1254">
            <v>148</v>
          </cell>
          <cell r="AW1254">
            <v>145</v>
          </cell>
          <cell r="AX1254">
            <v>146</v>
          </cell>
          <cell r="AY1254">
            <v>145</v>
          </cell>
          <cell r="AZ1254" t="str">
            <v>Ambulatorio</v>
          </cell>
          <cell r="BA1254" t="str">
            <v>Ambulatorio</v>
          </cell>
          <cell r="BB1254" t="str">
            <v>Ambulatorio</v>
          </cell>
          <cell r="BC1254" t="str">
            <v>Ambulatorio</v>
          </cell>
          <cell r="BD1254" t="str">
            <v>Ambulatorio</v>
          </cell>
          <cell r="BE1254" t="str">
            <v>Ambulatorio</v>
          </cell>
          <cell r="BF1254" t="str">
            <v>Ambulatorio</v>
          </cell>
          <cell r="BG1254" t="str">
            <v>Ambulatorio</v>
          </cell>
          <cell r="BH1254" t="str">
            <v>Ambulatorio</v>
          </cell>
          <cell r="BI1254" t="str">
            <v>Ambulatorio</v>
          </cell>
          <cell r="BJ1254" t="str">
            <v>Ambulatorio</v>
          </cell>
          <cell r="BK1254" t="str">
            <v>Ambulatorio</v>
          </cell>
          <cell r="BL1254" t="str">
            <v>Ambulatorio</v>
          </cell>
        </row>
        <row r="1255">
          <cell r="D1255">
            <v>1080638</v>
          </cell>
          <cell r="E1255" t="str">
            <v>PPF - CODENI CHILLAN CHILLAN VIEJO</v>
          </cell>
          <cell r="F1255" t="str">
            <v>DEPRODE</v>
          </cell>
          <cell r="G1255">
            <v>20032</v>
          </cell>
          <cell r="H1255" t="str">
            <v>P - PROGRAMAS</v>
          </cell>
          <cell r="I1255" t="str">
            <v>PPF</v>
          </cell>
          <cell r="J1255" t="str">
            <v>CHILLÁN</v>
          </cell>
          <cell r="K1255" t="str">
            <v>Correo</v>
          </cell>
          <cell r="L1255">
            <v>43686</v>
          </cell>
          <cell r="M1255">
            <v>41663</v>
          </cell>
          <cell r="N1255">
            <v>43800</v>
          </cell>
          <cell r="O1255">
            <v>90</v>
          </cell>
          <cell r="P1255">
            <v>90</v>
          </cell>
          <cell r="Q1255">
            <v>90</v>
          </cell>
          <cell r="R1255">
            <v>90</v>
          </cell>
          <cell r="S1255">
            <v>90</v>
          </cell>
          <cell r="T1255">
            <v>90</v>
          </cell>
          <cell r="U1255">
            <v>90</v>
          </cell>
          <cell r="V1255">
            <v>90</v>
          </cell>
          <cell r="W1255">
            <v>90</v>
          </cell>
          <cell r="X1255">
            <v>90</v>
          </cell>
          <cell r="Y1255">
            <v>90</v>
          </cell>
          <cell r="Z1255">
            <v>90</v>
          </cell>
          <cell r="AA1255">
            <v>90</v>
          </cell>
          <cell r="AB1255">
            <v>156</v>
          </cell>
          <cell r="AC1255">
            <v>157</v>
          </cell>
          <cell r="AD1255">
            <v>69</v>
          </cell>
          <cell r="AE1255">
            <v>161</v>
          </cell>
          <cell r="AF1255">
            <v>164</v>
          </cell>
          <cell r="AG1255">
            <v>168</v>
          </cell>
          <cell r="AH1255">
            <v>167</v>
          </cell>
          <cell r="AI1255">
            <v>164</v>
          </cell>
          <cell r="AJ1255">
            <v>167</v>
          </cell>
          <cell r="AK1255">
            <v>166</v>
          </cell>
          <cell r="AL1255">
            <v>166</v>
          </cell>
          <cell r="AM1255">
            <v>167</v>
          </cell>
          <cell r="AN1255">
            <v>139</v>
          </cell>
          <cell r="AO1255">
            <v>146</v>
          </cell>
          <cell r="AP1255">
            <v>141</v>
          </cell>
          <cell r="AQ1255">
            <v>151</v>
          </cell>
          <cell r="AR1255">
            <v>159</v>
          </cell>
          <cell r="AS1255">
            <v>164</v>
          </cell>
          <cell r="AT1255">
            <v>154</v>
          </cell>
          <cell r="AU1255">
            <v>152</v>
          </cell>
          <cell r="AV1255">
            <v>158</v>
          </cell>
          <cell r="AW1255">
            <v>157</v>
          </cell>
          <cell r="AX1255">
            <v>161</v>
          </cell>
          <cell r="AY1255">
            <v>166</v>
          </cell>
          <cell r="AZ1255" t="str">
            <v>Ambulatorio</v>
          </cell>
          <cell r="BA1255" t="str">
            <v>Ambulatorio</v>
          </cell>
          <cell r="BB1255" t="str">
            <v>Ambulatorio</v>
          </cell>
          <cell r="BC1255" t="str">
            <v>Ambulatorio</v>
          </cell>
          <cell r="BD1255" t="str">
            <v>Ambulatorio</v>
          </cell>
          <cell r="BE1255" t="str">
            <v>Ambulatorio</v>
          </cell>
          <cell r="BF1255" t="str">
            <v>Ambulatorio</v>
          </cell>
          <cell r="BG1255" t="str">
            <v>Ambulatorio</v>
          </cell>
          <cell r="BH1255" t="str">
            <v>Ambulatorio</v>
          </cell>
          <cell r="BI1255" t="str">
            <v>Ambulatorio</v>
          </cell>
          <cell r="BJ1255" t="str">
            <v>Ambulatorio</v>
          </cell>
          <cell r="BK1255" t="str">
            <v>Ambulatorio</v>
          </cell>
          <cell r="BL1255" t="str">
            <v>Ambulatorio</v>
          </cell>
        </row>
        <row r="1256">
          <cell r="D1256">
            <v>1080640</v>
          </cell>
          <cell r="E1256" t="str">
            <v>PPF - SAN CARLOS</v>
          </cell>
          <cell r="F1256" t="str">
            <v>DEPRODE</v>
          </cell>
          <cell r="G1256">
            <v>20032</v>
          </cell>
          <cell r="H1256" t="str">
            <v>P - PROGRAMAS</v>
          </cell>
          <cell r="I1256" t="str">
            <v>PPF</v>
          </cell>
          <cell r="J1256" t="str">
            <v>SAN CARLOS</v>
          </cell>
          <cell r="K1256" t="str">
            <v>MEMO 611</v>
          </cell>
          <cell r="L1256">
            <v>43804</v>
          </cell>
          <cell r="M1256">
            <v>41663</v>
          </cell>
          <cell r="N1256">
            <v>44013</v>
          </cell>
          <cell r="O1256">
            <v>80</v>
          </cell>
          <cell r="P1256">
            <v>80</v>
          </cell>
          <cell r="Q1256">
            <v>80</v>
          </cell>
          <cell r="R1256">
            <v>80</v>
          </cell>
          <cell r="S1256">
            <v>80</v>
          </cell>
          <cell r="T1256">
            <v>80</v>
          </cell>
          <cell r="U1256">
            <v>80</v>
          </cell>
          <cell r="V1256">
            <v>80</v>
          </cell>
          <cell r="W1256">
            <v>80</v>
          </cell>
          <cell r="X1256">
            <v>80</v>
          </cell>
          <cell r="Y1256">
            <v>80</v>
          </cell>
          <cell r="Z1256">
            <v>80</v>
          </cell>
          <cell r="AA1256">
            <v>80</v>
          </cell>
          <cell r="AB1256">
            <v>147</v>
          </cell>
          <cell r="AC1256">
            <v>148</v>
          </cell>
          <cell r="AD1256">
            <v>145</v>
          </cell>
          <cell r="AE1256">
            <v>145</v>
          </cell>
          <cell r="AF1256">
            <v>172</v>
          </cell>
          <cell r="AG1256">
            <v>171</v>
          </cell>
          <cell r="AH1256">
            <v>170</v>
          </cell>
          <cell r="AI1256">
            <v>170</v>
          </cell>
          <cell r="AJ1256">
            <v>168</v>
          </cell>
          <cell r="AK1256">
            <v>171</v>
          </cell>
          <cell r="AL1256">
            <v>173</v>
          </cell>
          <cell r="AM1256">
            <v>170</v>
          </cell>
          <cell r="AN1256">
            <v>145</v>
          </cell>
          <cell r="AO1256">
            <v>145</v>
          </cell>
          <cell r="AP1256">
            <v>145</v>
          </cell>
          <cell r="AQ1256">
            <v>145</v>
          </cell>
          <cell r="AR1256">
            <v>170</v>
          </cell>
          <cell r="AS1256">
            <v>170</v>
          </cell>
          <cell r="AT1256">
            <v>170</v>
          </cell>
          <cell r="AU1256">
            <v>170</v>
          </cell>
          <cell r="AV1256">
            <v>170</v>
          </cell>
          <cell r="AW1256">
            <v>170</v>
          </cell>
          <cell r="AX1256">
            <v>170</v>
          </cell>
          <cell r="AY1256">
            <v>168</v>
          </cell>
          <cell r="AZ1256" t="str">
            <v>Ambulatorio</v>
          </cell>
          <cell r="BA1256" t="str">
            <v>Ambulatorio</v>
          </cell>
          <cell r="BB1256" t="str">
            <v>Ambulatorio</v>
          </cell>
          <cell r="BC1256" t="str">
            <v>Ambulatorio</v>
          </cell>
          <cell r="BD1256" t="str">
            <v>Ambulatorio</v>
          </cell>
          <cell r="BE1256" t="str">
            <v>Ambulatorio</v>
          </cell>
          <cell r="BF1256" t="str">
            <v>Ambulatorio</v>
          </cell>
          <cell r="BG1256" t="str">
            <v>Ambulatorio</v>
          </cell>
          <cell r="BH1256" t="str">
            <v>Ambulatorio</v>
          </cell>
          <cell r="BI1256" t="str">
            <v>Ambulatorio</v>
          </cell>
          <cell r="BJ1256" t="str">
            <v>Ambulatorio</v>
          </cell>
          <cell r="BK1256" t="str">
            <v>Ambulatorio</v>
          </cell>
          <cell r="BL1256" t="str">
            <v>Ambulatorio</v>
          </cell>
        </row>
        <row r="1257">
          <cell r="D1257">
            <v>1080645</v>
          </cell>
          <cell r="E1257" t="str">
            <v>PPF - ANTUMAVIDA EL CONQUISTADOR</v>
          </cell>
          <cell r="F1257" t="str">
            <v>DEPRODE</v>
          </cell>
          <cell r="G1257">
            <v>20032</v>
          </cell>
          <cell r="H1257" t="str">
            <v>P - PROGRAMAS</v>
          </cell>
          <cell r="I1257" t="str">
            <v>PPF</v>
          </cell>
          <cell r="J1257" t="str">
            <v>YUNGAY</v>
          </cell>
          <cell r="K1257" t="str">
            <v>Correo</v>
          </cell>
          <cell r="L1257">
            <v>43686</v>
          </cell>
          <cell r="M1257">
            <v>41663</v>
          </cell>
          <cell r="N1257">
            <v>43800</v>
          </cell>
          <cell r="O1257">
            <v>90</v>
          </cell>
          <cell r="P1257">
            <v>90</v>
          </cell>
          <cell r="Q1257">
            <v>90</v>
          </cell>
          <cell r="R1257">
            <v>90</v>
          </cell>
          <cell r="S1257">
            <v>90</v>
          </cell>
          <cell r="T1257">
            <v>90</v>
          </cell>
          <cell r="U1257">
            <v>90</v>
          </cell>
          <cell r="V1257">
            <v>90</v>
          </cell>
          <cell r="W1257">
            <v>90</v>
          </cell>
          <cell r="X1257">
            <v>90</v>
          </cell>
          <cell r="Y1257">
            <v>90</v>
          </cell>
          <cell r="Z1257">
            <v>90</v>
          </cell>
          <cell r="AA1257">
            <v>90</v>
          </cell>
          <cell r="AB1257">
            <v>248</v>
          </cell>
          <cell r="AC1257">
            <v>245</v>
          </cell>
          <cell r="AD1257">
            <v>93</v>
          </cell>
          <cell r="AE1257">
            <v>218</v>
          </cell>
          <cell r="AF1257">
            <v>218</v>
          </cell>
          <cell r="AG1257">
            <v>263</v>
          </cell>
          <cell r="AH1257">
            <v>260</v>
          </cell>
          <cell r="AI1257">
            <v>256</v>
          </cell>
          <cell r="AJ1257">
            <v>258</v>
          </cell>
          <cell r="AK1257">
            <v>253</v>
          </cell>
          <cell r="AL1257">
            <v>260</v>
          </cell>
          <cell r="AM1257">
            <v>254</v>
          </cell>
          <cell r="AN1257">
            <v>239</v>
          </cell>
          <cell r="AO1257">
            <v>226</v>
          </cell>
          <cell r="AP1257">
            <v>213</v>
          </cell>
          <cell r="AQ1257">
            <v>208</v>
          </cell>
          <cell r="AR1257">
            <v>211</v>
          </cell>
          <cell r="AS1257">
            <v>244</v>
          </cell>
          <cell r="AT1257">
            <v>255</v>
          </cell>
          <cell r="AU1257">
            <v>244</v>
          </cell>
          <cell r="AV1257">
            <v>241</v>
          </cell>
          <cell r="AW1257">
            <v>244</v>
          </cell>
          <cell r="AX1257">
            <v>244</v>
          </cell>
          <cell r="AY1257">
            <v>234</v>
          </cell>
          <cell r="AZ1257" t="str">
            <v>Ambulatorio</v>
          </cell>
          <cell r="BA1257" t="str">
            <v>Ambulatorio</v>
          </cell>
          <cell r="BB1257" t="str">
            <v>Ambulatorio</v>
          </cell>
          <cell r="BC1257" t="str">
            <v>Ambulatorio</v>
          </cell>
          <cell r="BD1257" t="str">
            <v>Ambulatorio</v>
          </cell>
          <cell r="BE1257" t="str">
            <v>Ambulatorio</v>
          </cell>
          <cell r="BF1257" t="str">
            <v>Ambulatorio</v>
          </cell>
          <cell r="BG1257" t="str">
            <v>Ambulatorio</v>
          </cell>
          <cell r="BH1257" t="str">
            <v>Ambulatorio</v>
          </cell>
          <cell r="BI1257" t="str">
            <v>Ambulatorio</v>
          </cell>
          <cell r="BJ1257" t="str">
            <v>Ambulatorio</v>
          </cell>
          <cell r="BK1257" t="str">
            <v>Ambulatorio</v>
          </cell>
          <cell r="BL1257" t="str">
            <v>Ambulatorio</v>
          </cell>
        </row>
        <row r="1258">
          <cell r="D1258">
            <v>1080646</v>
          </cell>
          <cell r="E1258" t="str">
            <v>PPF - PADRE DIOCLES MIRANDA</v>
          </cell>
          <cell r="F1258" t="str">
            <v>DEPRODE</v>
          </cell>
          <cell r="G1258">
            <v>20032</v>
          </cell>
          <cell r="H1258" t="str">
            <v>P - PROGRAMAS</v>
          </cell>
          <cell r="I1258" t="str">
            <v>PPF</v>
          </cell>
          <cell r="J1258" t="str">
            <v>QUIRIHUE</v>
          </cell>
          <cell r="K1258" t="str">
            <v>Correo</v>
          </cell>
          <cell r="L1258">
            <v>43686</v>
          </cell>
          <cell r="M1258">
            <v>41663</v>
          </cell>
          <cell r="N1258">
            <v>43800</v>
          </cell>
          <cell r="O1258">
            <v>65</v>
          </cell>
          <cell r="P1258">
            <v>131</v>
          </cell>
          <cell r="Q1258">
            <v>131</v>
          </cell>
          <cell r="R1258">
            <v>131</v>
          </cell>
          <cell r="S1258">
            <v>65</v>
          </cell>
          <cell r="T1258">
            <v>65</v>
          </cell>
          <cell r="U1258">
            <v>65</v>
          </cell>
          <cell r="V1258">
            <v>65</v>
          </cell>
          <cell r="W1258">
            <v>65</v>
          </cell>
          <cell r="X1258">
            <v>65</v>
          </cell>
          <cell r="Y1258">
            <v>65</v>
          </cell>
          <cell r="Z1258">
            <v>65</v>
          </cell>
          <cell r="AA1258">
            <v>65</v>
          </cell>
          <cell r="AB1258">
            <v>193</v>
          </cell>
          <cell r="AC1258">
            <v>192</v>
          </cell>
          <cell r="AD1258">
            <v>173</v>
          </cell>
          <cell r="AE1258">
            <v>129</v>
          </cell>
          <cell r="AF1258">
            <v>130</v>
          </cell>
          <cell r="AG1258">
            <v>121</v>
          </cell>
          <cell r="AH1258">
            <v>120</v>
          </cell>
          <cell r="AI1258">
            <v>103</v>
          </cell>
          <cell r="AJ1258">
            <v>112</v>
          </cell>
          <cell r="AK1258">
            <v>87</v>
          </cell>
          <cell r="AL1258">
            <v>89</v>
          </cell>
          <cell r="AM1258">
            <v>93</v>
          </cell>
          <cell r="AN1258">
            <v>182</v>
          </cell>
          <cell r="AO1258">
            <v>189</v>
          </cell>
          <cell r="AP1258">
            <v>198</v>
          </cell>
          <cell r="AQ1258">
            <v>202</v>
          </cell>
          <cell r="AR1258">
            <v>130</v>
          </cell>
          <cell r="AS1258">
            <v>119</v>
          </cell>
          <cell r="AT1258">
            <v>116</v>
          </cell>
          <cell r="AU1258">
            <v>101</v>
          </cell>
          <cell r="AV1258">
            <v>112</v>
          </cell>
          <cell r="AW1258">
            <v>88</v>
          </cell>
          <cell r="AX1258">
            <v>89</v>
          </cell>
          <cell r="AY1258">
            <v>91</v>
          </cell>
          <cell r="AZ1258" t="str">
            <v>Ambulatorio</v>
          </cell>
          <cell r="BA1258" t="str">
            <v>Ambulatorio</v>
          </cell>
          <cell r="BB1258" t="str">
            <v>Ambulatorio</v>
          </cell>
          <cell r="BC1258" t="str">
            <v>Ambulatorio</v>
          </cell>
          <cell r="BD1258" t="str">
            <v>Ambulatorio</v>
          </cell>
          <cell r="BE1258" t="str">
            <v>Ambulatorio</v>
          </cell>
          <cell r="BF1258" t="str">
            <v>Ambulatorio</v>
          </cell>
          <cell r="BG1258" t="str">
            <v>Ambulatorio</v>
          </cell>
          <cell r="BH1258" t="str">
            <v>Ambulatorio</v>
          </cell>
          <cell r="BI1258" t="str">
            <v>Ambulatorio</v>
          </cell>
          <cell r="BJ1258" t="str">
            <v>Ambulatorio</v>
          </cell>
          <cell r="BK1258" t="str">
            <v>Ambulatorio</v>
          </cell>
          <cell r="BL1258" t="str">
            <v>Ambulatorio</v>
          </cell>
        </row>
        <row r="1259">
          <cell r="D1259">
            <v>1080657</v>
          </cell>
          <cell r="E1259" t="str">
            <v>PPF - REALIDADES</v>
          </cell>
          <cell r="F1259" t="str">
            <v>DEPRODE</v>
          </cell>
          <cell r="G1259">
            <v>20032</v>
          </cell>
          <cell r="H1259" t="str">
            <v>P - PROGRAMAS</v>
          </cell>
          <cell r="I1259" t="str">
            <v>PPF</v>
          </cell>
          <cell r="J1259" t="str">
            <v>BULNES</v>
          </cell>
          <cell r="K1259" t="str">
            <v>MEMO 028</v>
          </cell>
          <cell r="L1259">
            <v>43482</v>
          </cell>
          <cell r="M1259">
            <v>41663</v>
          </cell>
          <cell r="N1259">
            <v>43508</v>
          </cell>
          <cell r="O1259">
            <v>90</v>
          </cell>
          <cell r="P1259">
            <v>90</v>
          </cell>
          <cell r="Q1259">
            <v>90</v>
          </cell>
          <cell r="R1259">
            <v>90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93</v>
          </cell>
          <cell r="AC1259">
            <v>98</v>
          </cell>
          <cell r="AD1259">
            <v>42</v>
          </cell>
          <cell r="AE1259">
            <v>0</v>
          </cell>
          <cell r="AF1259">
            <v>0</v>
          </cell>
          <cell r="AG1259">
            <v>0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90</v>
          </cell>
          <cell r="AO1259">
            <v>91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 t="str">
            <v>Ambulatorio</v>
          </cell>
          <cell r="BA1259" t="str">
            <v>Ambulatorio</v>
          </cell>
          <cell r="BB1259" t="str">
            <v>Ambulatorio</v>
          </cell>
          <cell r="BC1259" t="str">
            <v>Ambulatorio</v>
          </cell>
          <cell r="BD1259" t="str">
            <v>Ambulatorio</v>
          </cell>
          <cell r="BE1259" t="str">
            <v>Ambulatorio</v>
          </cell>
          <cell r="BF1259" t="str">
            <v>Ambulatorio</v>
          </cell>
          <cell r="BG1259" t="str">
            <v>Ambulatorio</v>
          </cell>
          <cell r="BH1259" t="str">
            <v>Ambulatorio</v>
          </cell>
          <cell r="BI1259" t="str">
            <v>Ambulatorio</v>
          </cell>
          <cell r="BJ1259" t="str">
            <v>Ambulatorio</v>
          </cell>
          <cell r="BK1259" t="str">
            <v>Ambulatorio</v>
          </cell>
          <cell r="BL1259" t="str">
            <v>Ambulatorio</v>
          </cell>
        </row>
        <row r="1260">
          <cell r="D1260">
            <v>1080660</v>
          </cell>
          <cell r="E1260" t="str">
            <v>PPF - VIVIENDO EN FAMILIA CHILLAN COIHUECO</v>
          </cell>
          <cell r="F1260" t="str">
            <v>DEPRODE</v>
          </cell>
          <cell r="G1260">
            <v>20032</v>
          </cell>
          <cell r="H1260" t="str">
            <v>P - PROGRAMAS</v>
          </cell>
          <cell r="I1260" t="str">
            <v>PPF</v>
          </cell>
          <cell r="J1260" t="str">
            <v>CHILLÁN</v>
          </cell>
          <cell r="K1260" t="str">
            <v>MEMO 611</v>
          </cell>
          <cell r="L1260">
            <v>43804</v>
          </cell>
          <cell r="M1260">
            <v>41663</v>
          </cell>
          <cell r="N1260">
            <v>44013</v>
          </cell>
          <cell r="O1260">
            <v>80</v>
          </cell>
          <cell r="P1260">
            <v>80</v>
          </cell>
          <cell r="Q1260">
            <v>80</v>
          </cell>
          <cell r="R1260">
            <v>80</v>
          </cell>
          <cell r="S1260">
            <v>80</v>
          </cell>
          <cell r="T1260">
            <v>80</v>
          </cell>
          <cell r="U1260">
            <v>80</v>
          </cell>
          <cell r="V1260">
            <v>80</v>
          </cell>
          <cell r="W1260">
            <v>80</v>
          </cell>
          <cell r="X1260">
            <v>80</v>
          </cell>
          <cell r="Y1260">
            <v>80</v>
          </cell>
          <cell r="Z1260">
            <v>80</v>
          </cell>
          <cell r="AA1260">
            <v>80</v>
          </cell>
          <cell r="AB1260">
            <v>136</v>
          </cell>
          <cell r="AC1260">
            <v>148</v>
          </cell>
          <cell r="AD1260">
            <v>137</v>
          </cell>
          <cell r="AE1260">
            <v>137</v>
          </cell>
          <cell r="AF1260">
            <v>135</v>
          </cell>
          <cell r="AG1260">
            <v>138</v>
          </cell>
          <cell r="AH1260">
            <v>138</v>
          </cell>
          <cell r="AI1260">
            <v>143</v>
          </cell>
          <cell r="AJ1260">
            <v>141</v>
          </cell>
          <cell r="AK1260">
            <v>153</v>
          </cell>
          <cell r="AL1260">
            <v>148</v>
          </cell>
          <cell r="AM1260">
            <v>156</v>
          </cell>
          <cell r="AN1260">
            <v>130</v>
          </cell>
          <cell r="AO1260">
            <v>130</v>
          </cell>
          <cell r="AP1260">
            <v>130</v>
          </cell>
          <cell r="AQ1260">
            <v>130</v>
          </cell>
          <cell r="AR1260">
            <v>130</v>
          </cell>
          <cell r="AS1260">
            <v>130</v>
          </cell>
          <cell r="AT1260">
            <v>131</v>
          </cell>
          <cell r="AU1260">
            <v>131</v>
          </cell>
          <cell r="AV1260">
            <v>137</v>
          </cell>
          <cell r="AW1260">
            <v>143</v>
          </cell>
          <cell r="AX1260">
            <v>142</v>
          </cell>
          <cell r="AY1260">
            <v>142</v>
          </cell>
          <cell r="AZ1260" t="str">
            <v>Ambulatorio</v>
          </cell>
          <cell r="BA1260" t="str">
            <v>Ambulatorio</v>
          </cell>
          <cell r="BB1260" t="str">
            <v>Ambulatorio</v>
          </cell>
          <cell r="BC1260" t="str">
            <v>Ambulatorio</v>
          </cell>
          <cell r="BD1260" t="str">
            <v>Ambulatorio</v>
          </cell>
          <cell r="BE1260" t="str">
            <v>Ambulatorio</v>
          </cell>
          <cell r="BF1260" t="str">
            <v>Ambulatorio</v>
          </cell>
          <cell r="BG1260" t="str">
            <v>Ambulatorio</v>
          </cell>
          <cell r="BH1260" t="str">
            <v>Ambulatorio</v>
          </cell>
          <cell r="BI1260" t="str">
            <v>Ambulatorio</v>
          </cell>
          <cell r="BJ1260" t="str">
            <v>Ambulatorio</v>
          </cell>
          <cell r="BK1260" t="str">
            <v>Ambulatorio</v>
          </cell>
          <cell r="BL1260" t="str">
            <v>Ambulatorio</v>
          </cell>
        </row>
        <row r="1261">
          <cell r="D1261">
            <v>1080671</v>
          </cell>
          <cell r="E1261" t="str">
            <v>PPF - VIVIENDO EN FAMILIA CHILLAN PINTO</v>
          </cell>
          <cell r="F1261" t="str">
            <v>DEPRODE</v>
          </cell>
          <cell r="G1261">
            <v>20032</v>
          </cell>
          <cell r="H1261" t="str">
            <v>P - PROGRAMAS</v>
          </cell>
          <cell r="I1261" t="str">
            <v>PPF</v>
          </cell>
          <cell r="J1261" t="str">
            <v>CHILLÁN</v>
          </cell>
          <cell r="K1261" t="str">
            <v>MEMO 611</v>
          </cell>
          <cell r="L1261">
            <v>43804</v>
          </cell>
          <cell r="M1261">
            <v>41663</v>
          </cell>
          <cell r="N1261">
            <v>44013</v>
          </cell>
          <cell r="O1261">
            <v>87</v>
          </cell>
          <cell r="P1261">
            <v>87</v>
          </cell>
          <cell r="Q1261">
            <v>87</v>
          </cell>
          <cell r="R1261">
            <v>87</v>
          </cell>
          <cell r="S1261">
            <v>87</v>
          </cell>
          <cell r="T1261">
            <v>87</v>
          </cell>
          <cell r="U1261">
            <v>87</v>
          </cell>
          <cell r="V1261">
            <v>87</v>
          </cell>
          <cell r="W1261">
            <v>87</v>
          </cell>
          <cell r="X1261">
            <v>87</v>
          </cell>
          <cell r="Y1261">
            <v>87</v>
          </cell>
          <cell r="Z1261">
            <v>87</v>
          </cell>
          <cell r="AA1261">
            <v>87</v>
          </cell>
          <cell r="AB1261">
            <v>139</v>
          </cell>
          <cell r="AC1261">
            <v>128</v>
          </cell>
          <cell r="AD1261">
            <v>125</v>
          </cell>
          <cell r="AE1261">
            <v>126</v>
          </cell>
          <cell r="AF1261">
            <v>135</v>
          </cell>
          <cell r="AG1261">
            <v>126</v>
          </cell>
          <cell r="AH1261">
            <v>125</v>
          </cell>
          <cell r="AI1261">
            <v>126</v>
          </cell>
          <cell r="AJ1261">
            <v>126</v>
          </cell>
          <cell r="AK1261">
            <v>125</v>
          </cell>
          <cell r="AL1261">
            <v>127</v>
          </cell>
          <cell r="AM1261">
            <v>128</v>
          </cell>
          <cell r="AN1261">
            <v>122</v>
          </cell>
          <cell r="AO1261">
            <v>125</v>
          </cell>
          <cell r="AP1261">
            <v>113</v>
          </cell>
          <cell r="AQ1261">
            <v>125</v>
          </cell>
          <cell r="AR1261">
            <v>125</v>
          </cell>
          <cell r="AS1261">
            <v>123</v>
          </cell>
          <cell r="AT1261">
            <v>125</v>
          </cell>
          <cell r="AU1261">
            <v>125</v>
          </cell>
          <cell r="AV1261">
            <v>125</v>
          </cell>
          <cell r="AW1261">
            <v>125</v>
          </cell>
          <cell r="AX1261">
            <v>125</v>
          </cell>
          <cell r="AY1261">
            <v>125</v>
          </cell>
          <cell r="AZ1261" t="str">
            <v>Ambulatorio</v>
          </cell>
          <cell r="BA1261" t="str">
            <v>Ambulatorio</v>
          </cell>
          <cell r="BB1261" t="str">
            <v>Ambulatorio</v>
          </cell>
          <cell r="BC1261" t="str">
            <v>Ambulatorio</v>
          </cell>
          <cell r="BD1261" t="str">
            <v>Ambulatorio</v>
          </cell>
          <cell r="BE1261" t="str">
            <v>Ambulatorio</v>
          </cell>
          <cell r="BF1261" t="str">
            <v>Ambulatorio</v>
          </cell>
          <cell r="BG1261" t="str">
            <v>Ambulatorio</v>
          </cell>
          <cell r="BH1261" t="str">
            <v>Ambulatorio</v>
          </cell>
          <cell r="BI1261" t="str">
            <v>Ambulatorio</v>
          </cell>
          <cell r="BJ1261" t="str">
            <v>Ambulatorio</v>
          </cell>
          <cell r="BK1261" t="str">
            <v>Ambulatorio</v>
          </cell>
          <cell r="BL1261" t="str">
            <v>Ambulatorio</v>
          </cell>
        </row>
        <row r="1262">
          <cell r="D1262">
            <v>1080869</v>
          </cell>
          <cell r="E1262" t="str">
            <v>PPF - EL CONQUISTADOR COELEMU</v>
          </cell>
          <cell r="F1262" t="str">
            <v>DEPRODE</v>
          </cell>
          <cell r="G1262">
            <v>20032</v>
          </cell>
          <cell r="H1262" t="str">
            <v>P - PROGRAMAS</v>
          </cell>
          <cell r="I1262" t="str">
            <v>PPF</v>
          </cell>
          <cell r="J1262" t="str">
            <v>COELEMU</v>
          </cell>
          <cell r="K1262" t="str">
            <v>60-A</v>
          </cell>
          <cell r="L1262">
            <v>43587</v>
          </cell>
          <cell r="M1262">
            <v>42857</v>
          </cell>
          <cell r="N1262">
            <v>44318</v>
          </cell>
          <cell r="O1262">
            <v>100</v>
          </cell>
          <cell r="P1262">
            <v>100</v>
          </cell>
          <cell r="Q1262">
            <v>100</v>
          </cell>
          <cell r="R1262">
            <v>100</v>
          </cell>
          <cell r="S1262">
            <v>100</v>
          </cell>
          <cell r="T1262">
            <v>100</v>
          </cell>
          <cell r="U1262">
            <v>100</v>
          </cell>
          <cell r="V1262">
            <v>100</v>
          </cell>
          <cell r="W1262">
            <v>100</v>
          </cell>
          <cell r="X1262">
            <v>100</v>
          </cell>
          <cell r="Y1262">
            <v>100</v>
          </cell>
          <cell r="Z1262">
            <v>100</v>
          </cell>
          <cell r="AA1262">
            <v>100</v>
          </cell>
          <cell r="AB1262">
            <v>128</v>
          </cell>
          <cell r="AC1262">
            <v>125</v>
          </cell>
          <cell r="AD1262">
            <v>125</v>
          </cell>
          <cell r="AE1262">
            <v>137</v>
          </cell>
          <cell r="AF1262">
            <v>138</v>
          </cell>
          <cell r="AG1262">
            <v>138</v>
          </cell>
          <cell r="AH1262">
            <v>140</v>
          </cell>
          <cell r="AI1262">
            <v>142</v>
          </cell>
          <cell r="AJ1262">
            <v>140</v>
          </cell>
          <cell r="AK1262">
            <v>132</v>
          </cell>
          <cell r="AL1262">
            <v>137</v>
          </cell>
          <cell r="AM1262">
            <v>142</v>
          </cell>
          <cell r="AN1262">
            <v>118</v>
          </cell>
          <cell r="AO1262">
            <v>121</v>
          </cell>
          <cell r="AP1262">
            <v>124</v>
          </cell>
          <cell r="AQ1262">
            <v>130</v>
          </cell>
          <cell r="AR1262">
            <v>130</v>
          </cell>
          <cell r="AS1262">
            <v>130</v>
          </cell>
          <cell r="AT1262">
            <v>132</v>
          </cell>
          <cell r="AU1262">
            <v>133</v>
          </cell>
          <cell r="AV1262">
            <v>128</v>
          </cell>
          <cell r="AW1262">
            <v>131</v>
          </cell>
          <cell r="AX1262">
            <v>133</v>
          </cell>
          <cell r="AY1262">
            <v>140</v>
          </cell>
          <cell r="AZ1262" t="str">
            <v>Ambulatorio</v>
          </cell>
          <cell r="BA1262" t="str">
            <v>Ambulatorio</v>
          </cell>
          <cell r="BB1262" t="str">
            <v>Ambulatorio</v>
          </cell>
          <cell r="BC1262" t="str">
            <v>Ambulatorio</v>
          </cell>
          <cell r="BD1262" t="str">
            <v>Ambulatorio</v>
          </cell>
          <cell r="BE1262" t="str">
            <v>Ambulatorio</v>
          </cell>
          <cell r="BF1262" t="str">
            <v>Ambulatorio</v>
          </cell>
          <cell r="BG1262" t="str">
            <v>Ambulatorio</v>
          </cell>
          <cell r="BH1262" t="str">
            <v>Ambulatorio</v>
          </cell>
          <cell r="BI1262" t="str">
            <v>Ambulatorio</v>
          </cell>
          <cell r="BJ1262" t="str">
            <v>Ambulatorio</v>
          </cell>
          <cell r="BK1262" t="str">
            <v>Ambulatorio</v>
          </cell>
          <cell r="BL1262" t="str">
            <v>Ambulatorio</v>
          </cell>
        </row>
        <row r="1263">
          <cell r="D1263">
            <v>1160006</v>
          </cell>
          <cell r="E1263" t="str">
            <v>PPF - REALIDADES</v>
          </cell>
          <cell r="F1263" t="str">
            <v>DEPRODE</v>
          </cell>
          <cell r="G1263">
            <v>20032</v>
          </cell>
          <cell r="H1263" t="str">
            <v>P - PROGRAMAS</v>
          </cell>
          <cell r="I1263" t="str">
            <v>PPF</v>
          </cell>
          <cell r="J1263" t="str">
            <v>BULNES</v>
          </cell>
          <cell r="K1263" t="str">
            <v>79/A</v>
          </cell>
          <cell r="L1263">
            <v>43612</v>
          </cell>
          <cell r="M1263">
            <v>43507</v>
          </cell>
          <cell r="N1263">
            <v>44419</v>
          </cell>
          <cell r="O1263">
            <v>90</v>
          </cell>
          <cell r="P1263">
            <v>0</v>
          </cell>
          <cell r="Q1263">
            <v>0</v>
          </cell>
          <cell r="R1263">
            <v>90</v>
          </cell>
          <cell r="S1263">
            <v>90</v>
          </cell>
          <cell r="T1263">
            <v>90</v>
          </cell>
          <cell r="U1263">
            <v>90</v>
          </cell>
          <cell r="V1263">
            <v>90</v>
          </cell>
          <cell r="W1263">
            <v>90</v>
          </cell>
          <cell r="X1263">
            <v>90</v>
          </cell>
          <cell r="Y1263">
            <v>90</v>
          </cell>
          <cell r="Z1263">
            <v>90</v>
          </cell>
          <cell r="AA1263">
            <v>90</v>
          </cell>
          <cell r="AB1263">
            <v>0</v>
          </cell>
          <cell r="AC1263">
            <v>0</v>
          </cell>
          <cell r="AD1263">
            <v>89</v>
          </cell>
          <cell r="AE1263">
            <v>95</v>
          </cell>
          <cell r="AF1263">
            <v>100</v>
          </cell>
          <cell r="AG1263">
            <v>92</v>
          </cell>
          <cell r="AH1263">
            <v>94</v>
          </cell>
          <cell r="AI1263">
            <v>99</v>
          </cell>
          <cell r="AJ1263">
            <v>99</v>
          </cell>
          <cell r="AK1263">
            <v>97</v>
          </cell>
          <cell r="AL1263">
            <v>100</v>
          </cell>
          <cell r="AM1263">
            <v>93</v>
          </cell>
          <cell r="AN1263">
            <v>0</v>
          </cell>
          <cell r="AO1263">
            <v>0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94</v>
          </cell>
          <cell r="AU1263">
            <v>96</v>
          </cell>
          <cell r="AV1263">
            <v>96</v>
          </cell>
          <cell r="AW1263">
            <v>94</v>
          </cell>
          <cell r="AX1263">
            <v>93</v>
          </cell>
          <cell r="AY1263">
            <v>93</v>
          </cell>
          <cell r="AZ1263" t="str">
            <v>Ambulatorio</v>
          </cell>
          <cell r="BA1263" t="str">
            <v>Ambulatorio</v>
          </cell>
          <cell r="BB1263" t="str">
            <v>Ambulatorio</v>
          </cell>
          <cell r="BC1263" t="str">
            <v>Ambulatorio</v>
          </cell>
          <cell r="BD1263" t="str">
            <v>Ambulatorio</v>
          </cell>
          <cell r="BE1263" t="str">
            <v>Ambulatorio</v>
          </cell>
          <cell r="BF1263" t="str">
            <v>Ambulatorio</v>
          </cell>
          <cell r="BG1263" t="str">
            <v>Ambulatorio</v>
          </cell>
          <cell r="BH1263" t="str">
            <v>Ambulatorio</v>
          </cell>
          <cell r="BI1263" t="str">
            <v>Ambulatorio</v>
          </cell>
          <cell r="BJ1263" t="str">
            <v>Ambulatorio</v>
          </cell>
          <cell r="BK1263" t="str">
            <v>Ambulatorio</v>
          </cell>
          <cell r="BL1263" t="str">
            <v>Ambulatorio</v>
          </cell>
        </row>
        <row r="1264">
          <cell r="D1264">
            <v>1160007</v>
          </cell>
          <cell r="E1264" t="str">
            <v>PPF - PADRE DIOCLES MIRANDA</v>
          </cell>
          <cell r="F1264" t="str">
            <v>DEPRODE</v>
          </cell>
          <cell r="G1264">
            <v>20032</v>
          </cell>
          <cell r="H1264" t="str">
            <v>P - PROGRAMAS</v>
          </cell>
          <cell r="I1264" t="str">
            <v>PPF</v>
          </cell>
          <cell r="J1264" t="str">
            <v>QUIRIHUE</v>
          </cell>
          <cell r="K1264" t="str">
            <v>78/A</v>
          </cell>
          <cell r="L1264">
            <v>43612</v>
          </cell>
          <cell r="M1264">
            <v>43507</v>
          </cell>
          <cell r="N1264">
            <v>44054</v>
          </cell>
          <cell r="O1264">
            <v>66</v>
          </cell>
          <cell r="P1264">
            <v>0</v>
          </cell>
          <cell r="Q1264">
            <v>0</v>
          </cell>
          <cell r="R1264">
            <v>66</v>
          </cell>
          <cell r="S1264">
            <v>66</v>
          </cell>
          <cell r="T1264">
            <v>66</v>
          </cell>
          <cell r="U1264">
            <v>66</v>
          </cell>
          <cell r="V1264">
            <v>66</v>
          </cell>
          <cell r="W1264">
            <v>66</v>
          </cell>
          <cell r="X1264">
            <v>66</v>
          </cell>
          <cell r="Y1264">
            <v>66</v>
          </cell>
          <cell r="Z1264">
            <v>66</v>
          </cell>
          <cell r="AA1264">
            <v>66</v>
          </cell>
          <cell r="AB1264">
            <v>0</v>
          </cell>
          <cell r="AC1264">
            <v>0</v>
          </cell>
          <cell r="AD1264">
            <v>15</v>
          </cell>
          <cell r="AE1264">
            <v>73</v>
          </cell>
          <cell r="AF1264">
            <v>75</v>
          </cell>
          <cell r="AG1264">
            <v>78</v>
          </cell>
          <cell r="AH1264">
            <v>78</v>
          </cell>
          <cell r="AI1264">
            <v>123</v>
          </cell>
          <cell r="AJ1264">
            <v>120</v>
          </cell>
          <cell r="AK1264">
            <v>159</v>
          </cell>
          <cell r="AL1264">
            <v>161</v>
          </cell>
          <cell r="AM1264">
            <v>163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74</v>
          </cell>
          <cell r="AS1264">
            <v>77</v>
          </cell>
          <cell r="AT1264">
            <v>78</v>
          </cell>
          <cell r="AU1264">
            <v>121</v>
          </cell>
          <cell r="AV1264">
            <v>119</v>
          </cell>
          <cell r="AW1264">
            <v>158</v>
          </cell>
          <cell r="AX1264">
            <v>159</v>
          </cell>
          <cell r="AY1264">
            <v>161</v>
          </cell>
          <cell r="AZ1264" t="str">
            <v>Ambulatorio</v>
          </cell>
          <cell r="BA1264" t="str">
            <v>Ambulatorio</v>
          </cell>
          <cell r="BB1264" t="str">
            <v>Ambulatorio</v>
          </cell>
          <cell r="BC1264" t="str">
            <v>Ambulatorio</v>
          </cell>
          <cell r="BD1264" t="str">
            <v>Ambulatorio</v>
          </cell>
          <cell r="BE1264" t="str">
            <v>Ambulatorio</v>
          </cell>
          <cell r="BF1264" t="str">
            <v>Ambulatorio</v>
          </cell>
          <cell r="BG1264" t="str">
            <v>Ambulatorio</v>
          </cell>
          <cell r="BH1264" t="str">
            <v>Ambulatorio</v>
          </cell>
          <cell r="BI1264" t="str">
            <v>Ambulatorio</v>
          </cell>
          <cell r="BJ1264" t="str">
            <v>Ambulatorio</v>
          </cell>
          <cell r="BK1264" t="str">
            <v>Ambulatorio</v>
          </cell>
          <cell r="BL1264" t="str">
            <v>Ambulatorio</v>
          </cell>
        </row>
        <row r="1265">
          <cell r="D1265">
            <v>1040320</v>
          </cell>
          <cell r="E1265" t="str">
            <v>PRD - OSCAR PEREIRA TAPIA</v>
          </cell>
          <cell r="F1265" t="str">
            <v>DEPRODE</v>
          </cell>
          <cell r="G1265">
            <v>20032</v>
          </cell>
          <cell r="H1265" t="str">
            <v>P - PROGRAMAS</v>
          </cell>
          <cell r="I1265" t="str">
            <v>PRD</v>
          </cell>
          <cell r="J1265" t="str">
            <v>COQUIMBO</v>
          </cell>
          <cell r="K1265" t="str">
            <v>MEMO 533</v>
          </cell>
          <cell r="L1265">
            <v>43739</v>
          </cell>
          <cell r="M1265">
            <v>43040</v>
          </cell>
          <cell r="N1265">
            <v>43831</v>
          </cell>
          <cell r="O1265">
            <v>20</v>
          </cell>
          <cell r="P1265">
            <v>20</v>
          </cell>
          <cell r="Q1265">
            <v>20</v>
          </cell>
          <cell r="R1265">
            <v>20</v>
          </cell>
          <cell r="S1265">
            <v>20</v>
          </cell>
          <cell r="T1265">
            <v>20</v>
          </cell>
          <cell r="U1265">
            <v>20</v>
          </cell>
          <cell r="V1265">
            <v>20</v>
          </cell>
          <cell r="W1265">
            <v>20</v>
          </cell>
          <cell r="X1265">
            <v>20</v>
          </cell>
          <cell r="Y1265">
            <v>20</v>
          </cell>
          <cell r="Z1265">
            <v>20</v>
          </cell>
          <cell r="AA1265">
            <v>20</v>
          </cell>
          <cell r="AB1265">
            <v>23</v>
          </cell>
          <cell r="AC1265">
            <v>21</v>
          </cell>
          <cell r="AD1265">
            <v>18</v>
          </cell>
          <cell r="AE1265">
            <v>22</v>
          </cell>
          <cell r="AF1265">
            <v>22</v>
          </cell>
          <cell r="AG1265">
            <v>21</v>
          </cell>
          <cell r="AH1265">
            <v>23</v>
          </cell>
          <cell r="AI1265">
            <v>23</v>
          </cell>
          <cell r="AJ1265">
            <v>18</v>
          </cell>
          <cell r="AK1265">
            <v>18</v>
          </cell>
          <cell r="AL1265">
            <v>18</v>
          </cell>
          <cell r="AM1265">
            <v>17</v>
          </cell>
          <cell r="AN1265" t="str">
            <v>Adosado</v>
          </cell>
          <cell r="AO1265" t="str">
            <v>Adosado</v>
          </cell>
          <cell r="AP1265" t="str">
            <v>Adosado</v>
          </cell>
          <cell r="AQ1265" t="str">
            <v>Adosado</v>
          </cell>
          <cell r="AR1265" t="str">
            <v>Adosado</v>
          </cell>
          <cell r="AS1265" t="str">
            <v>Adosado</v>
          </cell>
          <cell r="AT1265" t="str">
            <v>Adosado</v>
          </cell>
          <cell r="AU1265" t="str">
            <v>Adosado</v>
          </cell>
          <cell r="AV1265" t="str">
            <v>Adosado</v>
          </cell>
          <cell r="AW1265" t="str">
            <v>Adosado</v>
          </cell>
          <cell r="AX1265" t="str">
            <v>Adosado</v>
          </cell>
          <cell r="AY1265" t="str">
            <v>Adosado</v>
          </cell>
          <cell r="AZ1265" t="str">
            <v>Adosado</v>
          </cell>
          <cell r="BA1265" t="str">
            <v>Adosado</v>
          </cell>
          <cell r="BB1265" t="str">
            <v>Adosado</v>
          </cell>
          <cell r="BC1265" t="str">
            <v>Adosado</v>
          </cell>
          <cell r="BD1265" t="str">
            <v>Adosado</v>
          </cell>
          <cell r="BE1265" t="str">
            <v>Adosado</v>
          </cell>
          <cell r="BF1265" t="str">
            <v>Adosado</v>
          </cell>
          <cell r="BG1265" t="str">
            <v>Adosado</v>
          </cell>
          <cell r="BH1265" t="str">
            <v>Adosado</v>
          </cell>
          <cell r="BI1265" t="str">
            <v>Adosado</v>
          </cell>
          <cell r="BJ1265" t="str">
            <v>Adosado</v>
          </cell>
          <cell r="BK1265" t="str">
            <v>Adosado</v>
          </cell>
          <cell r="BL1265" t="str">
            <v>Adosado</v>
          </cell>
        </row>
        <row r="1266">
          <cell r="D1266">
            <v>1040321</v>
          </cell>
          <cell r="E1266" t="str">
            <v>PRE - OSCAR PEREIRA TAPIA</v>
          </cell>
          <cell r="F1266" t="str">
            <v>DEPRODE</v>
          </cell>
          <cell r="G1266">
            <v>20032</v>
          </cell>
          <cell r="H1266" t="str">
            <v>P - PROGRAMAS</v>
          </cell>
          <cell r="I1266" t="str">
            <v>PRE</v>
          </cell>
          <cell r="J1266" t="str">
            <v>COQUIMBO</v>
          </cell>
          <cell r="K1266" t="str">
            <v>MEMO 533</v>
          </cell>
          <cell r="L1266">
            <v>43739</v>
          </cell>
          <cell r="M1266">
            <v>43040</v>
          </cell>
          <cell r="N1266">
            <v>43831</v>
          </cell>
          <cell r="O1266">
            <v>20</v>
          </cell>
          <cell r="P1266">
            <v>20</v>
          </cell>
          <cell r="Q1266">
            <v>20</v>
          </cell>
          <cell r="R1266">
            <v>20</v>
          </cell>
          <cell r="S1266">
            <v>20</v>
          </cell>
          <cell r="T1266">
            <v>20</v>
          </cell>
          <cell r="U1266">
            <v>20</v>
          </cell>
          <cell r="V1266">
            <v>20</v>
          </cell>
          <cell r="W1266">
            <v>20</v>
          </cell>
          <cell r="X1266">
            <v>20</v>
          </cell>
          <cell r="Y1266">
            <v>20</v>
          </cell>
          <cell r="Z1266">
            <v>20</v>
          </cell>
          <cell r="AA1266">
            <v>20</v>
          </cell>
          <cell r="AB1266">
            <v>23</v>
          </cell>
          <cell r="AC1266">
            <v>21</v>
          </cell>
          <cell r="AD1266">
            <v>18</v>
          </cell>
          <cell r="AE1266">
            <v>22</v>
          </cell>
          <cell r="AF1266">
            <v>22</v>
          </cell>
          <cell r="AG1266">
            <v>21</v>
          </cell>
          <cell r="AH1266">
            <v>23</v>
          </cell>
          <cell r="AI1266">
            <v>23</v>
          </cell>
          <cell r="AJ1266">
            <v>18</v>
          </cell>
          <cell r="AK1266">
            <v>18</v>
          </cell>
          <cell r="AL1266">
            <v>18</v>
          </cell>
          <cell r="AM1266">
            <v>17</v>
          </cell>
          <cell r="AN1266" t="str">
            <v>Adosado</v>
          </cell>
          <cell r="AO1266" t="str">
            <v>Adosado</v>
          </cell>
          <cell r="AP1266" t="str">
            <v>Adosado</v>
          </cell>
          <cell r="AQ1266" t="str">
            <v>Adosado</v>
          </cell>
          <cell r="AR1266" t="str">
            <v>Adosado</v>
          </cell>
          <cell r="AS1266" t="str">
            <v>Adosado</v>
          </cell>
          <cell r="AT1266" t="str">
            <v>Adosado</v>
          </cell>
          <cell r="AU1266" t="str">
            <v>Adosado</v>
          </cell>
          <cell r="AV1266" t="str">
            <v>Adosado</v>
          </cell>
          <cell r="AW1266" t="str">
            <v>Adosado</v>
          </cell>
          <cell r="AX1266" t="str">
            <v>Adosado</v>
          </cell>
          <cell r="AY1266" t="str">
            <v>Adosado</v>
          </cell>
          <cell r="AZ1266" t="str">
            <v>Adosado</v>
          </cell>
          <cell r="BA1266" t="str">
            <v>Adosado</v>
          </cell>
          <cell r="BB1266" t="str">
            <v>Adosado</v>
          </cell>
          <cell r="BC1266" t="str">
            <v>Adosado</v>
          </cell>
          <cell r="BD1266" t="str">
            <v>Adosado</v>
          </cell>
          <cell r="BE1266" t="str">
            <v>Adosado</v>
          </cell>
          <cell r="BF1266" t="str">
            <v>Adosado</v>
          </cell>
          <cell r="BG1266" t="str">
            <v>Adosado</v>
          </cell>
          <cell r="BH1266" t="str">
            <v>Adosado</v>
          </cell>
          <cell r="BI1266" t="str">
            <v>Adosado</v>
          </cell>
          <cell r="BJ1266" t="str">
            <v>Adosado</v>
          </cell>
          <cell r="BK1266" t="str">
            <v>Adosado</v>
          </cell>
          <cell r="BL1266" t="str">
            <v>Adosado</v>
          </cell>
        </row>
        <row r="1267">
          <cell r="D1267">
            <v>1100528</v>
          </cell>
          <cell r="E1267" t="str">
            <v>PRE - RESIDENCIA NUEVO HOGAR</v>
          </cell>
          <cell r="F1267" t="str">
            <v>DEPRODE</v>
          </cell>
          <cell r="G1267">
            <v>20032</v>
          </cell>
          <cell r="H1267" t="str">
            <v>P - PROGRAMAS</v>
          </cell>
          <cell r="I1267" t="str">
            <v>PRE</v>
          </cell>
          <cell r="J1267" t="str">
            <v>OSORNO</v>
          </cell>
          <cell r="K1267">
            <v>1591</v>
          </cell>
          <cell r="L1267">
            <v>43249</v>
          </cell>
          <cell r="M1267">
            <v>43052</v>
          </cell>
          <cell r="N1267">
            <v>43782</v>
          </cell>
          <cell r="O1267">
            <v>20</v>
          </cell>
          <cell r="P1267">
            <v>20</v>
          </cell>
          <cell r="Q1267">
            <v>20</v>
          </cell>
          <cell r="R1267">
            <v>20</v>
          </cell>
          <cell r="S1267">
            <v>20</v>
          </cell>
          <cell r="T1267">
            <v>20</v>
          </cell>
          <cell r="U1267">
            <v>20</v>
          </cell>
          <cell r="V1267">
            <v>20</v>
          </cell>
          <cell r="W1267">
            <v>20</v>
          </cell>
          <cell r="X1267">
            <v>20</v>
          </cell>
          <cell r="Y1267">
            <v>20</v>
          </cell>
          <cell r="Z1267">
            <v>20</v>
          </cell>
          <cell r="AA1267">
            <v>20</v>
          </cell>
          <cell r="AB1267">
            <v>9</v>
          </cell>
          <cell r="AC1267">
            <v>12</v>
          </cell>
          <cell r="AD1267">
            <v>11</v>
          </cell>
          <cell r="AE1267">
            <v>11</v>
          </cell>
          <cell r="AF1267">
            <v>12</v>
          </cell>
          <cell r="AG1267">
            <v>13</v>
          </cell>
          <cell r="AH1267">
            <v>14</v>
          </cell>
          <cell r="AI1267">
            <v>11</v>
          </cell>
          <cell r="AJ1267">
            <v>12</v>
          </cell>
          <cell r="AK1267">
            <v>13</v>
          </cell>
          <cell r="AL1267">
            <v>10</v>
          </cell>
          <cell r="AM1267">
            <v>8</v>
          </cell>
          <cell r="AN1267" t="str">
            <v>Adosado</v>
          </cell>
          <cell r="AO1267" t="str">
            <v>Adosado</v>
          </cell>
          <cell r="AP1267" t="str">
            <v>Adosado</v>
          </cell>
          <cell r="AQ1267" t="str">
            <v>Adosado</v>
          </cell>
          <cell r="AR1267" t="str">
            <v>Adosado</v>
          </cell>
          <cell r="AS1267" t="str">
            <v>Adosado</v>
          </cell>
          <cell r="AT1267" t="str">
            <v>Adosado</v>
          </cell>
          <cell r="AU1267" t="str">
            <v>Adosado</v>
          </cell>
          <cell r="AV1267" t="str">
            <v>Adosado</v>
          </cell>
          <cell r="AW1267" t="str">
            <v>Adosado</v>
          </cell>
          <cell r="AX1267" t="str">
            <v>Adosado</v>
          </cell>
          <cell r="AY1267" t="str">
            <v>Adosado</v>
          </cell>
          <cell r="AZ1267" t="str">
            <v>Adosado</v>
          </cell>
          <cell r="BA1267" t="str">
            <v>Adosado</v>
          </cell>
          <cell r="BB1267" t="str">
            <v>Adosado</v>
          </cell>
          <cell r="BC1267" t="str">
            <v>Adosado</v>
          </cell>
          <cell r="BD1267" t="str">
            <v>Adosado</v>
          </cell>
          <cell r="BE1267" t="str">
            <v>Adosado</v>
          </cell>
          <cell r="BF1267" t="str">
            <v>Adosado</v>
          </cell>
          <cell r="BG1267" t="str">
            <v>Adosado</v>
          </cell>
          <cell r="BH1267" t="str">
            <v>Adosado</v>
          </cell>
          <cell r="BI1267" t="str">
            <v>Adosado</v>
          </cell>
          <cell r="BJ1267" t="str">
            <v>Adosado</v>
          </cell>
          <cell r="BK1267" t="str">
            <v>Adosado</v>
          </cell>
          <cell r="BL1267" t="str">
            <v>Adosado</v>
          </cell>
        </row>
        <row r="1268">
          <cell r="D1268">
            <v>1010168</v>
          </cell>
          <cell r="E1268" t="str">
            <v>PRJ - IQUIQUE</v>
          </cell>
          <cell r="F1268" t="str">
            <v>DEPRODE</v>
          </cell>
          <cell r="G1268">
            <v>20032</v>
          </cell>
          <cell r="H1268" t="str">
            <v>P - PROGRAMAS</v>
          </cell>
          <cell r="I1268" t="str">
            <v>PRJ</v>
          </cell>
          <cell r="J1268" t="str">
            <v>IQUIQUE</v>
          </cell>
          <cell r="K1268">
            <v>29</v>
          </cell>
          <cell r="L1268">
            <v>43119</v>
          </cell>
          <cell r="M1268">
            <v>42389</v>
          </cell>
          <cell r="N1268">
            <v>43851</v>
          </cell>
          <cell r="O1268">
            <v>148</v>
          </cell>
          <cell r="P1268">
            <v>148</v>
          </cell>
          <cell r="Q1268">
            <v>148</v>
          </cell>
          <cell r="R1268">
            <v>148</v>
          </cell>
          <cell r="S1268">
            <v>148</v>
          </cell>
          <cell r="T1268">
            <v>148</v>
          </cell>
          <cell r="U1268">
            <v>148</v>
          </cell>
          <cell r="V1268">
            <v>148</v>
          </cell>
          <cell r="W1268">
            <v>148</v>
          </cell>
          <cell r="X1268">
            <v>148</v>
          </cell>
          <cell r="Y1268">
            <v>148</v>
          </cell>
          <cell r="Z1268">
            <v>148</v>
          </cell>
          <cell r="AA1268">
            <v>148</v>
          </cell>
          <cell r="AB1268">
            <v>277</v>
          </cell>
          <cell r="AC1268">
            <v>286</v>
          </cell>
          <cell r="AD1268">
            <v>274</v>
          </cell>
          <cell r="AE1268">
            <v>216</v>
          </cell>
          <cell r="AF1268">
            <v>259</v>
          </cell>
          <cell r="AG1268">
            <v>286</v>
          </cell>
          <cell r="AH1268">
            <v>282</v>
          </cell>
          <cell r="AI1268">
            <v>270</v>
          </cell>
          <cell r="AJ1268">
            <v>284</v>
          </cell>
          <cell r="AK1268">
            <v>281</v>
          </cell>
          <cell r="AL1268">
            <v>288</v>
          </cell>
          <cell r="AM1268">
            <v>294</v>
          </cell>
          <cell r="AN1268">
            <v>286</v>
          </cell>
          <cell r="AO1268">
            <v>294</v>
          </cell>
          <cell r="AP1268">
            <v>288</v>
          </cell>
          <cell r="AQ1268">
            <v>273</v>
          </cell>
          <cell r="AR1268">
            <v>293</v>
          </cell>
          <cell r="AS1268">
            <v>281</v>
          </cell>
          <cell r="AT1268">
            <v>287</v>
          </cell>
          <cell r="AU1268">
            <v>286</v>
          </cell>
          <cell r="AV1268">
            <v>273</v>
          </cell>
          <cell r="AW1268">
            <v>283</v>
          </cell>
          <cell r="AX1268">
            <v>283</v>
          </cell>
          <cell r="AY1268">
            <v>281</v>
          </cell>
          <cell r="AZ1268" t="str">
            <v>Ambulatorio</v>
          </cell>
          <cell r="BA1268" t="str">
            <v>Ambulatorio</v>
          </cell>
          <cell r="BB1268" t="str">
            <v>Ambulatorio</v>
          </cell>
          <cell r="BC1268" t="str">
            <v>Ambulatorio</v>
          </cell>
          <cell r="BD1268" t="str">
            <v>Ambulatorio</v>
          </cell>
          <cell r="BE1268" t="str">
            <v>Ambulatorio</v>
          </cell>
          <cell r="BF1268" t="str">
            <v>Ambulatorio</v>
          </cell>
          <cell r="BG1268" t="str">
            <v>Ambulatorio</v>
          </cell>
          <cell r="BH1268" t="str">
            <v>Ambulatorio</v>
          </cell>
          <cell r="BI1268" t="str">
            <v>Ambulatorio</v>
          </cell>
          <cell r="BJ1268" t="str">
            <v>Ambulatorio</v>
          </cell>
          <cell r="BK1268" t="str">
            <v>Ambulatorio</v>
          </cell>
          <cell r="BL1268" t="str">
            <v>Ambulatorio</v>
          </cell>
        </row>
        <row r="1269">
          <cell r="D1269">
            <v>1020209</v>
          </cell>
          <cell r="E1269" t="str">
            <v>PRJ - UMBRALES ANTOFAGASTA</v>
          </cell>
          <cell r="F1269" t="str">
            <v>DEPRODE</v>
          </cell>
          <cell r="G1269">
            <v>20032</v>
          </cell>
          <cell r="H1269" t="str">
            <v>P - PROGRAMAS</v>
          </cell>
          <cell r="I1269" t="str">
            <v>PRJ</v>
          </cell>
          <cell r="J1269" t="str">
            <v>ANTOFAGASTA</v>
          </cell>
          <cell r="K1269" t="str">
            <v>Correo</v>
          </cell>
          <cell r="L1269">
            <v>43686</v>
          </cell>
          <cell r="M1269">
            <v>41557</v>
          </cell>
          <cell r="N1269">
            <v>43800</v>
          </cell>
          <cell r="O1269">
            <v>100</v>
          </cell>
          <cell r="P1269">
            <v>100</v>
          </cell>
          <cell r="Q1269">
            <v>100</v>
          </cell>
          <cell r="R1269">
            <v>100</v>
          </cell>
          <cell r="S1269">
            <v>100</v>
          </cell>
          <cell r="T1269">
            <v>100</v>
          </cell>
          <cell r="U1269">
            <v>100</v>
          </cell>
          <cell r="V1269">
            <v>100</v>
          </cell>
          <cell r="W1269">
            <v>100</v>
          </cell>
          <cell r="X1269">
            <v>100</v>
          </cell>
          <cell r="Y1269">
            <v>100</v>
          </cell>
          <cell r="Z1269">
            <v>100</v>
          </cell>
          <cell r="AA1269">
            <v>100</v>
          </cell>
          <cell r="AB1269">
            <v>163</v>
          </cell>
          <cell r="AC1269">
            <v>162</v>
          </cell>
          <cell r="AD1269">
            <v>159</v>
          </cell>
          <cell r="AE1269">
            <v>158</v>
          </cell>
          <cell r="AF1269">
            <v>158</v>
          </cell>
          <cell r="AG1269">
            <v>158</v>
          </cell>
          <cell r="AH1269">
            <v>157</v>
          </cell>
          <cell r="AI1269">
            <v>158</v>
          </cell>
          <cell r="AJ1269">
            <v>156</v>
          </cell>
          <cell r="AK1269">
            <v>156</v>
          </cell>
          <cell r="AL1269">
            <v>155</v>
          </cell>
          <cell r="AM1269">
            <v>156</v>
          </cell>
          <cell r="AN1269">
            <v>162</v>
          </cell>
          <cell r="AO1269">
            <v>161</v>
          </cell>
          <cell r="AP1269">
            <v>159</v>
          </cell>
          <cell r="AQ1269">
            <v>158</v>
          </cell>
          <cell r="AR1269">
            <v>158</v>
          </cell>
          <cell r="AS1269">
            <v>158</v>
          </cell>
          <cell r="AT1269">
            <v>157</v>
          </cell>
          <cell r="AU1269">
            <v>158</v>
          </cell>
          <cell r="AV1269">
            <v>156</v>
          </cell>
          <cell r="AW1269">
            <v>156</v>
          </cell>
          <cell r="AX1269">
            <v>154</v>
          </cell>
          <cell r="AY1269">
            <v>156</v>
          </cell>
          <cell r="AZ1269" t="str">
            <v>Ambulatorio</v>
          </cell>
          <cell r="BA1269" t="str">
            <v>Ambulatorio</v>
          </cell>
          <cell r="BB1269" t="str">
            <v>Ambulatorio</v>
          </cell>
          <cell r="BC1269" t="str">
            <v>Ambulatorio</v>
          </cell>
          <cell r="BD1269" t="str">
            <v>Ambulatorio</v>
          </cell>
          <cell r="BE1269" t="str">
            <v>Ambulatorio</v>
          </cell>
          <cell r="BF1269" t="str">
            <v>Ambulatorio</v>
          </cell>
          <cell r="BG1269" t="str">
            <v>Ambulatorio</v>
          </cell>
          <cell r="BH1269" t="str">
            <v>Ambulatorio</v>
          </cell>
          <cell r="BI1269" t="str">
            <v>Ambulatorio</v>
          </cell>
          <cell r="BJ1269" t="str">
            <v>Ambulatorio</v>
          </cell>
          <cell r="BK1269" t="str">
            <v>Ambulatorio</v>
          </cell>
          <cell r="BL1269" t="str">
            <v>Ambulatorio</v>
          </cell>
        </row>
        <row r="1270">
          <cell r="D1270">
            <v>1030241</v>
          </cell>
          <cell r="E1270" t="str">
            <v>PRJ - MERETZ</v>
          </cell>
          <cell r="F1270" t="str">
            <v>DEPRODE</v>
          </cell>
          <cell r="G1270">
            <v>20032</v>
          </cell>
          <cell r="H1270" t="str">
            <v>P - PROGRAMAS</v>
          </cell>
          <cell r="I1270" t="str">
            <v>PRJ</v>
          </cell>
          <cell r="J1270" t="str">
            <v>COPIAPÓ</v>
          </cell>
          <cell r="K1270" t="str">
            <v>Correo</v>
          </cell>
          <cell r="L1270">
            <v>43686</v>
          </cell>
          <cell r="M1270">
            <v>42361</v>
          </cell>
          <cell r="N1270">
            <v>43800</v>
          </cell>
          <cell r="O1270">
            <v>166</v>
          </cell>
          <cell r="P1270">
            <v>166</v>
          </cell>
          <cell r="Q1270">
            <v>166</v>
          </cell>
          <cell r="R1270">
            <v>166</v>
          </cell>
          <cell r="S1270">
            <v>166</v>
          </cell>
          <cell r="T1270">
            <v>166</v>
          </cell>
          <cell r="U1270">
            <v>166</v>
          </cell>
          <cell r="V1270">
            <v>166</v>
          </cell>
          <cell r="W1270">
            <v>166</v>
          </cell>
          <cell r="X1270">
            <v>166</v>
          </cell>
          <cell r="Y1270">
            <v>166</v>
          </cell>
          <cell r="Z1270">
            <v>166</v>
          </cell>
          <cell r="AA1270">
            <v>166</v>
          </cell>
          <cell r="AB1270">
            <v>244</v>
          </cell>
          <cell r="AC1270">
            <v>242</v>
          </cell>
          <cell r="AD1270">
            <v>235</v>
          </cell>
          <cell r="AE1270">
            <v>234</v>
          </cell>
          <cell r="AF1270">
            <v>238</v>
          </cell>
          <cell r="AG1270">
            <v>256</v>
          </cell>
          <cell r="AH1270">
            <v>259</v>
          </cell>
          <cell r="AI1270">
            <v>253</v>
          </cell>
          <cell r="AJ1270">
            <v>258</v>
          </cell>
          <cell r="AK1270">
            <v>261</v>
          </cell>
          <cell r="AL1270">
            <v>258</v>
          </cell>
          <cell r="AM1270">
            <v>248</v>
          </cell>
          <cell r="AN1270">
            <v>242</v>
          </cell>
          <cell r="AO1270">
            <v>216</v>
          </cell>
          <cell r="AP1270">
            <v>229</v>
          </cell>
          <cell r="AQ1270">
            <v>232</v>
          </cell>
          <cell r="AR1270">
            <v>238</v>
          </cell>
          <cell r="AS1270">
            <v>253</v>
          </cell>
          <cell r="AT1270">
            <v>257</v>
          </cell>
          <cell r="AU1270">
            <v>254</v>
          </cell>
          <cell r="AV1270">
            <v>257</v>
          </cell>
          <cell r="AW1270">
            <v>267</v>
          </cell>
          <cell r="AX1270">
            <v>236</v>
          </cell>
          <cell r="AY1270">
            <v>228</v>
          </cell>
          <cell r="AZ1270" t="str">
            <v>Ambulatorio</v>
          </cell>
          <cell r="BA1270" t="str">
            <v>Ambulatorio</v>
          </cell>
          <cell r="BB1270" t="str">
            <v>Ambulatorio</v>
          </cell>
          <cell r="BC1270" t="str">
            <v>Ambulatorio</v>
          </cell>
          <cell r="BD1270" t="str">
            <v>Ambulatorio</v>
          </cell>
          <cell r="BE1270" t="str">
            <v>Ambulatorio</v>
          </cell>
          <cell r="BF1270" t="str">
            <v>Ambulatorio</v>
          </cell>
          <cell r="BG1270" t="str">
            <v>Ambulatorio</v>
          </cell>
          <cell r="BH1270" t="str">
            <v>Ambulatorio</v>
          </cell>
          <cell r="BI1270" t="str">
            <v>Ambulatorio</v>
          </cell>
          <cell r="BJ1270" t="str">
            <v>Ambulatorio</v>
          </cell>
          <cell r="BK1270" t="str">
            <v>Ambulatorio</v>
          </cell>
          <cell r="BL1270" t="str">
            <v>Ambulatorio</v>
          </cell>
        </row>
        <row r="1271">
          <cell r="D1271">
            <v>1040313</v>
          </cell>
          <cell r="E1271" t="str">
            <v>PRJ - CENTRO DE DEFENSA INFANTO JUVENIL ANA FRANK (CEDIJAF)</v>
          </cell>
          <cell r="F1271" t="str">
            <v>DEPRODE</v>
          </cell>
          <cell r="G1271">
            <v>20032</v>
          </cell>
          <cell r="H1271" t="str">
            <v>P - PROGRAMAS</v>
          </cell>
          <cell r="I1271" t="str">
            <v>PRJ</v>
          </cell>
          <cell r="J1271" t="str">
            <v>LA SERENA</v>
          </cell>
          <cell r="K1271" t="str">
            <v>Correo</v>
          </cell>
          <cell r="L1271">
            <v>43686</v>
          </cell>
          <cell r="M1271">
            <v>42937</v>
          </cell>
          <cell r="N1271">
            <v>43800</v>
          </cell>
          <cell r="O1271">
            <v>166</v>
          </cell>
          <cell r="P1271">
            <v>166</v>
          </cell>
          <cell r="Q1271">
            <v>166</v>
          </cell>
          <cell r="R1271">
            <v>166</v>
          </cell>
          <cell r="S1271">
            <v>166</v>
          </cell>
          <cell r="T1271">
            <v>166</v>
          </cell>
          <cell r="U1271">
            <v>166</v>
          </cell>
          <cell r="V1271">
            <v>166</v>
          </cell>
          <cell r="W1271">
            <v>166</v>
          </cell>
          <cell r="X1271">
            <v>166</v>
          </cell>
          <cell r="Y1271">
            <v>166</v>
          </cell>
          <cell r="Z1271">
            <v>166</v>
          </cell>
          <cell r="AA1271">
            <v>166</v>
          </cell>
          <cell r="AB1271">
            <v>190</v>
          </cell>
          <cell r="AC1271">
            <v>187</v>
          </cell>
          <cell r="AD1271">
            <v>184</v>
          </cell>
          <cell r="AE1271">
            <v>182</v>
          </cell>
          <cell r="AF1271">
            <v>198</v>
          </cell>
          <cell r="AG1271">
            <v>203</v>
          </cell>
          <cell r="AH1271">
            <v>205</v>
          </cell>
          <cell r="AI1271">
            <v>210</v>
          </cell>
          <cell r="AJ1271">
            <v>215</v>
          </cell>
          <cell r="AK1271">
            <v>216</v>
          </cell>
          <cell r="AL1271">
            <v>215</v>
          </cell>
          <cell r="AM1271">
            <v>217</v>
          </cell>
          <cell r="AN1271">
            <v>193</v>
          </cell>
          <cell r="AO1271">
            <v>191</v>
          </cell>
          <cell r="AP1271">
            <v>188</v>
          </cell>
          <cell r="AQ1271">
            <v>179</v>
          </cell>
          <cell r="AR1271">
            <v>191</v>
          </cell>
          <cell r="AS1271">
            <v>202</v>
          </cell>
          <cell r="AT1271">
            <v>197</v>
          </cell>
          <cell r="AU1271">
            <v>202</v>
          </cell>
          <cell r="AV1271">
            <v>206</v>
          </cell>
          <cell r="AW1271">
            <v>205</v>
          </cell>
          <cell r="AX1271">
            <v>211</v>
          </cell>
          <cell r="AY1271">
            <v>205</v>
          </cell>
          <cell r="AZ1271" t="str">
            <v>Ambulatorio</v>
          </cell>
          <cell r="BA1271" t="str">
            <v>Ambulatorio</v>
          </cell>
          <cell r="BB1271" t="str">
            <v>Ambulatorio</v>
          </cell>
          <cell r="BC1271" t="str">
            <v>Ambulatorio</v>
          </cell>
          <cell r="BD1271" t="str">
            <v>Ambulatorio</v>
          </cell>
          <cell r="BE1271" t="str">
            <v>Ambulatorio</v>
          </cell>
          <cell r="BF1271" t="str">
            <v>Ambulatorio</v>
          </cell>
          <cell r="BG1271" t="str">
            <v>Ambulatorio</v>
          </cell>
          <cell r="BH1271" t="str">
            <v>Ambulatorio</v>
          </cell>
          <cell r="BI1271" t="str">
            <v>Ambulatorio</v>
          </cell>
          <cell r="BJ1271" t="str">
            <v>Ambulatorio</v>
          </cell>
          <cell r="BK1271" t="str">
            <v>Ambulatorio</v>
          </cell>
          <cell r="BL1271" t="str">
            <v>Ambulatorio</v>
          </cell>
        </row>
        <row r="1272">
          <cell r="D1272">
            <v>1050832</v>
          </cell>
          <cell r="E1272" t="str">
            <v>PRJ - DERECHOS VALPARAISO</v>
          </cell>
          <cell r="F1272" t="str">
            <v>DEPRODE</v>
          </cell>
          <cell r="G1272">
            <v>20032</v>
          </cell>
          <cell r="H1272" t="str">
            <v>P - PROGRAMAS</v>
          </cell>
          <cell r="I1272" t="str">
            <v>PRJ</v>
          </cell>
          <cell r="J1272" t="str">
            <v>VALPARAÍSO</v>
          </cell>
          <cell r="K1272" t="str">
            <v>322/D</v>
          </cell>
          <cell r="L1272">
            <v>43194</v>
          </cell>
          <cell r="M1272">
            <v>42387</v>
          </cell>
          <cell r="N1272">
            <v>43848</v>
          </cell>
          <cell r="O1272">
            <v>190</v>
          </cell>
          <cell r="P1272">
            <v>190</v>
          </cell>
          <cell r="Q1272">
            <v>190</v>
          </cell>
          <cell r="R1272">
            <v>190</v>
          </cell>
          <cell r="S1272">
            <v>190</v>
          </cell>
          <cell r="T1272">
            <v>190</v>
          </cell>
          <cell r="U1272">
            <v>190</v>
          </cell>
          <cell r="V1272">
            <v>190</v>
          </cell>
          <cell r="W1272">
            <v>190</v>
          </cell>
          <cell r="X1272">
            <v>190</v>
          </cell>
          <cell r="Y1272">
            <v>190</v>
          </cell>
          <cell r="Z1272">
            <v>190</v>
          </cell>
          <cell r="AA1272">
            <v>190</v>
          </cell>
          <cell r="AB1272">
            <v>259</v>
          </cell>
          <cell r="AC1272">
            <v>266</v>
          </cell>
          <cell r="AD1272">
            <v>268</v>
          </cell>
          <cell r="AE1272">
            <v>264</v>
          </cell>
          <cell r="AF1272">
            <v>257</v>
          </cell>
          <cell r="AG1272">
            <v>254</v>
          </cell>
          <cell r="AH1272">
            <v>246</v>
          </cell>
          <cell r="AI1272">
            <v>233</v>
          </cell>
          <cell r="AJ1272">
            <v>220</v>
          </cell>
          <cell r="AK1272">
            <v>197</v>
          </cell>
          <cell r="AL1272">
            <v>255</v>
          </cell>
          <cell r="AM1272">
            <v>241</v>
          </cell>
          <cell r="AN1272">
            <v>269</v>
          </cell>
          <cell r="AO1272">
            <v>269</v>
          </cell>
          <cell r="AP1272">
            <v>274</v>
          </cell>
          <cell r="AQ1272">
            <v>268</v>
          </cell>
          <cell r="AR1272">
            <v>272</v>
          </cell>
          <cell r="AS1272">
            <v>273</v>
          </cell>
          <cell r="AT1272">
            <v>258</v>
          </cell>
          <cell r="AU1272">
            <v>274</v>
          </cell>
          <cell r="AV1272">
            <v>270</v>
          </cell>
          <cell r="AW1272">
            <v>277</v>
          </cell>
          <cell r="AX1272">
            <v>252</v>
          </cell>
          <cell r="AY1272">
            <v>242</v>
          </cell>
          <cell r="AZ1272" t="str">
            <v>Ambulatorio</v>
          </cell>
          <cell r="BA1272" t="str">
            <v>Ambulatorio</v>
          </cell>
          <cell r="BB1272" t="str">
            <v>Ambulatorio</v>
          </cell>
          <cell r="BC1272" t="str">
            <v>Ambulatorio</v>
          </cell>
          <cell r="BD1272" t="str">
            <v>Ambulatorio</v>
          </cell>
          <cell r="BE1272" t="str">
            <v>Ambulatorio</v>
          </cell>
          <cell r="BF1272" t="str">
            <v>Ambulatorio</v>
          </cell>
          <cell r="BG1272" t="str">
            <v>Ambulatorio</v>
          </cell>
          <cell r="BH1272" t="str">
            <v>Ambulatorio</v>
          </cell>
          <cell r="BI1272" t="str">
            <v>Ambulatorio</v>
          </cell>
          <cell r="BJ1272" t="str">
            <v>Ambulatorio</v>
          </cell>
          <cell r="BK1272" t="str">
            <v>Ambulatorio</v>
          </cell>
          <cell r="BL1272" t="str">
            <v>Ambulatorio</v>
          </cell>
        </row>
        <row r="1273">
          <cell r="D1273">
            <v>1060252</v>
          </cell>
          <cell r="E1273" t="str">
            <v>PRJ - CAJES RANCAGUA</v>
          </cell>
          <cell r="F1273" t="str">
            <v>DEPRODE</v>
          </cell>
          <cell r="G1273">
            <v>20032</v>
          </cell>
          <cell r="H1273" t="str">
            <v>P - PROGRAMAS</v>
          </cell>
          <cell r="I1273" t="str">
            <v>PRJ</v>
          </cell>
          <cell r="J1273" t="str">
            <v>RANCAGUA</v>
          </cell>
          <cell r="K1273" t="str">
            <v>Correo</v>
          </cell>
          <cell r="L1273">
            <v>43686</v>
          </cell>
          <cell r="M1273">
            <v>42382</v>
          </cell>
          <cell r="N1273">
            <v>43800</v>
          </cell>
          <cell r="O1273">
            <v>83</v>
          </cell>
          <cell r="P1273">
            <v>83</v>
          </cell>
          <cell r="Q1273">
            <v>83</v>
          </cell>
          <cell r="R1273">
            <v>83</v>
          </cell>
          <cell r="S1273">
            <v>83</v>
          </cell>
          <cell r="T1273">
            <v>83</v>
          </cell>
          <cell r="U1273">
            <v>83</v>
          </cell>
          <cell r="V1273">
            <v>83</v>
          </cell>
          <cell r="W1273">
            <v>83</v>
          </cell>
          <cell r="X1273">
            <v>83</v>
          </cell>
          <cell r="Y1273">
            <v>83</v>
          </cell>
          <cell r="Z1273">
            <v>83</v>
          </cell>
          <cell r="AA1273">
            <v>83</v>
          </cell>
          <cell r="AB1273">
            <v>118</v>
          </cell>
          <cell r="AC1273">
            <v>116</v>
          </cell>
          <cell r="AD1273">
            <v>109</v>
          </cell>
          <cell r="AE1273">
            <v>122</v>
          </cell>
          <cell r="AF1273">
            <v>126</v>
          </cell>
          <cell r="AG1273">
            <v>126</v>
          </cell>
          <cell r="AH1273">
            <v>126</v>
          </cell>
          <cell r="AI1273">
            <v>128</v>
          </cell>
          <cell r="AJ1273">
            <v>139</v>
          </cell>
          <cell r="AK1273">
            <v>146</v>
          </cell>
          <cell r="AL1273">
            <v>138</v>
          </cell>
          <cell r="AM1273">
            <v>125</v>
          </cell>
          <cell r="AN1273">
            <v>125</v>
          </cell>
          <cell r="AO1273">
            <v>123</v>
          </cell>
          <cell r="AP1273">
            <v>125</v>
          </cell>
          <cell r="AQ1273">
            <v>127</v>
          </cell>
          <cell r="AR1273">
            <v>128</v>
          </cell>
          <cell r="AS1273">
            <v>132</v>
          </cell>
          <cell r="AT1273">
            <v>132</v>
          </cell>
          <cell r="AU1273">
            <v>142</v>
          </cell>
          <cell r="AV1273">
            <v>145</v>
          </cell>
          <cell r="AW1273">
            <v>159</v>
          </cell>
          <cell r="AX1273">
            <v>154</v>
          </cell>
          <cell r="AY1273">
            <v>152</v>
          </cell>
          <cell r="AZ1273" t="str">
            <v>Ambulatorio</v>
          </cell>
          <cell r="BA1273" t="str">
            <v>Ambulatorio</v>
          </cell>
          <cell r="BB1273" t="str">
            <v>Ambulatorio</v>
          </cell>
          <cell r="BC1273" t="str">
            <v>Ambulatorio</v>
          </cell>
          <cell r="BD1273" t="str">
            <v>Ambulatorio</v>
          </cell>
          <cell r="BE1273" t="str">
            <v>Ambulatorio</v>
          </cell>
          <cell r="BF1273" t="str">
            <v>Ambulatorio</v>
          </cell>
          <cell r="BG1273" t="str">
            <v>Ambulatorio</v>
          </cell>
          <cell r="BH1273" t="str">
            <v>Ambulatorio</v>
          </cell>
          <cell r="BI1273" t="str">
            <v>Ambulatorio</v>
          </cell>
          <cell r="BJ1273" t="str">
            <v>Ambulatorio</v>
          </cell>
          <cell r="BK1273" t="str">
            <v>Ambulatorio</v>
          </cell>
          <cell r="BL1273" t="str">
            <v>Ambulatorio</v>
          </cell>
        </row>
        <row r="1274">
          <cell r="D1274">
            <v>1070417</v>
          </cell>
          <cell r="E1274" t="str">
            <v>PRJ - REPARACION Y JUSTICIA MAULE</v>
          </cell>
          <cell r="F1274" t="str">
            <v>DEPRODE</v>
          </cell>
          <cell r="G1274">
            <v>20032</v>
          </cell>
          <cell r="H1274" t="str">
            <v>P - PROGRAMAS</v>
          </cell>
          <cell r="I1274" t="str">
            <v>PRJ</v>
          </cell>
          <cell r="J1274" t="str">
            <v>TALCA</v>
          </cell>
          <cell r="K1274">
            <v>285</v>
          </cell>
          <cell r="L1274">
            <v>43615</v>
          </cell>
          <cell r="M1274">
            <v>42401</v>
          </cell>
          <cell r="N1274">
            <v>43863</v>
          </cell>
          <cell r="O1274">
            <v>83</v>
          </cell>
          <cell r="P1274">
            <v>83</v>
          </cell>
          <cell r="Q1274">
            <v>83</v>
          </cell>
          <cell r="R1274">
            <v>83</v>
          </cell>
          <cell r="S1274">
            <v>83</v>
          </cell>
          <cell r="T1274">
            <v>83</v>
          </cell>
          <cell r="U1274">
            <v>83</v>
          </cell>
          <cell r="V1274">
            <v>83</v>
          </cell>
          <cell r="W1274">
            <v>83</v>
          </cell>
          <cell r="X1274">
            <v>83</v>
          </cell>
          <cell r="Y1274">
            <v>83</v>
          </cell>
          <cell r="Z1274">
            <v>83</v>
          </cell>
          <cell r="AA1274">
            <v>83</v>
          </cell>
          <cell r="AB1274">
            <v>883</v>
          </cell>
          <cell r="AC1274">
            <v>863</v>
          </cell>
          <cell r="AD1274">
            <v>861</v>
          </cell>
          <cell r="AE1274">
            <v>873</v>
          </cell>
          <cell r="AF1274">
            <v>909</v>
          </cell>
          <cell r="AG1274">
            <v>939</v>
          </cell>
          <cell r="AH1274">
            <v>949</v>
          </cell>
          <cell r="AI1274">
            <v>970</v>
          </cell>
          <cell r="AJ1274">
            <v>999</v>
          </cell>
          <cell r="AK1274">
            <v>1051</v>
          </cell>
          <cell r="AL1274">
            <v>1105</v>
          </cell>
          <cell r="AM1274">
            <v>1072</v>
          </cell>
          <cell r="AN1274">
            <v>844</v>
          </cell>
          <cell r="AO1274">
            <v>829</v>
          </cell>
          <cell r="AP1274">
            <v>820</v>
          </cell>
          <cell r="AQ1274">
            <v>860</v>
          </cell>
          <cell r="AR1274">
            <v>885</v>
          </cell>
          <cell r="AS1274">
            <v>913</v>
          </cell>
          <cell r="AT1274">
            <v>926</v>
          </cell>
          <cell r="AU1274">
            <v>941</v>
          </cell>
          <cell r="AV1274">
            <v>983</v>
          </cell>
          <cell r="AW1274">
            <v>1026</v>
          </cell>
          <cell r="AX1274">
            <v>1079</v>
          </cell>
          <cell r="AY1274">
            <v>1059</v>
          </cell>
          <cell r="AZ1274" t="str">
            <v>Ambulatorio</v>
          </cell>
          <cell r="BA1274" t="str">
            <v>Ambulatorio</v>
          </cell>
          <cell r="BB1274" t="str">
            <v>Ambulatorio</v>
          </cell>
          <cell r="BC1274" t="str">
            <v>Ambulatorio</v>
          </cell>
          <cell r="BD1274" t="str">
            <v>Ambulatorio</v>
          </cell>
          <cell r="BE1274" t="str">
            <v>Ambulatorio</v>
          </cell>
          <cell r="BF1274" t="str">
            <v>Ambulatorio</v>
          </cell>
          <cell r="BG1274" t="str">
            <v>Ambulatorio</v>
          </cell>
          <cell r="BH1274" t="str">
            <v>Ambulatorio</v>
          </cell>
          <cell r="BI1274" t="str">
            <v>Ambulatorio</v>
          </cell>
          <cell r="BJ1274" t="str">
            <v>Ambulatorio</v>
          </cell>
          <cell r="BK1274" t="str">
            <v>Ambulatorio</v>
          </cell>
          <cell r="BL1274" t="str">
            <v>Ambulatorio</v>
          </cell>
        </row>
        <row r="1275">
          <cell r="D1275">
            <v>1080826</v>
          </cell>
          <cell r="E1275" t="str">
            <v>PRJ - CENTRO DE DEFENSA JURIDICO INFANTO JUVENIL CEDEIJ</v>
          </cell>
          <cell r="F1275" t="str">
            <v>DEPRODE</v>
          </cell>
          <cell r="G1275">
            <v>20032</v>
          </cell>
          <cell r="H1275" t="str">
            <v>P - PROGRAMAS</v>
          </cell>
          <cell r="I1275" t="str">
            <v>PRJ</v>
          </cell>
          <cell r="J1275" t="str">
            <v>CONCEPCIÓN</v>
          </cell>
          <cell r="K1275" t="str">
            <v>Correo</v>
          </cell>
          <cell r="L1275">
            <v>43686</v>
          </cell>
          <cell r="M1275">
            <v>42587</v>
          </cell>
          <cell r="N1275">
            <v>43800</v>
          </cell>
          <cell r="O1275">
            <v>200</v>
          </cell>
          <cell r="P1275">
            <v>200</v>
          </cell>
          <cell r="Q1275">
            <v>200</v>
          </cell>
          <cell r="R1275">
            <v>200</v>
          </cell>
          <cell r="S1275">
            <v>200</v>
          </cell>
          <cell r="T1275">
            <v>200</v>
          </cell>
          <cell r="U1275">
            <v>200</v>
          </cell>
          <cell r="V1275">
            <v>200</v>
          </cell>
          <cell r="W1275">
            <v>200</v>
          </cell>
          <cell r="X1275">
            <v>200</v>
          </cell>
          <cell r="Y1275">
            <v>200</v>
          </cell>
          <cell r="Z1275">
            <v>200</v>
          </cell>
          <cell r="AA1275">
            <v>200</v>
          </cell>
          <cell r="AB1275">
            <v>277</v>
          </cell>
          <cell r="AC1275">
            <v>263</v>
          </cell>
          <cell r="AD1275">
            <v>252</v>
          </cell>
          <cell r="AE1275">
            <v>253</v>
          </cell>
          <cell r="AF1275">
            <v>272</v>
          </cell>
          <cell r="AG1275">
            <v>273</v>
          </cell>
          <cell r="AH1275">
            <v>283</v>
          </cell>
          <cell r="AI1275">
            <v>290</v>
          </cell>
          <cell r="AJ1275">
            <v>268</v>
          </cell>
          <cell r="AK1275">
            <v>257</v>
          </cell>
          <cell r="AL1275">
            <v>241</v>
          </cell>
          <cell r="AM1275">
            <v>232</v>
          </cell>
          <cell r="AN1275">
            <v>253</v>
          </cell>
          <cell r="AO1275">
            <v>244</v>
          </cell>
          <cell r="AP1275">
            <v>221</v>
          </cell>
          <cell r="AQ1275">
            <v>245</v>
          </cell>
          <cell r="AR1275">
            <v>248</v>
          </cell>
          <cell r="AS1275">
            <v>250</v>
          </cell>
          <cell r="AT1275">
            <v>256</v>
          </cell>
          <cell r="AU1275">
            <v>258</v>
          </cell>
          <cell r="AV1275">
            <v>237</v>
          </cell>
          <cell r="AW1275">
            <v>225</v>
          </cell>
          <cell r="AX1275">
            <v>215</v>
          </cell>
          <cell r="AY1275">
            <v>211</v>
          </cell>
          <cell r="AZ1275" t="str">
            <v>Ambulatorio</v>
          </cell>
          <cell r="BA1275" t="str">
            <v>Ambulatorio</v>
          </cell>
          <cell r="BB1275" t="str">
            <v>Ambulatorio</v>
          </cell>
          <cell r="BC1275" t="str">
            <v>Ambulatorio</v>
          </cell>
          <cell r="BD1275" t="str">
            <v>Ambulatorio</v>
          </cell>
          <cell r="BE1275" t="str">
            <v>Ambulatorio</v>
          </cell>
          <cell r="BF1275" t="str">
            <v>Ambulatorio</v>
          </cell>
          <cell r="BG1275" t="str">
            <v>Ambulatorio</v>
          </cell>
          <cell r="BH1275" t="str">
            <v>Ambulatorio</v>
          </cell>
          <cell r="BI1275" t="str">
            <v>Ambulatorio</v>
          </cell>
          <cell r="BJ1275" t="str">
            <v>Ambulatorio</v>
          </cell>
          <cell r="BK1275" t="str">
            <v>Ambulatorio</v>
          </cell>
          <cell r="BL1275" t="str">
            <v>Ambulatorio</v>
          </cell>
        </row>
        <row r="1276">
          <cell r="D1276">
            <v>1090452</v>
          </cell>
          <cell r="E1276" t="str">
            <v>PRJ - RUKALIWEN</v>
          </cell>
          <cell r="F1276" t="str">
            <v>DEPRODE</v>
          </cell>
          <cell r="G1276">
            <v>20032</v>
          </cell>
          <cell r="H1276" t="str">
            <v>P - PROGRAMAS</v>
          </cell>
          <cell r="I1276" t="str">
            <v>PRJ</v>
          </cell>
          <cell r="J1276" t="str">
            <v>TEMUCO</v>
          </cell>
          <cell r="K1276" t="str">
            <v>Correo</v>
          </cell>
          <cell r="L1276">
            <v>43686</v>
          </cell>
          <cell r="M1276">
            <v>42705</v>
          </cell>
          <cell r="N1276">
            <v>43800</v>
          </cell>
          <cell r="O1276">
            <v>166</v>
          </cell>
          <cell r="P1276">
            <v>166</v>
          </cell>
          <cell r="Q1276">
            <v>166</v>
          </cell>
          <cell r="R1276">
            <v>166</v>
          </cell>
          <cell r="S1276">
            <v>166</v>
          </cell>
          <cell r="T1276">
            <v>166</v>
          </cell>
          <cell r="U1276">
            <v>166</v>
          </cell>
          <cell r="V1276">
            <v>166</v>
          </cell>
          <cell r="W1276">
            <v>166</v>
          </cell>
          <cell r="X1276">
            <v>166</v>
          </cell>
          <cell r="Y1276">
            <v>166</v>
          </cell>
          <cell r="Z1276">
            <v>166</v>
          </cell>
          <cell r="AA1276">
            <v>166</v>
          </cell>
          <cell r="AB1276">
            <v>181</v>
          </cell>
          <cell r="AC1276">
            <v>179</v>
          </cell>
          <cell r="AD1276">
            <v>176</v>
          </cell>
          <cell r="AE1276">
            <v>182</v>
          </cell>
          <cell r="AF1276">
            <v>194</v>
          </cell>
          <cell r="AG1276">
            <v>181</v>
          </cell>
          <cell r="AH1276">
            <v>189</v>
          </cell>
          <cell r="AI1276">
            <v>193</v>
          </cell>
          <cell r="AJ1276">
            <v>148</v>
          </cell>
          <cell r="AK1276">
            <v>189</v>
          </cell>
          <cell r="AL1276">
            <v>177</v>
          </cell>
          <cell r="AM1276">
            <v>187</v>
          </cell>
          <cell r="AN1276">
            <v>165</v>
          </cell>
          <cell r="AO1276">
            <v>160</v>
          </cell>
          <cell r="AP1276">
            <v>170</v>
          </cell>
          <cell r="AQ1276">
            <v>173</v>
          </cell>
          <cell r="AR1276">
            <v>173</v>
          </cell>
          <cell r="AS1276">
            <v>167</v>
          </cell>
          <cell r="AT1276">
            <v>177</v>
          </cell>
          <cell r="AU1276">
            <v>181</v>
          </cell>
          <cell r="AV1276">
            <v>187</v>
          </cell>
          <cell r="AW1276">
            <v>165</v>
          </cell>
          <cell r="AX1276">
            <v>157</v>
          </cell>
          <cell r="AY1276">
            <v>173</v>
          </cell>
          <cell r="AZ1276" t="str">
            <v>Ambulatorio</v>
          </cell>
          <cell r="BA1276" t="str">
            <v>Ambulatorio</v>
          </cell>
          <cell r="BB1276" t="str">
            <v>Ambulatorio</v>
          </cell>
          <cell r="BC1276" t="str">
            <v>Ambulatorio</v>
          </cell>
          <cell r="BD1276" t="str">
            <v>Ambulatorio</v>
          </cell>
          <cell r="BE1276" t="str">
            <v>Ambulatorio</v>
          </cell>
          <cell r="BF1276" t="str">
            <v>Ambulatorio</v>
          </cell>
          <cell r="BG1276" t="str">
            <v>Ambulatorio</v>
          </cell>
          <cell r="BH1276" t="str">
            <v>Ambulatorio</v>
          </cell>
          <cell r="BI1276" t="str">
            <v>Ambulatorio</v>
          </cell>
          <cell r="BJ1276" t="str">
            <v>Ambulatorio</v>
          </cell>
          <cell r="BK1276" t="str">
            <v>Ambulatorio</v>
          </cell>
          <cell r="BL1276" t="str">
            <v>Ambulatorio</v>
          </cell>
        </row>
        <row r="1277">
          <cell r="D1277">
            <v>1100329</v>
          </cell>
          <cell r="E1277" t="str">
            <v>PRJ - REPARACION Y JUSTICIA</v>
          </cell>
          <cell r="F1277" t="str">
            <v>DEPRODE</v>
          </cell>
          <cell r="G1277">
            <v>20032</v>
          </cell>
          <cell r="H1277" t="str">
            <v>P - PROGRAMAS</v>
          </cell>
          <cell r="I1277" t="str">
            <v>PRJ</v>
          </cell>
          <cell r="J1277" t="str">
            <v>PUERTO MONTT</v>
          </cell>
          <cell r="K1277" t="str">
            <v>Correo</v>
          </cell>
          <cell r="L1277">
            <v>43686</v>
          </cell>
          <cell r="M1277">
            <v>40612</v>
          </cell>
          <cell r="N1277">
            <v>43800</v>
          </cell>
          <cell r="O1277">
            <v>150</v>
          </cell>
          <cell r="P1277">
            <v>150</v>
          </cell>
          <cell r="Q1277">
            <v>150</v>
          </cell>
          <cell r="R1277">
            <v>150</v>
          </cell>
          <cell r="S1277">
            <v>150</v>
          </cell>
          <cell r="T1277">
            <v>150</v>
          </cell>
          <cell r="U1277">
            <v>150</v>
          </cell>
          <cell r="V1277">
            <v>150</v>
          </cell>
          <cell r="W1277">
            <v>150</v>
          </cell>
          <cell r="X1277">
            <v>150</v>
          </cell>
          <cell r="Y1277">
            <v>150</v>
          </cell>
          <cell r="Z1277">
            <v>150</v>
          </cell>
          <cell r="AA1277">
            <v>150</v>
          </cell>
          <cell r="AB1277">
            <v>1382</v>
          </cell>
          <cell r="AC1277">
            <v>1468</v>
          </cell>
          <cell r="AD1277">
            <v>1509</v>
          </cell>
          <cell r="AE1277">
            <v>1538</v>
          </cell>
          <cell r="AF1277">
            <v>1537</v>
          </cell>
          <cell r="AG1277">
            <v>1557</v>
          </cell>
          <cell r="AH1277">
            <v>1533</v>
          </cell>
          <cell r="AI1277">
            <v>1572</v>
          </cell>
          <cell r="AJ1277">
            <v>1627</v>
          </cell>
          <cell r="AK1277">
            <v>1573</v>
          </cell>
          <cell r="AL1277">
            <v>1630</v>
          </cell>
          <cell r="AM1277">
            <v>1614</v>
          </cell>
          <cell r="AN1277">
            <v>1328</v>
          </cell>
          <cell r="AO1277">
            <v>1386</v>
          </cell>
          <cell r="AP1277">
            <v>1447</v>
          </cell>
          <cell r="AQ1277">
            <v>1460</v>
          </cell>
          <cell r="AR1277">
            <v>1460</v>
          </cell>
          <cell r="AS1277">
            <v>1462</v>
          </cell>
          <cell r="AT1277">
            <v>1438</v>
          </cell>
          <cell r="AU1277">
            <v>1497</v>
          </cell>
          <cell r="AV1277">
            <v>1545</v>
          </cell>
          <cell r="AW1277">
            <v>1535</v>
          </cell>
          <cell r="AX1277">
            <v>1515</v>
          </cell>
          <cell r="AY1277">
            <v>1519</v>
          </cell>
          <cell r="AZ1277" t="str">
            <v>Ambulatorio</v>
          </cell>
          <cell r="BA1277" t="str">
            <v>Ambulatorio</v>
          </cell>
          <cell r="BB1277" t="str">
            <v>Ambulatorio</v>
          </cell>
          <cell r="BC1277" t="str">
            <v>Ambulatorio</v>
          </cell>
          <cell r="BD1277" t="str">
            <v>Ambulatorio</v>
          </cell>
          <cell r="BE1277" t="str">
            <v>Ambulatorio</v>
          </cell>
          <cell r="BF1277" t="str">
            <v>Ambulatorio</v>
          </cell>
          <cell r="BG1277" t="str">
            <v>Ambulatorio</v>
          </cell>
          <cell r="BH1277" t="str">
            <v>Ambulatorio</v>
          </cell>
          <cell r="BI1277" t="str">
            <v>Ambulatorio</v>
          </cell>
          <cell r="BJ1277" t="str">
            <v>Ambulatorio</v>
          </cell>
          <cell r="BK1277" t="str">
            <v>Ambulatorio</v>
          </cell>
          <cell r="BL1277" t="str">
            <v>Ambulatorio</v>
          </cell>
        </row>
        <row r="1278">
          <cell r="D1278">
            <v>1120137</v>
          </cell>
          <cell r="E1278" t="str">
            <v>PRJ - TUS DERECHOS</v>
          </cell>
          <cell r="F1278" t="str">
            <v>DEPRODE</v>
          </cell>
          <cell r="G1278">
            <v>20032</v>
          </cell>
          <cell r="H1278" t="str">
            <v>P - PROGRAMAS</v>
          </cell>
          <cell r="I1278" t="str">
            <v>PRJ</v>
          </cell>
          <cell r="J1278" t="str">
            <v>PUNTA ARENAS</v>
          </cell>
          <cell r="K1278" t="str">
            <v>Correo</v>
          </cell>
          <cell r="L1278">
            <v>43686</v>
          </cell>
          <cell r="M1278">
            <v>42366</v>
          </cell>
          <cell r="N1278">
            <v>43800</v>
          </cell>
          <cell r="O1278">
            <v>83</v>
          </cell>
          <cell r="P1278">
            <v>83</v>
          </cell>
          <cell r="Q1278">
            <v>83</v>
          </cell>
          <cell r="R1278">
            <v>83</v>
          </cell>
          <cell r="S1278">
            <v>83</v>
          </cell>
          <cell r="T1278">
            <v>83</v>
          </cell>
          <cell r="U1278">
            <v>83</v>
          </cell>
          <cell r="V1278">
            <v>83</v>
          </cell>
          <cell r="W1278">
            <v>83</v>
          </cell>
          <cell r="X1278">
            <v>83</v>
          </cell>
          <cell r="Y1278">
            <v>83</v>
          </cell>
          <cell r="Z1278">
            <v>83</v>
          </cell>
          <cell r="AA1278">
            <v>83</v>
          </cell>
          <cell r="AB1278">
            <v>157</v>
          </cell>
          <cell r="AC1278">
            <v>150</v>
          </cell>
          <cell r="AD1278">
            <v>155</v>
          </cell>
          <cell r="AE1278">
            <v>152</v>
          </cell>
          <cell r="AF1278">
            <v>153</v>
          </cell>
          <cell r="AG1278">
            <v>157</v>
          </cell>
          <cell r="AH1278">
            <v>167</v>
          </cell>
          <cell r="AI1278">
            <v>161</v>
          </cell>
          <cell r="AJ1278">
            <v>146</v>
          </cell>
          <cell r="AK1278">
            <v>144</v>
          </cell>
          <cell r="AL1278">
            <v>167</v>
          </cell>
          <cell r="AM1278">
            <v>148</v>
          </cell>
          <cell r="AN1278">
            <v>136</v>
          </cell>
          <cell r="AO1278">
            <v>141</v>
          </cell>
          <cell r="AP1278">
            <v>145</v>
          </cell>
          <cell r="AQ1278">
            <v>133</v>
          </cell>
          <cell r="AR1278">
            <v>136</v>
          </cell>
          <cell r="AS1278">
            <v>147</v>
          </cell>
          <cell r="AT1278">
            <v>149</v>
          </cell>
          <cell r="AU1278">
            <v>141</v>
          </cell>
          <cell r="AV1278">
            <v>133</v>
          </cell>
          <cell r="AW1278">
            <v>139</v>
          </cell>
          <cell r="AX1278">
            <v>135</v>
          </cell>
          <cell r="AY1278">
            <v>129</v>
          </cell>
          <cell r="AZ1278" t="str">
            <v>Ambulatorio</v>
          </cell>
          <cell r="BA1278" t="str">
            <v>Ambulatorio</v>
          </cell>
          <cell r="BB1278" t="str">
            <v>Ambulatorio</v>
          </cell>
          <cell r="BC1278" t="str">
            <v>Ambulatorio</v>
          </cell>
          <cell r="BD1278" t="str">
            <v>Ambulatorio</v>
          </cell>
          <cell r="BE1278" t="str">
            <v>Ambulatorio</v>
          </cell>
          <cell r="BF1278" t="str">
            <v>Ambulatorio</v>
          </cell>
          <cell r="BG1278" t="str">
            <v>Ambulatorio</v>
          </cell>
          <cell r="BH1278" t="str">
            <v>Ambulatorio</v>
          </cell>
          <cell r="BI1278" t="str">
            <v>Ambulatorio</v>
          </cell>
          <cell r="BJ1278" t="str">
            <v>Ambulatorio</v>
          </cell>
          <cell r="BK1278" t="str">
            <v>Ambulatorio</v>
          </cell>
          <cell r="BL1278" t="str">
            <v>Ambulatorio</v>
          </cell>
        </row>
        <row r="1279">
          <cell r="D1279">
            <v>1131161</v>
          </cell>
          <cell r="E1279" t="str">
            <v>PRJ - CEDEJUN</v>
          </cell>
          <cell r="F1279" t="str">
            <v>DEPRODE</v>
          </cell>
          <cell r="G1279">
            <v>20032</v>
          </cell>
          <cell r="H1279" t="str">
            <v>P - PROGRAMAS</v>
          </cell>
          <cell r="I1279" t="str">
            <v>PRJ</v>
          </cell>
          <cell r="J1279" t="str">
            <v>SAN MIGUEL</v>
          </cell>
          <cell r="K1279" t="str">
            <v>Correo</v>
          </cell>
          <cell r="L1279">
            <v>43686</v>
          </cell>
          <cell r="M1279">
            <v>41017</v>
          </cell>
          <cell r="N1279">
            <v>43800</v>
          </cell>
          <cell r="O1279">
            <v>217</v>
          </cell>
          <cell r="P1279">
            <v>217</v>
          </cell>
          <cell r="Q1279">
            <v>217</v>
          </cell>
          <cell r="R1279">
            <v>217</v>
          </cell>
          <cell r="S1279">
            <v>217</v>
          </cell>
          <cell r="T1279">
            <v>217</v>
          </cell>
          <cell r="U1279">
            <v>217</v>
          </cell>
          <cell r="V1279">
            <v>217</v>
          </cell>
          <cell r="W1279">
            <v>217</v>
          </cell>
          <cell r="X1279">
            <v>217</v>
          </cell>
          <cell r="Y1279">
            <v>217</v>
          </cell>
          <cell r="Z1279">
            <v>217</v>
          </cell>
          <cell r="AA1279">
            <v>217</v>
          </cell>
          <cell r="AB1279">
            <v>153</v>
          </cell>
          <cell r="AC1279">
            <v>166</v>
          </cell>
          <cell r="AD1279">
            <v>156</v>
          </cell>
          <cell r="AE1279">
            <v>157</v>
          </cell>
          <cell r="AF1279">
            <v>153</v>
          </cell>
          <cell r="AG1279">
            <v>153</v>
          </cell>
          <cell r="AH1279">
            <v>156</v>
          </cell>
          <cell r="AI1279">
            <v>151</v>
          </cell>
          <cell r="AJ1279">
            <v>152</v>
          </cell>
          <cell r="AK1279">
            <v>150</v>
          </cell>
          <cell r="AL1279">
            <v>152</v>
          </cell>
          <cell r="AM1279">
            <v>150</v>
          </cell>
          <cell r="AN1279">
            <v>146</v>
          </cell>
          <cell r="AO1279">
            <v>156</v>
          </cell>
          <cell r="AP1279">
            <v>153</v>
          </cell>
          <cell r="AQ1279">
            <v>147</v>
          </cell>
          <cell r="AR1279">
            <v>148</v>
          </cell>
          <cell r="AS1279">
            <v>148</v>
          </cell>
          <cell r="AT1279">
            <v>151</v>
          </cell>
          <cell r="AU1279">
            <v>134</v>
          </cell>
          <cell r="AV1279">
            <v>142</v>
          </cell>
          <cell r="AW1279">
            <v>148</v>
          </cell>
          <cell r="AX1279">
            <v>139</v>
          </cell>
          <cell r="AY1279">
            <v>142</v>
          </cell>
          <cell r="AZ1279" t="str">
            <v>Ambulatorio</v>
          </cell>
          <cell r="BA1279" t="str">
            <v>Ambulatorio</v>
          </cell>
          <cell r="BB1279" t="str">
            <v>Ambulatorio</v>
          </cell>
          <cell r="BC1279" t="str">
            <v>Ambulatorio</v>
          </cell>
          <cell r="BD1279" t="str">
            <v>Ambulatorio</v>
          </cell>
          <cell r="BE1279" t="str">
            <v>Ambulatorio</v>
          </cell>
          <cell r="BF1279" t="str">
            <v>Ambulatorio</v>
          </cell>
          <cell r="BG1279" t="str">
            <v>Ambulatorio</v>
          </cell>
          <cell r="BH1279" t="str">
            <v>Ambulatorio</v>
          </cell>
          <cell r="BI1279" t="str">
            <v>Ambulatorio</v>
          </cell>
          <cell r="BJ1279" t="str">
            <v>Ambulatorio</v>
          </cell>
          <cell r="BK1279" t="str">
            <v>Ambulatorio</v>
          </cell>
          <cell r="BL1279" t="str">
            <v>Ambulatorio</v>
          </cell>
        </row>
        <row r="1280">
          <cell r="D1280">
            <v>1131626</v>
          </cell>
          <cell r="E1280" t="str">
            <v>PRJ - UMBRALES</v>
          </cell>
          <cell r="F1280" t="str">
            <v>DEPRODE</v>
          </cell>
          <cell r="G1280">
            <v>20032</v>
          </cell>
          <cell r="H1280" t="str">
            <v>P - PROGRAMAS</v>
          </cell>
          <cell r="I1280" t="str">
            <v>PRJ</v>
          </cell>
          <cell r="J1280" t="str">
            <v>SAN MIGUEL</v>
          </cell>
          <cell r="K1280" t="str">
            <v>Correo</v>
          </cell>
          <cell r="L1280">
            <v>43686</v>
          </cell>
          <cell r="M1280">
            <v>42334</v>
          </cell>
          <cell r="N1280">
            <v>43800</v>
          </cell>
          <cell r="O1280">
            <v>324</v>
          </cell>
          <cell r="P1280">
            <v>324</v>
          </cell>
          <cell r="Q1280">
            <v>324</v>
          </cell>
          <cell r="R1280">
            <v>324</v>
          </cell>
          <cell r="S1280">
            <v>324</v>
          </cell>
          <cell r="T1280">
            <v>324</v>
          </cell>
          <cell r="U1280">
            <v>324</v>
          </cell>
          <cell r="V1280">
            <v>324</v>
          </cell>
          <cell r="W1280">
            <v>324</v>
          </cell>
          <cell r="X1280">
            <v>324</v>
          </cell>
          <cell r="Y1280">
            <v>324</v>
          </cell>
          <cell r="Z1280">
            <v>324</v>
          </cell>
          <cell r="AA1280">
            <v>324</v>
          </cell>
          <cell r="AB1280">
            <v>325</v>
          </cell>
          <cell r="AC1280">
            <v>330</v>
          </cell>
          <cell r="AD1280">
            <v>326</v>
          </cell>
          <cell r="AE1280">
            <v>330</v>
          </cell>
          <cell r="AF1280">
            <v>332</v>
          </cell>
          <cell r="AG1280">
            <v>325</v>
          </cell>
          <cell r="AH1280">
            <v>319</v>
          </cell>
          <cell r="AI1280">
            <v>329</v>
          </cell>
          <cell r="AJ1280">
            <v>325</v>
          </cell>
          <cell r="AK1280">
            <v>316</v>
          </cell>
          <cell r="AL1280">
            <v>325</v>
          </cell>
          <cell r="AM1280">
            <v>324</v>
          </cell>
          <cell r="AN1280">
            <v>336</v>
          </cell>
          <cell r="AO1280">
            <v>341</v>
          </cell>
          <cell r="AP1280">
            <v>351</v>
          </cell>
          <cell r="AQ1280">
            <v>364</v>
          </cell>
          <cell r="AR1280">
            <v>354</v>
          </cell>
          <cell r="AS1280">
            <v>334</v>
          </cell>
          <cell r="AT1280">
            <v>325</v>
          </cell>
          <cell r="AU1280">
            <v>339</v>
          </cell>
          <cell r="AV1280">
            <v>337</v>
          </cell>
          <cell r="AW1280">
            <v>327</v>
          </cell>
          <cell r="AX1280">
            <v>328</v>
          </cell>
          <cell r="AY1280">
            <v>327</v>
          </cell>
          <cell r="AZ1280" t="str">
            <v>Ambulatorio</v>
          </cell>
          <cell r="BA1280" t="str">
            <v>Ambulatorio</v>
          </cell>
          <cell r="BB1280" t="str">
            <v>Ambulatorio</v>
          </cell>
          <cell r="BC1280" t="str">
            <v>Ambulatorio</v>
          </cell>
          <cell r="BD1280" t="str">
            <v>Ambulatorio</v>
          </cell>
          <cell r="BE1280" t="str">
            <v>Ambulatorio</v>
          </cell>
          <cell r="BF1280" t="str">
            <v>Ambulatorio</v>
          </cell>
          <cell r="BG1280" t="str">
            <v>Ambulatorio</v>
          </cell>
          <cell r="BH1280" t="str">
            <v>Ambulatorio</v>
          </cell>
          <cell r="BI1280" t="str">
            <v>Ambulatorio</v>
          </cell>
          <cell r="BJ1280" t="str">
            <v>Ambulatorio</v>
          </cell>
          <cell r="BK1280" t="str">
            <v>Ambulatorio</v>
          </cell>
          <cell r="BL1280" t="str">
            <v>Ambulatorio</v>
          </cell>
        </row>
        <row r="1281">
          <cell r="D1281">
            <v>1131627</v>
          </cell>
          <cell r="E1281" t="str">
            <v>PRJ - CENTRO DE ATENCION JURIDICA CAJES</v>
          </cell>
          <cell r="F1281" t="str">
            <v>DEPRODE</v>
          </cell>
          <cell r="G1281">
            <v>20032</v>
          </cell>
          <cell r="H1281" t="str">
            <v>P - PROGRAMAS</v>
          </cell>
          <cell r="I1281" t="str">
            <v>PRJ</v>
          </cell>
          <cell r="J1281" t="str">
            <v>SANTIAGO</v>
          </cell>
          <cell r="K1281" t="str">
            <v>Correo</v>
          </cell>
          <cell r="L1281">
            <v>43686</v>
          </cell>
          <cell r="M1281">
            <v>42334</v>
          </cell>
          <cell r="N1281">
            <v>43800</v>
          </cell>
          <cell r="O1281">
            <v>257</v>
          </cell>
          <cell r="P1281">
            <v>257</v>
          </cell>
          <cell r="Q1281">
            <v>257</v>
          </cell>
          <cell r="R1281">
            <v>257</v>
          </cell>
          <cell r="S1281">
            <v>257</v>
          </cell>
          <cell r="T1281">
            <v>257</v>
          </cell>
          <cell r="U1281">
            <v>257</v>
          </cell>
          <cell r="V1281">
            <v>257</v>
          </cell>
          <cell r="W1281">
            <v>257</v>
          </cell>
          <cell r="X1281">
            <v>257</v>
          </cell>
          <cell r="Y1281">
            <v>257</v>
          </cell>
          <cell r="Z1281">
            <v>257</v>
          </cell>
          <cell r="AA1281">
            <v>257</v>
          </cell>
          <cell r="AB1281">
            <v>264</v>
          </cell>
          <cell r="AC1281">
            <v>264</v>
          </cell>
          <cell r="AD1281">
            <v>266</v>
          </cell>
          <cell r="AE1281">
            <v>261</v>
          </cell>
          <cell r="AF1281">
            <v>255</v>
          </cell>
          <cell r="AG1281">
            <v>258</v>
          </cell>
          <cell r="AH1281">
            <v>260</v>
          </cell>
          <cell r="AI1281">
            <v>274</v>
          </cell>
          <cell r="AJ1281">
            <v>261</v>
          </cell>
          <cell r="AK1281">
            <v>254</v>
          </cell>
          <cell r="AL1281">
            <v>251</v>
          </cell>
          <cell r="AM1281">
            <v>258</v>
          </cell>
          <cell r="AN1281">
            <v>261</v>
          </cell>
          <cell r="AO1281">
            <v>258</v>
          </cell>
          <cell r="AP1281">
            <v>251</v>
          </cell>
          <cell r="AQ1281">
            <v>252</v>
          </cell>
          <cell r="AR1281">
            <v>245</v>
          </cell>
          <cell r="AS1281">
            <v>243</v>
          </cell>
          <cell r="AT1281">
            <v>253</v>
          </cell>
          <cell r="AU1281">
            <v>259</v>
          </cell>
          <cell r="AV1281">
            <v>252</v>
          </cell>
          <cell r="AW1281">
            <v>249</v>
          </cell>
          <cell r="AX1281">
            <v>245</v>
          </cell>
          <cell r="AY1281">
            <v>250</v>
          </cell>
          <cell r="AZ1281" t="str">
            <v>Ambulatorio</v>
          </cell>
          <cell r="BA1281" t="str">
            <v>Ambulatorio</v>
          </cell>
          <cell r="BB1281" t="str">
            <v>Ambulatorio</v>
          </cell>
          <cell r="BC1281" t="str">
            <v>Ambulatorio</v>
          </cell>
          <cell r="BD1281" t="str">
            <v>Ambulatorio</v>
          </cell>
          <cell r="BE1281" t="str">
            <v>Ambulatorio</v>
          </cell>
          <cell r="BF1281" t="str">
            <v>Ambulatorio</v>
          </cell>
          <cell r="BG1281" t="str">
            <v>Ambulatorio</v>
          </cell>
          <cell r="BH1281" t="str">
            <v>Ambulatorio</v>
          </cell>
          <cell r="BI1281" t="str">
            <v>Ambulatorio</v>
          </cell>
          <cell r="BJ1281" t="str">
            <v>Ambulatorio</v>
          </cell>
          <cell r="BK1281" t="str">
            <v>Ambulatorio</v>
          </cell>
          <cell r="BL1281" t="str">
            <v>Ambulatorio</v>
          </cell>
        </row>
        <row r="1282">
          <cell r="D1282">
            <v>1131628</v>
          </cell>
          <cell r="E1282" t="str">
            <v>PRJ - CEDENIM CENTRO DE DEFENSA DE NIÑOS/AS VICTIMAS DE MALTRATO</v>
          </cell>
          <cell r="F1282" t="str">
            <v>DEPRODE</v>
          </cell>
          <cell r="G1282">
            <v>20032</v>
          </cell>
          <cell r="H1282" t="str">
            <v>P - PROGRAMAS</v>
          </cell>
          <cell r="I1282" t="str">
            <v>PRJ</v>
          </cell>
          <cell r="J1282" t="str">
            <v>ÑUÑOA</v>
          </cell>
          <cell r="K1282" t="str">
            <v>Correo</v>
          </cell>
          <cell r="L1282">
            <v>43686</v>
          </cell>
          <cell r="M1282">
            <v>42334</v>
          </cell>
          <cell r="N1282">
            <v>43800</v>
          </cell>
          <cell r="O1282">
            <v>257</v>
          </cell>
          <cell r="P1282">
            <v>257</v>
          </cell>
          <cell r="Q1282">
            <v>257</v>
          </cell>
          <cell r="R1282">
            <v>257</v>
          </cell>
          <cell r="S1282">
            <v>257</v>
          </cell>
          <cell r="T1282">
            <v>257</v>
          </cell>
          <cell r="U1282">
            <v>257</v>
          </cell>
          <cell r="V1282">
            <v>257</v>
          </cell>
          <cell r="W1282">
            <v>257</v>
          </cell>
          <cell r="X1282">
            <v>257</v>
          </cell>
          <cell r="Y1282">
            <v>257</v>
          </cell>
          <cell r="Z1282">
            <v>257</v>
          </cell>
          <cell r="AA1282">
            <v>257</v>
          </cell>
          <cell r="AB1282">
            <v>268</v>
          </cell>
          <cell r="AC1282">
            <v>267</v>
          </cell>
          <cell r="AD1282">
            <v>262</v>
          </cell>
          <cell r="AE1282">
            <v>276</v>
          </cell>
          <cell r="AF1282">
            <v>261</v>
          </cell>
          <cell r="AG1282">
            <v>274</v>
          </cell>
          <cell r="AH1282">
            <v>270</v>
          </cell>
          <cell r="AI1282">
            <v>271</v>
          </cell>
          <cell r="AJ1282">
            <v>261</v>
          </cell>
          <cell r="AK1282">
            <v>265</v>
          </cell>
          <cell r="AL1282">
            <v>270</v>
          </cell>
          <cell r="AM1282">
            <v>268</v>
          </cell>
          <cell r="AN1282">
            <v>260</v>
          </cell>
          <cell r="AO1282">
            <v>260</v>
          </cell>
          <cell r="AP1282">
            <v>264</v>
          </cell>
          <cell r="AQ1282">
            <v>262</v>
          </cell>
          <cell r="AR1282">
            <v>264</v>
          </cell>
          <cell r="AS1282">
            <v>263</v>
          </cell>
          <cell r="AT1282">
            <v>259</v>
          </cell>
          <cell r="AU1282">
            <v>258</v>
          </cell>
          <cell r="AV1282">
            <v>261</v>
          </cell>
          <cell r="AW1282">
            <v>265</v>
          </cell>
          <cell r="AX1282">
            <v>266</v>
          </cell>
          <cell r="AY1282">
            <v>267</v>
          </cell>
          <cell r="AZ1282" t="str">
            <v>Ambulatorio</v>
          </cell>
          <cell r="BA1282" t="str">
            <v>Ambulatorio</v>
          </cell>
          <cell r="BB1282" t="str">
            <v>Ambulatorio</v>
          </cell>
          <cell r="BC1282" t="str">
            <v>Ambulatorio</v>
          </cell>
          <cell r="BD1282" t="str">
            <v>Ambulatorio</v>
          </cell>
          <cell r="BE1282" t="str">
            <v>Ambulatorio</v>
          </cell>
          <cell r="BF1282" t="str">
            <v>Ambulatorio</v>
          </cell>
          <cell r="BG1282" t="str">
            <v>Ambulatorio</v>
          </cell>
          <cell r="BH1282" t="str">
            <v>Ambulatorio</v>
          </cell>
          <cell r="BI1282" t="str">
            <v>Ambulatorio</v>
          </cell>
          <cell r="BJ1282" t="str">
            <v>Ambulatorio</v>
          </cell>
          <cell r="BK1282" t="str">
            <v>Ambulatorio</v>
          </cell>
          <cell r="BL1282" t="str">
            <v>Ambulatorio</v>
          </cell>
        </row>
        <row r="1283">
          <cell r="D1283">
            <v>1140026</v>
          </cell>
          <cell r="E1283" t="str">
            <v>PRJ - REPARACION Y JUSTICIA LOS RIOS</v>
          </cell>
          <cell r="F1283" t="str">
            <v>DEPRODE</v>
          </cell>
          <cell r="G1283">
            <v>20032</v>
          </cell>
          <cell r="H1283" t="str">
            <v>P - PROGRAMAS</v>
          </cell>
          <cell r="I1283" t="str">
            <v>PRJ</v>
          </cell>
          <cell r="J1283" t="str">
            <v>VALDIVIA</v>
          </cell>
          <cell r="K1283" t="str">
            <v>Correo</v>
          </cell>
          <cell r="L1283">
            <v>43686</v>
          </cell>
          <cell r="M1283">
            <v>40612</v>
          </cell>
          <cell r="N1283">
            <v>43800</v>
          </cell>
          <cell r="O1283">
            <v>186</v>
          </cell>
          <cell r="P1283">
            <v>186</v>
          </cell>
          <cell r="Q1283">
            <v>186</v>
          </cell>
          <cell r="R1283">
            <v>186</v>
          </cell>
          <cell r="S1283">
            <v>186</v>
          </cell>
          <cell r="T1283">
            <v>186</v>
          </cell>
          <cell r="U1283">
            <v>186</v>
          </cell>
          <cell r="V1283">
            <v>186</v>
          </cell>
          <cell r="W1283">
            <v>186</v>
          </cell>
          <cell r="X1283">
            <v>186</v>
          </cell>
          <cell r="Y1283">
            <v>186</v>
          </cell>
          <cell r="Z1283">
            <v>186</v>
          </cell>
          <cell r="AA1283">
            <v>186</v>
          </cell>
          <cell r="AB1283">
            <v>1398</v>
          </cell>
          <cell r="AC1283">
            <v>1414</v>
          </cell>
          <cell r="AD1283">
            <v>1417</v>
          </cell>
          <cell r="AE1283">
            <v>1446</v>
          </cell>
          <cell r="AF1283">
            <v>1479</v>
          </cell>
          <cell r="AG1283">
            <v>1493</v>
          </cell>
          <cell r="AH1283">
            <v>1470</v>
          </cell>
          <cell r="AI1283">
            <v>1470</v>
          </cell>
          <cell r="AJ1283">
            <v>1447</v>
          </cell>
          <cell r="AK1283">
            <v>1434</v>
          </cell>
          <cell r="AL1283">
            <v>1428</v>
          </cell>
          <cell r="AM1283">
            <v>1416</v>
          </cell>
          <cell r="AN1283">
            <v>1335</v>
          </cell>
          <cell r="AO1283">
            <v>1343</v>
          </cell>
          <cell r="AP1283">
            <v>1351</v>
          </cell>
          <cell r="AQ1283">
            <v>1370</v>
          </cell>
          <cell r="AR1283">
            <v>1387</v>
          </cell>
          <cell r="AS1283">
            <v>1395</v>
          </cell>
          <cell r="AT1283">
            <v>1376</v>
          </cell>
          <cell r="AU1283">
            <v>1360</v>
          </cell>
          <cell r="AV1283">
            <v>1337</v>
          </cell>
          <cell r="AW1283">
            <v>1332</v>
          </cell>
          <cell r="AX1283">
            <v>1332</v>
          </cell>
          <cell r="AY1283">
            <v>1315</v>
          </cell>
          <cell r="AZ1283" t="str">
            <v>Ambulatorio</v>
          </cell>
          <cell r="BA1283" t="str">
            <v>Ambulatorio</v>
          </cell>
          <cell r="BB1283" t="str">
            <v>Ambulatorio</v>
          </cell>
          <cell r="BC1283" t="str">
            <v>Ambulatorio</v>
          </cell>
          <cell r="BD1283" t="str">
            <v>Ambulatorio</v>
          </cell>
          <cell r="BE1283" t="str">
            <v>Ambulatorio</v>
          </cell>
          <cell r="BF1283" t="str">
            <v>Ambulatorio</v>
          </cell>
          <cell r="BG1283" t="str">
            <v>Ambulatorio</v>
          </cell>
          <cell r="BH1283" t="str">
            <v>Ambulatorio</v>
          </cell>
          <cell r="BI1283" t="str">
            <v>Ambulatorio</v>
          </cell>
          <cell r="BJ1283" t="str">
            <v>Ambulatorio</v>
          </cell>
          <cell r="BK1283" t="str">
            <v>Ambulatorio</v>
          </cell>
          <cell r="BL1283" t="str">
            <v>Ambulatorio</v>
          </cell>
        </row>
        <row r="1284">
          <cell r="D1284">
            <v>1150065</v>
          </cell>
          <cell r="E1284" t="str">
            <v>PRJ - DERECHOS ARICA</v>
          </cell>
          <cell r="F1284" t="str">
            <v>DEPRODE</v>
          </cell>
          <cell r="G1284">
            <v>20032</v>
          </cell>
          <cell r="H1284" t="str">
            <v>P - PROGRAMAS</v>
          </cell>
          <cell r="I1284" t="str">
            <v>PRJ</v>
          </cell>
          <cell r="J1284" t="str">
            <v>ARICA</v>
          </cell>
          <cell r="K1284">
            <v>66</v>
          </cell>
          <cell r="L1284">
            <v>43202</v>
          </cell>
          <cell r="M1284">
            <v>42390</v>
          </cell>
          <cell r="N1284">
            <v>43851</v>
          </cell>
          <cell r="O1284">
            <v>148</v>
          </cell>
          <cell r="P1284">
            <v>148</v>
          </cell>
          <cell r="Q1284">
            <v>148</v>
          </cell>
          <cell r="R1284">
            <v>148</v>
          </cell>
          <cell r="S1284">
            <v>148</v>
          </cell>
          <cell r="T1284">
            <v>148</v>
          </cell>
          <cell r="U1284">
            <v>148</v>
          </cell>
          <cell r="V1284">
            <v>148</v>
          </cell>
          <cell r="W1284">
            <v>148</v>
          </cell>
          <cell r="X1284">
            <v>148</v>
          </cell>
          <cell r="Y1284">
            <v>148</v>
          </cell>
          <cell r="Z1284">
            <v>148</v>
          </cell>
          <cell r="AA1284">
            <v>148</v>
          </cell>
          <cell r="AB1284">
            <v>241</v>
          </cell>
          <cell r="AC1284">
            <v>239</v>
          </cell>
          <cell r="AD1284">
            <v>262</v>
          </cell>
          <cell r="AE1284">
            <v>288</v>
          </cell>
          <cell r="AF1284">
            <v>289</v>
          </cell>
          <cell r="AG1284">
            <v>314</v>
          </cell>
          <cell r="AH1284">
            <v>318</v>
          </cell>
          <cell r="AI1284">
            <v>352</v>
          </cell>
          <cell r="AJ1284">
            <v>362</v>
          </cell>
          <cell r="AK1284">
            <v>364</v>
          </cell>
          <cell r="AL1284">
            <v>256</v>
          </cell>
          <cell r="AM1284">
            <v>370</v>
          </cell>
          <cell r="AN1284">
            <v>249</v>
          </cell>
          <cell r="AO1284">
            <v>247</v>
          </cell>
          <cell r="AP1284">
            <v>281</v>
          </cell>
          <cell r="AQ1284">
            <v>290</v>
          </cell>
          <cell r="AR1284">
            <v>312</v>
          </cell>
          <cell r="AS1284">
            <v>313</v>
          </cell>
          <cell r="AT1284">
            <v>316</v>
          </cell>
          <cell r="AU1284">
            <v>339</v>
          </cell>
          <cell r="AV1284">
            <v>361</v>
          </cell>
          <cell r="AW1284">
            <v>375</v>
          </cell>
          <cell r="AX1284">
            <v>392</v>
          </cell>
          <cell r="AY1284">
            <v>399</v>
          </cell>
          <cell r="AZ1284" t="str">
            <v>Ambulatorio</v>
          </cell>
          <cell r="BA1284" t="str">
            <v>Ambulatorio</v>
          </cell>
          <cell r="BB1284" t="str">
            <v>Ambulatorio</v>
          </cell>
          <cell r="BC1284" t="str">
            <v>Ambulatorio</v>
          </cell>
          <cell r="BD1284" t="str">
            <v>Ambulatorio</v>
          </cell>
          <cell r="BE1284" t="str">
            <v>Ambulatorio</v>
          </cell>
          <cell r="BF1284" t="str">
            <v>Ambulatorio</v>
          </cell>
          <cell r="BG1284" t="str">
            <v>Ambulatorio</v>
          </cell>
          <cell r="BH1284" t="str">
            <v>Ambulatorio</v>
          </cell>
          <cell r="BI1284" t="str">
            <v>Ambulatorio</v>
          </cell>
          <cell r="BJ1284" t="str">
            <v>Ambulatorio</v>
          </cell>
          <cell r="BK1284" t="str">
            <v>Ambulatorio</v>
          </cell>
          <cell r="BL1284" t="str">
            <v>Ambulatorio</v>
          </cell>
        </row>
        <row r="1285">
          <cell r="D1285">
            <v>1010164</v>
          </cell>
          <cell r="E1285" t="str">
            <v>PRM - BAHIA DE ESPERANZA IQUIQUE</v>
          </cell>
          <cell r="F1285" t="str">
            <v>DEPRODE</v>
          </cell>
          <cell r="G1285">
            <v>20032</v>
          </cell>
          <cell r="H1285" t="str">
            <v>P - PROGRAMAS</v>
          </cell>
          <cell r="I1285" t="str">
            <v>PRM</v>
          </cell>
          <cell r="J1285" t="str">
            <v>IQUIQUE</v>
          </cell>
          <cell r="K1285" t="str">
            <v>MEMO 130</v>
          </cell>
          <cell r="L1285">
            <v>43529</v>
          </cell>
          <cell r="M1285">
            <v>42326</v>
          </cell>
          <cell r="N1285">
            <v>43601</v>
          </cell>
          <cell r="O1285">
            <v>75</v>
          </cell>
          <cell r="P1285">
            <v>75</v>
          </cell>
          <cell r="Q1285">
            <v>75</v>
          </cell>
          <cell r="R1285">
            <v>75</v>
          </cell>
          <cell r="S1285">
            <v>75</v>
          </cell>
          <cell r="T1285">
            <v>75</v>
          </cell>
          <cell r="U1285">
            <v>75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95</v>
          </cell>
          <cell r="AC1285">
            <v>96</v>
          </cell>
          <cell r="AD1285">
            <v>98</v>
          </cell>
          <cell r="AE1285">
            <v>99</v>
          </cell>
          <cell r="AF1285">
            <v>101</v>
          </cell>
          <cell r="AG1285">
            <v>100</v>
          </cell>
          <cell r="AH1285">
            <v>0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95</v>
          </cell>
          <cell r="AO1285">
            <v>94</v>
          </cell>
          <cell r="AP1285">
            <v>99</v>
          </cell>
          <cell r="AQ1285">
            <v>100</v>
          </cell>
          <cell r="AR1285">
            <v>101</v>
          </cell>
          <cell r="AS1285">
            <v>0</v>
          </cell>
          <cell r="AT1285">
            <v>0</v>
          </cell>
          <cell r="AU1285">
            <v>0</v>
          </cell>
          <cell r="AV1285">
            <v>0</v>
          </cell>
          <cell r="AW1285">
            <v>0</v>
          </cell>
          <cell r="AX1285">
            <v>0</v>
          </cell>
          <cell r="AY1285">
            <v>0</v>
          </cell>
          <cell r="AZ1285" t="str">
            <v>Ambulatorio</v>
          </cell>
          <cell r="BA1285" t="str">
            <v>Ambulatorio</v>
          </cell>
          <cell r="BB1285" t="str">
            <v>Ambulatorio</v>
          </cell>
          <cell r="BC1285" t="str">
            <v>Ambulatorio</v>
          </cell>
          <cell r="BD1285" t="str">
            <v>Ambulatorio</v>
          </cell>
          <cell r="BE1285" t="str">
            <v>Ambulatorio</v>
          </cell>
          <cell r="BF1285" t="str">
            <v>Ambulatorio</v>
          </cell>
          <cell r="BG1285" t="str">
            <v>Ambulatorio</v>
          </cell>
          <cell r="BH1285" t="str">
            <v>Ambulatorio</v>
          </cell>
          <cell r="BI1285" t="str">
            <v>Ambulatorio</v>
          </cell>
          <cell r="BJ1285" t="str">
            <v>Ambulatorio</v>
          </cell>
          <cell r="BK1285" t="str">
            <v>Ambulatorio</v>
          </cell>
          <cell r="BL1285" t="str">
            <v>Ambulatorio</v>
          </cell>
        </row>
        <row r="1286">
          <cell r="D1286">
            <v>1010169</v>
          </cell>
          <cell r="E1286" t="str">
            <v>PRM - CEPIJ ALTO HOSPICIO</v>
          </cell>
          <cell r="F1286" t="str">
            <v>DEPRODE</v>
          </cell>
          <cell r="G1286">
            <v>20032</v>
          </cell>
          <cell r="H1286" t="str">
            <v>P - PROGRAMAS</v>
          </cell>
          <cell r="I1286" t="str">
            <v>PRM</v>
          </cell>
          <cell r="J1286" t="str">
            <v>IQUIQUE</v>
          </cell>
          <cell r="K1286" t="str">
            <v>MEMO 130</v>
          </cell>
          <cell r="L1286">
            <v>43529</v>
          </cell>
          <cell r="M1286">
            <v>42415</v>
          </cell>
          <cell r="N1286">
            <v>43601</v>
          </cell>
          <cell r="O1286">
            <v>95</v>
          </cell>
          <cell r="P1286">
            <v>95</v>
          </cell>
          <cell r="Q1286">
            <v>95</v>
          </cell>
          <cell r="R1286">
            <v>95</v>
          </cell>
          <cell r="S1286">
            <v>95</v>
          </cell>
          <cell r="T1286">
            <v>95</v>
          </cell>
          <cell r="U1286">
            <v>95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157</v>
          </cell>
          <cell r="AC1286">
            <v>151</v>
          </cell>
          <cell r="AD1286">
            <v>155</v>
          </cell>
          <cell r="AE1286">
            <v>152</v>
          </cell>
          <cell r="AF1286">
            <v>151</v>
          </cell>
          <cell r="AG1286">
            <v>122</v>
          </cell>
          <cell r="AH1286">
            <v>0</v>
          </cell>
          <cell r="AI1286">
            <v>0</v>
          </cell>
          <cell r="AJ1286">
            <v>0</v>
          </cell>
          <cell r="AK1286">
            <v>0</v>
          </cell>
          <cell r="AL1286">
            <v>0</v>
          </cell>
          <cell r="AM1286">
            <v>0</v>
          </cell>
          <cell r="AN1286">
            <v>150</v>
          </cell>
          <cell r="AO1286">
            <v>150</v>
          </cell>
          <cell r="AP1286">
            <v>150</v>
          </cell>
          <cell r="AQ1286">
            <v>150</v>
          </cell>
          <cell r="AR1286">
            <v>150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  <cell r="AY1286">
            <v>0</v>
          </cell>
          <cell r="AZ1286" t="str">
            <v>Ambulatorio</v>
          </cell>
          <cell r="BA1286" t="str">
            <v>Ambulatorio</v>
          </cell>
          <cell r="BB1286" t="str">
            <v>Ambulatorio</v>
          </cell>
          <cell r="BC1286" t="str">
            <v>Ambulatorio</v>
          </cell>
          <cell r="BD1286" t="str">
            <v>Ambulatorio</v>
          </cell>
          <cell r="BE1286" t="str">
            <v>Ambulatorio</v>
          </cell>
          <cell r="BF1286" t="str">
            <v>Ambulatorio</v>
          </cell>
          <cell r="BG1286" t="str">
            <v>Ambulatorio</v>
          </cell>
          <cell r="BH1286" t="str">
            <v>Ambulatorio</v>
          </cell>
          <cell r="BI1286" t="str">
            <v>Ambulatorio</v>
          </cell>
          <cell r="BJ1286" t="str">
            <v>Ambulatorio</v>
          </cell>
          <cell r="BK1286" t="str">
            <v>Ambulatorio</v>
          </cell>
          <cell r="BL1286" t="str">
            <v>Ambulatorio</v>
          </cell>
        </row>
        <row r="1287">
          <cell r="D1287">
            <v>1010172</v>
          </cell>
          <cell r="E1287" t="str">
            <v>PRM - CENIM POZO ALMONTE</v>
          </cell>
          <cell r="F1287" t="str">
            <v>DEPRODE</v>
          </cell>
          <cell r="G1287">
            <v>20032</v>
          </cell>
          <cell r="H1287" t="str">
            <v>P - PROGRAMAS</v>
          </cell>
          <cell r="I1287" t="str">
            <v>PRM</v>
          </cell>
          <cell r="J1287" t="str">
            <v>POZO ALMONTE</v>
          </cell>
          <cell r="K1287" t="str">
            <v>MEMO 130</v>
          </cell>
          <cell r="L1287">
            <v>43529</v>
          </cell>
          <cell r="M1287">
            <v>42416</v>
          </cell>
          <cell r="N1287">
            <v>43601</v>
          </cell>
          <cell r="O1287">
            <v>75</v>
          </cell>
          <cell r="P1287">
            <v>75</v>
          </cell>
          <cell r="Q1287">
            <v>75</v>
          </cell>
          <cell r="R1287">
            <v>75</v>
          </cell>
          <cell r="S1287">
            <v>75</v>
          </cell>
          <cell r="T1287">
            <v>75</v>
          </cell>
          <cell r="U1287">
            <v>75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116</v>
          </cell>
          <cell r="AC1287">
            <v>115</v>
          </cell>
          <cell r="AD1287">
            <v>36</v>
          </cell>
          <cell r="AE1287">
            <v>116</v>
          </cell>
          <cell r="AF1287">
            <v>118</v>
          </cell>
          <cell r="AG1287">
            <v>116</v>
          </cell>
          <cell r="AH1287">
            <v>0</v>
          </cell>
          <cell r="AI1287">
            <v>0</v>
          </cell>
          <cell r="AJ1287">
            <v>0</v>
          </cell>
          <cell r="AK1287">
            <v>0</v>
          </cell>
          <cell r="AL1287">
            <v>0</v>
          </cell>
          <cell r="AM1287">
            <v>0</v>
          </cell>
          <cell r="AN1287">
            <v>115</v>
          </cell>
          <cell r="AO1287">
            <v>115</v>
          </cell>
          <cell r="AP1287">
            <v>115</v>
          </cell>
          <cell r="AQ1287">
            <v>115</v>
          </cell>
          <cell r="AR1287">
            <v>115</v>
          </cell>
          <cell r="AS1287">
            <v>0</v>
          </cell>
          <cell r="AT1287">
            <v>0</v>
          </cell>
          <cell r="AU1287">
            <v>0</v>
          </cell>
          <cell r="AV1287">
            <v>0</v>
          </cell>
          <cell r="AW1287">
            <v>0</v>
          </cell>
          <cell r="AX1287">
            <v>0</v>
          </cell>
          <cell r="AY1287">
            <v>0</v>
          </cell>
          <cell r="AZ1287" t="str">
            <v>Ambulatorio</v>
          </cell>
          <cell r="BA1287" t="str">
            <v>Ambulatorio</v>
          </cell>
          <cell r="BB1287" t="str">
            <v>Ambulatorio</v>
          </cell>
          <cell r="BC1287" t="str">
            <v>Ambulatorio</v>
          </cell>
          <cell r="BD1287" t="str">
            <v>Ambulatorio</v>
          </cell>
          <cell r="BE1287" t="str">
            <v>Ambulatorio</v>
          </cell>
          <cell r="BF1287" t="str">
            <v>Ambulatorio</v>
          </cell>
          <cell r="BG1287" t="str">
            <v>Ambulatorio</v>
          </cell>
          <cell r="BH1287" t="str">
            <v>Ambulatorio</v>
          </cell>
          <cell r="BI1287" t="str">
            <v>Ambulatorio</v>
          </cell>
          <cell r="BJ1287" t="str">
            <v>Ambulatorio</v>
          </cell>
          <cell r="BK1287" t="str">
            <v>Ambulatorio</v>
          </cell>
          <cell r="BL1287" t="str">
            <v>Ambulatorio</v>
          </cell>
        </row>
        <row r="1288">
          <cell r="D1288">
            <v>1010190</v>
          </cell>
          <cell r="E1288" t="str">
            <v>PRM - CEPIJ IQUIQUE</v>
          </cell>
          <cell r="F1288" t="str">
            <v>DEPRODE</v>
          </cell>
          <cell r="G1288">
            <v>20032</v>
          </cell>
          <cell r="H1288" t="str">
            <v>P - PROGRAMAS</v>
          </cell>
          <cell r="I1288" t="str">
            <v>PRM</v>
          </cell>
          <cell r="J1288" t="str">
            <v>IQUIQUE</v>
          </cell>
          <cell r="K1288" t="str">
            <v>MEMO 212</v>
          </cell>
          <cell r="L1288">
            <v>43592</v>
          </cell>
          <cell r="M1288">
            <v>42856</v>
          </cell>
          <cell r="N1288">
            <v>43601</v>
          </cell>
          <cell r="O1288">
            <v>100</v>
          </cell>
          <cell r="P1288">
            <v>100</v>
          </cell>
          <cell r="Q1288">
            <v>100</v>
          </cell>
          <cell r="R1288">
            <v>100</v>
          </cell>
          <cell r="S1288">
            <v>100</v>
          </cell>
          <cell r="T1288">
            <v>100</v>
          </cell>
          <cell r="U1288">
            <v>100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103</v>
          </cell>
          <cell r="AC1288">
            <v>107</v>
          </cell>
          <cell r="AD1288">
            <v>104</v>
          </cell>
          <cell r="AE1288">
            <v>106</v>
          </cell>
          <cell r="AF1288">
            <v>105</v>
          </cell>
          <cell r="AG1288">
            <v>102</v>
          </cell>
          <cell r="AH1288">
            <v>0</v>
          </cell>
          <cell r="AI1288">
            <v>0</v>
          </cell>
          <cell r="AJ1288">
            <v>0</v>
          </cell>
          <cell r="AK1288">
            <v>0</v>
          </cell>
          <cell r="AL1288">
            <v>0</v>
          </cell>
          <cell r="AM1288">
            <v>0</v>
          </cell>
          <cell r="AN1288">
            <v>100</v>
          </cell>
          <cell r="AO1288">
            <v>100</v>
          </cell>
          <cell r="AP1288">
            <v>100</v>
          </cell>
          <cell r="AQ1288">
            <v>100</v>
          </cell>
          <cell r="AR1288">
            <v>100</v>
          </cell>
          <cell r="AS1288">
            <v>0</v>
          </cell>
          <cell r="AT1288">
            <v>0</v>
          </cell>
          <cell r="AU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0</v>
          </cell>
          <cell r="AZ1288" t="str">
            <v>Ambulatorio</v>
          </cell>
          <cell r="BA1288" t="str">
            <v>Ambulatorio</v>
          </cell>
          <cell r="BB1288" t="str">
            <v>Ambulatorio</v>
          </cell>
          <cell r="BC1288" t="str">
            <v>Ambulatorio</v>
          </cell>
          <cell r="BD1288" t="str">
            <v>Ambulatorio</v>
          </cell>
          <cell r="BE1288" t="str">
            <v>Ambulatorio</v>
          </cell>
          <cell r="BF1288" t="str">
            <v>Ambulatorio</v>
          </cell>
          <cell r="BG1288" t="str">
            <v>Ambulatorio</v>
          </cell>
          <cell r="BH1288" t="str">
            <v>Ambulatorio</v>
          </cell>
          <cell r="BI1288" t="str">
            <v>Ambulatorio</v>
          </cell>
          <cell r="BJ1288" t="str">
            <v>Ambulatorio</v>
          </cell>
          <cell r="BK1288" t="str">
            <v>Ambulatorio</v>
          </cell>
          <cell r="BL1288" t="str">
            <v>Ambulatorio</v>
          </cell>
        </row>
        <row r="1289">
          <cell r="D1289">
            <v>1010225</v>
          </cell>
          <cell r="E1289" t="str">
            <v>PRM - IMARAÑA</v>
          </cell>
          <cell r="F1289" t="str">
            <v>DEPRODE</v>
          </cell>
          <cell r="G1289">
            <v>20032</v>
          </cell>
          <cell r="H1289" t="str">
            <v>P - PROGRAMAS</v>
          </cell>
          <cell r="I1289" t="str">
            <v>PRM</v>
          </cell>
          <cell r="J1289" t="str">
            <v>POZO ALMONTE</v>
          </cell>
          <cell r="K1289">
            <v>214</v>
          </cell>
          <cell r="L1289">
            <v>43598</v>
          </cell>
          <cell r="M1289">
            <v>43601</v>
          </cell>
          <cell r="N1289">
            <v>43967</v>
          </cell>
          <cell r="O1289">
            <v>75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75</v>
          </cell>
          <cell r="V1289">
            <v>75</v>
          </cell>
          <cell r="W1289">
            <v>75</v>
          </cell>
          <cell r="X1289">
            <v>75</v>
          </cell>
          <cell r="Y1289">
            <v>75</v>
          </cell>
          <cell r="Z1289">
            <v>75</v>
          </cell>
          <cell r="AA1289">
            <v>75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7</v>
          </cell>
          <cell r="AH1289">
            <v>9</v>
          </cell>
          <cell r="AI1289">
            <v>108</v>
          </cell>
          <cell r="AJ1289">
            <v>117</v>
          </cell>
          <cell r="AK1289">
            <v>121</v>
          </cell>
          <cell r="AL1289">
            <v>125</v>
          </cell>
          <cell r="AM1289">
            <v>125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107</v>
          </cell>
          <cell r="AV1289">
            <v>116</v>
          </cell>
          <cell r="AW1289">
            <v>121</v>
          </cell>
          <cell r="AX1289">
            <v>121</v>
          </cell>
          <cell r="AY1289">
            <v>125</v>
          </cell>
          <cell r="AZ1289" t="str">
            <v>Ambulatorio</v>
          </cell>
          <cell r="BA1289" t="str">
            <v>Ambulatorio</v>
          </cell>
          <cell r="BB1289" t="str">
            <v>Ambulatorio</v>
          </cell>
          <cell r="BC1289" t="str">
            <v>Ambulatorio</v>
          </cell>
          <cell r="BD1289" t="str">
            <v>Ambulatorio</v>
          </cell>
          <cell r="BE1289" t="str">
            <v>Ambulatorio</v>
          </cell>
          <cell r="BF1289" t="str">
            <v>Ambulatorio</v>
          </cell>
          <cell r="BG1289" t="str">
            <v>Ambulatorio</v>
          </cell>
          <cell r="BH1289" t="str">
            <v>Ambulatorio</v>
          </cell>
          <cell r="BI1289" t="str">
            <v>Ambulatorio</v>
          </cell>
          <cell r="BJ1289" t="str">
            <v>Ambulatorio</v>
          </cell>
          <cell r="BK1289" t="str">
            <v>Ambulatorio</v>
          </cell>
          <cell r="BL1289" t="str">
            <v>Ambulatorio</v>
          </cell>
        </row>
        <row r="1290">
          <cell r="D1290">
            <v>1010226</v>
          </cell>
          <cell r="E1290" t="str">
            <v>PRM - BAHIA ESPERANZA IQUIQUE</v>
          </cell>
          <cell r="F1290" t="str">
            <v>DEPRODE</v>
          </cell>
          <cell r="G1290">
            <v>20032</v>
          </cell>
          <cell r="H1290" t="str">
            <v>P - PROGRAMAS</v>
          </cell>
          <cell r="I1290" t="str">
            <v>PRM</v>
          </cell>
          <cell r="J1290" t="str">
            <v>IQUIQUE</v>
          </cell>
          <cell r="K1290">
            <v>223</v>
          </cell>
          <cell r="L1290">
            <v>43601</v>
          </cell>
          <cell r="M1290">
            <v>43601</v>
          </cell>
          <cell r="N1290">
            <v>43967</v>
          </cell>
          <cell r="O1290">
            <v>75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75</v>
          </cell>
          <cell r="V1290">
            <v>75</v>
          </cell>
          <cell r="W1290">
            <v>75</v>
          </cell>
          <cell r="X1290">
            <v>75</v>
          </cell>
          <cell r="Y1290">
            <v>75</v>
          </cell>
          <cell r="Z1290">
            <v>75</v>
          </cell>
          <cell r="AA1290">
            <v>75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70</v>
          </cell>
          <cell r="AH1290">
            <v>100</v>
          </cell>
          <cell r="AI1290">
            <v>100</v>
          </cell>
          <cell r="AJ1290">
            <v>101</v>
          </cell>
          <cell r="AK1290">
            <v>101</v>
          </cell>
          <cell r="AL1290">
            <v>102</v>
          </cell>
          <cell r="AM1290">
            <v>100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99</v>
          </cell>
          <cell r="AU1290">
            <v>100</v>
          </cell>
          <cell r="AV1290">
            <v>99</v>
          </cell>
          <cell r="AW1290">
            <v>102</v>
          </cell>
          <cell r="AX1290">
            <v>101</v>
          </cell>
          <cell r="AY1290">
            <v>98</v>
          </cell>
          <cell r="AZ1290" t="str">
            <v>Ambulatorio</v>
          </cell>
          <cell r="BA1290" t="str">
            <v>Ambulatorio</v>
          </cell>
          <cell r="BB1290" t="str">
            <v>Ambulatorio</v>
          </cell>
          <cell r="BC1290" t="str">
            <v>Ambulatorio</v>
          </cell>
          <cell r="BD1290" t="str">
            <v>Ambulatorio</v>
          </cell>
          <cell r="BE1290" t="str">
            <v>Ambulatorio</v>
          </cell>
          <cell r="BF1290" t="str">
            <v>Ambulatorio</v>
          </cell>
          <cell r="BG1290" t="str">
            <v>Ambulatorio</v>
          </cell>
          <cell r="BH1290" t="str">
            <v>Ambulatorio</v>
          </cell>
          <cell r="BI1290" t="str">
            <v>Ambulatorio</v>
          </cell>
          <cell r="BJ1290" t="str">
            <v>Ambulatorio</v>
          </cell>
          <cell r="BK1290" t="str">
            <v>Ambulatorio</v>
          </cell>
          <cell r="BL1290" t="str">
            <v>Ambulatorio</v>
          </cell>
        </row>
        <row r="1291">
          <cell r="D1291">
            <v>1010227</v>
          </cell>
          <cell r="E1291" t="str">
            <v>PRM - CEPIJ IQUIQUE</v>
          </cell>
          <cell r="F1291" t="str">
            <v>DEPRODE</v>
          </cell>
          <cell r="G1291">
            <v>20032</v>
          </cell>
          <cell r="H1291" t="str">
            <v>P - PROGRAMAS</v>
          </cell>
          <cell r="I1291" t="str">
            <v>PRM</v>
          </cell>
          <cell r="J1291" t="str">
            <v>IQUIQUE</v>
          </cell>
          <cell r="K1291">
            <v>225</v>
          </cell>
          <cell r="L1291">
            <v>43601</v>
          </cell>
          <cell r="M1291">
            <v>43601</v>
          </cell>
          <cell r="N1291">
            <v>43967</v>
          </cell>
          <cell r="O1291">
            <v>100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100</v>
          </cell>
          <cell r="V1291">
            <v>100</v>
          </cell>
          <cell r="W1291">
            <v>100</v>
          </cell>
          <cell r="X1291">
            <v>100</v>
          </cell>
          <cell r="Y1291">
            <v>100</v>
          </cell>
          <cell r="Z1291">
            <v>100</v>
          </cell>
          <cell r="AA1291">
            <v>100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103</v>
          </cell>
          <cell r="AH1291">
            <v>105</v>
          </cell>
          <cell r="AI1291">
            <v>111</v>
          </cell>
          <cell r="AJ1291">
            <v>101</v>
          </cell>
          <cell r="AK1291">
            <v>105</v>
          </cell>
          <cell r="AL1291">
            <v>107</v>
          </cell>
          <cell r="AM1291">
            <v>106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100</v>
          </cell>
          <cell r="AU1291">
            <v>100</v>
          </cell>
          <cell r="AV1291">
            <v>100</v>
          </cell>
          <cell r="AW1291">
            <v>100</v>
          </cell>
          <cell r="AX1291">
            <v>100</v>
          </cell>
          <cell r="AY1291">
            <v>100</v>
          </cell>
          <cell r="AZ1291" t="str">
            <v>Ambulatorio</v>
          </cell>
          <cell r="BA1291" t="str">
            <v>Ambulatorio</v>
          </cell>
          <cell r="BB1291" t="str">
            <v>Ambulatorio</v>
          </cell>
          <cell r="BC1291" t="str">
            <v>Ambulatorio</v>
          </cell>
          <cell r="BD1291" t="str">
            <v>Ambulatorio</v>
          </cell>
          <cell r="BE1291" t="str">
            <v>Ambulatorio</v>
          </cell>
          <cell r="BF1291" t="str">
            <v>Ambulatorio</v>
          </cell>
          <cell r="BG1291" t="str">
            <v>Ambulatorio</v>
          </cell>
          <cell r="BH1291" t="str">
            <v>Ambulatorio</v>
          </cell>
          <cell r="BI1291" t="str">
            <v>Ambulatorio</v>
          </cell>
          <cell r="BJ1291" t="str">
            <v>Ambulatorio</v>
          </cell>
          <cell r="BK1291" t="str">
            <v>Ambulatorio</v>
          </cell>
          <cell r="BL1291" t="str">
            <v>Ambulatorio</v>
          </cell>
        </row>
        <row r="1292">
          <cell r="D1292">
            <v>1010228</v>
          </cell>
          <cell r="E1292" t="str">
            <v>PRM - CEPIJ ALTO HOSPICIO</v>
          </cell>
          <cell r="F1292" t="str">
            <v>DEPRODE</v>
          </cell>
          <cell r="G1292">
            <v>20032</v>
          </cell>
          <cell r="H1292" t="str">
            <v>P - PROGRAMAS</v>
          </cell>
          <cell r="I1292" t="str">
            <v>PRM</v>
          </cell>
          <cell r="J1292" t="str">
            <v>ALTO HOSPICIO</v>
          </cell>
          <cell r="K1292">
            <v>224</v>
          </cell>
          <cell r="L1292">
            <v>43601</v>
          </cell>
          <cell r="M1292">
            <v>43601</v>
          </cell>
          <cell r="N1292">
            <v>43967</v>
          </cell>
          <cell r="O1292">
            <v>95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95</v>
          </cell>
          <cell r="V1292">
            <v>95</v>
          </cell>
          <cell r="W1292">
            <v>95</v>
          </cell>
          <cell r="X1292">
            <v>95</v>
          </cell>
          <cell r="Y1292">
            <v>95</v>
          </cell>
          <cell r="Z1292">
            <v>95</v>
          </cell>
          <cell r="AA1292">
            <v>95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107</v>
          </cell>
          <cell r="AH1292">
            <v>143</v>
          </cell>
          <cell r="AI1292">
            <v>150</v>
          </cell>
          <cell r="AJ1292">
            <v>151</v>
          </cell>
          <cell r="AK1292">
            <v>150</v>
          </cell>
          <cell r="AL1292">
            <v>158</v>
          </cell>
          <cell r="AM1292">
            <v>149</v>
          </cell>
          <cell r="AN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AS1292">
            <v>0</v>
          </cell>
          <cell r="AT1292">
            <v>8</v>
          </cell>
          <cell r="AU1292">
            <v>150</v>
          </cell>
          <cell r="AV1292">
            <v>150</v>
          </cell>
          <cell r="AW1292">
            <v>150</v>
          </cell>
          <cell r="AX1292">
            <v>150</v>
          </cell>
          <cell r="AY1292">
            <v>150</v>
          </cell>
          <cell r="AZ1292" t="str">
            <v>Ambulatorio</v>
          </cell>
          <cell r="BA1292" t="str">
            <v>Ambulatorio</v>
          </cell>
          <cell r="BB1292" t="str">
            <v>Ambulatorio</v>
          </cell>
          <cell r="BC1292" t="str">
            <v>Ambulatorio</v>
          </cell>
          <cell r="BD1292" t="str">
            <v>Ambulatorio</v>
          </cell>
          <cell r="BE1292" t="str">
            <v>Ambulatorio</v>
          </cell>
          <cell r="BF1292" t="str">
            <v>Ambulatorio</v>
          </cell>
          <cell r="BG1292" t="str">
            <v>Ambulatorio</v>
          </cell>
          <cell r="BH1292" t="str">
            <v>Ambulatorio</v>
          </cell>
          <cell r="BI1292" t="str">
            <v>Ambulatorio</v>
          </cell>
          <cell r="BJ1292" t="str">
            <v>Ambulatorio</v>
          </cell>
          <cell r="BK1292" t="str">
            <v>Ambulatorio</v>
          </cell>
          <cell r="BL1292" t="str">
            <v>Ambulatorio</v>
          </cell>
        </row>
        <row r="1293">
          <cell r="D1293">
            <v>1020257</v>
          </cell>
          <cell r="E1293" t="str">
            <v>PRM - ELEANOR ROOSEVELT</v>
          </cell>
          <cell r="F1293" t="str">
            <v>DEPRODE</v>
          </cell>
          <cell r="G1293">
            <v>20032</v>
          </cell>
          <cell r="H1293" t="str">
            <v>P - PROGRAMAS</v>
          </cell>
          <cell r="I1293" t="str">
            <v>PRM</v>
          </cell>
          <cell r="J1293" t="str">
            <v>ANTOFAGASTA</v>
          </cell>
          <cell r="K1293" t="str">
            <v>MEMO 107</v>
          </cell>
          <cell r="L1293">
            <v>43517</v>
          </cell>
          <cell r="M1293">
            <v>42333</v>
          </cell>
          <cell r="N1293">
            <v>43601</v>
          </cell>
          <cell r="O1293">
            <v>75</v>
          </cell>
          <cell r="P1293">
            <v>75</v>
          </cell>
          <cell r="Q1293">
            <v>75</v>
          </cell>
          <cell r="R1293">
            <v>75</v>
          </cell>
          <cell r="S1293">
            <v>75</v>
          </cell>
          <cell r="T1293">
            <v>75</v>
          </cell>
          <cell r="U1293">
            <v>75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125</v>
          </cell>
          <cell r="AC1293">
            <v>128</v>
          </cell>
          <cell r="AD1293">
            <v>126</v>
          </cell>
          <cell r="AE1293">
            <v>125</v>
          </cell>
          <cell r="AF1293">
            <v>126</v>
          </cell>
          <cell r="AG1293">
            <v>120</v>
          </cell>
          <cell r="AH1293">
            <v>0</v>
          </cell>
          <cell r="AI1293">
            <v>0</v>
          </cell>
          <cell r="AJ1293">
            <v>0</v>
          </cell>
          <cell r="AK1293">
            <v>0</v>
          </cell>
          <cell r="AL1293">
            <v>0</v>
          </cell>
          <cell r="AM1293">
            <v>0</v>
          </cell>
          <cell r="AN1293">
            <v>125</v>
          </cell>
          <cell r="AO1293">
            <v>125</v>
          </cell>
          <cell r="AP1293">
            <v>124</v>
          </cell>
          <cell r="AQ1293">
            <v>122</v>
          </cell>
          <cell r="AR1293">
            <v>122</v>
          </cell>
          <cell r="AS1293">
            <v>0</v>
          </cell>
          <cell r="AT1293">
            <v>0</v>
          </cell>
          <cell r="AU1293">
            <v>0</v>
          </cell>
          <cell r="AV1293">
            <v>0</v>
          </cell>
          <cell r="AW1293">
            <v>0</v>
          </cell>
          <cell r="AX1293">
            <v>0</v>
          </cell>
          <cell r="AY1293">
            <v>0</v>
          </cell>
          <cell r="AZ1293" t="str">
            <v>Ambulatorio</v>
          </cell>
          <cell r="BA1293" t="str">
            <v>Ambulatorio</v>
          </cell>
          <cell r="BB1293" t="str">
            <v>Ambulatorio</v>
          </cell>
          <cell r="BC1293" t="str">
            <v>Ambulatorio</v>
          </cell>
          <cell r="BD1293" t="str">
            <v>Ambulatorio</v>
          </cell>
          <cell r="BE1293" t="str">
            <v>Ambulatorio</v>
          </cell>
          <cell r="BF1293" t="str">
            <v>Ambulatorio</v>
          </cell>
          <cell r="BG1293" t="str">
            <v>Ambulatorio</v>
          </cell>
          <cell r="BH1293" t="str">
            <v>Ambulatorio</v>
          </cell>
          <cell r="BI1293" t="str">
            <v>Ambulatorio</v>
          </cell>
          <cell r="BJ1293" t="str">
            <v>Ambulatorio</v>
          </cell>
          <cell r="BK1293" t="str">
            <v>Ambulatorio</v>
          </cell>
          <cell r="BL1293" t="str">
            <v>Ambulatorio</v>
          </cell>
        </row>
        <row r="1294">
          <cell r="D1294">
            <v>1020259</v>
          </cell>
          <cell r="E1294" t="str">
            <v>PRM - CENIM CALAMA</v>
          </cell>
          <cell r="F1294" t="str">
            <v>DEPRODE</v>
          </cell>
          <cell r="G1294">
            <v>20032</v>
          </cell>
          <cell r="H1294" t="str">
            <v>P - PROGRAMAS</v>
          </cell>
          <cell r="I1294" t="str">
            <v>PRM</v>
          </cell>
          <cell r="J1294" t="str">
            <v>CALAMA</v>
          </cell>
          <cell r="K1294" t="str">
            <v>MEMO 107</v>
          </cell>
          <cell r="L1294">
            <v>43517</v>
          </cell>
          <cell r="M1294">
            <v>42326</v>
          </cell>
          <cell r="N1294">
            <v>43601</v>
          </cell>
          <cell r="O1294">
            <v>100</v>
          </cell>
          <cell r="P1294">
            <v>100</v>
          </cell>
          <cell r="Q1294">
            <v>100</v>
          </cell>
          <cell r="R1294">
            <v>100</v>
          </cell>
          <cell r="S1294">
            <v>100</v>
          </cell>
          <cell r="T1294">
            <v>100</v>
          </cell>
          <cell r="U1294">
            <v>100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175</v>
          </cell>
          <cell r="AC1294">
            <v>175</v>
          </cell>
          <cell r="AD1294">
            <v>204</v>
          </cell>
          <cell r="AE1294">
            <v>201</v>
          </cell>
          <cell r="AF1294">
            <v>199</v>
          </cell>
          <cell r="AG1294">
            <v>200</v>
          </cell>
          <cell r="AH1294">
            <v>0</v>
          </cell>
          <cell r="AI1294">
            <v>0</v>
          </cell>
          <cell r="AJ1294">
            <v>0</v>
          </cell>
          <cell r="AK1294">
            <v>0</v>
          </cell>
          <cell r="AL1294">
            <v>0</v>
          </cell>
          <cell r="AM1294">
            <v>0</v>
          </cell>
          <cell r="AN1294">
            <v>177</v>
          </cell>
          <cell r="AO1294">
            <v>175</v>
          </cell>
          <cell r="AP1294">
            <v>199</v>
          </cell>
          <cell r="AQ1294">
            <v>198</v>
          </cell>
          <cell r="AR1294">
            <v>199</v>
          </cell>
          <cell r="AS1294">
            <v>0</v>
          </cell>
          <cell r="AT1294">
            <v>0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 t="str">
            <v>Ambulatorio</v>
          </cell>
          <cell r="BA1294" t="str">
            <v>Ambulatorio</v>
          </cell>
          <cell r="BB1294" t="str">
            <v>Ambulatorio</v>
          </cell>
          <cell r="BC1294" t="str">
            <v>Ambulatorio</v>
          </cell>
          <cell r="BD1294" t="str">
            <v>Ambulatorio</v>
          </cell>
          <cell r="BE1294" t="str">
            <v>Ambulatorio</v>
          </cell>
          <cell r="BF1294" t="str">
            <v>Ambulatorio</v>
          </cell>
          <cell r="BG1294" t="str">
            <v>Ambulatorio</v>
          </cell>
          <cell r="BH1294" t="str">
            <v>Ambulatorio</v>
          </cell>
          <cell r="BI1294" t="str">
            <v>Ambulatorio</v>
          </cell>
          <cell r="BJ1294" t="str">
            <v>Ambulatorio</v>
          </cell>
          <cell r="BK1294" t="str">
            <v>Ambulatorio</v>
          </cell>
          <cell r="BL1294" t="str">
            <v>Ambulatorio</v>
          </cell>
        </row>
        <row r="1295">
          <cell r="D1295">
            <v>1020276</v>
          </cell>
          <cell r="E1295" t="str">
            <v>PRM - CENIM TOCOPILLA</v>
          </cell>
          <cell r="F1295" t="str">
            <v>DEPRODE</v>
          </cell>
          <cell r="G1295">
            <v>20032</v>
          </cell>
          <cell r="H1295" t="str">
            <v>P - PROGRAMAS</v>
          </cell>
          <cell r="I1295" t="str">
            <v>PRM</v>
          </cell>
          <cell r="J1295" t="str">
            <v>ANTOFAGASTA</v>
          </cell>
          <cell r="K1295">
            <v>911</v>
          </cell>
          <cell r="L1295">
            <v>43350</v>
          </cell>
          <cell r="M1295">
            <v>42531</v>
          </cell>
          <cell r="N1295">
            <v>43626</v>
          </cell>
          <cell r="O1295">
            <v>78</v>
          </cell>
          <cell r="P1295">
            <v>78</v>
          </cell>
          <cell r="Q1295">
            <v>78</v>
          </cell>
          <cell r="R1295">
            <v>78</v>
          </cell>
          <cell r="S1295">
            <v>78</v>
          </cell>
          <cell r="T1295">
            <v>78</v>
          </cell>
          <cell r="U1295">
            <v>78</v>
          </cell>
          <cell r="V1295">
            <v>78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180</v>
          </cell>
          <cell r="AC1295">
            <v>183</v>
          </cell>
          <cell r="AD1295">
            <v>181</v>
          </cell>
          <cell r="AE1295">
            <v>178</v>
          </cell>
          <cell r="AF1295">
            <v>179</v>
          </cell>
          <cell r="AG1295">
            <v>191</v>
          </cell>
          <cell r="AH1295">
            <v>157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172</v>
          </cell>
          <cell r="AO1295">
            <v>175</v>
          </cell>
          <cell r="AP1295">
            <v>175</v>
          </cell>
          <cell r="AQ1295">
            <v>171</v>
          </cell>
          <cell r="AR1295">
            <v>175</v>
          </cell>
          <cell r="AS1295">
            <v>175</v>
          </cell>
          <cell r="AT1295">
            <v>0</v>
          </cell>
          <cell r="AU1295">
            <v>0</v>
          </cell>
          <cell r="AV1295">
            <v>0</v>
          </cell>
          <cell r="AW1295">
            <v>0</v>
          </cell>
          <cell r="AX1295">
            <v>0</v>
          </cell>
          <cell r="AY1295">
            <v>0</v>
          </cell>
          <cell r="AZ1295" t="str">
            <v>Ambulatorio</v>
          </cell>
          <cell r="BA1295" t="str">
            <v>Ambulatorio</v>
          </cell>
          <cell r="BB1295" t="str">
            <v>Ambulatorio</v>
          </cell>
          <cell r="BC1295" t="str">
            <v>Ambulatorio</v>
          </cell>
          <cell r="BD1295" t="str">
            <v>Ambulatorio</v>
          </cell>
          <cell r="BE1295" t="str">
            <v>Ambulatorio</v>
          </cell>
          <cell r="BF1295" t="str">
            <v>Ambulatorio</v>
          </cell>
          <cell r="BG1295" t="str">
            <v>Ambulatorio</v>
          </cell>
          <cell r="BH1295" t="str">
            <v>Ambulatorio</v>
          </cell>
          <cell r="BI1295" t="str">
            <v>Ambulatorio</v>
          </cell>
          <cell r="BJ1295" t="str">
            <v>Ambulatorio</v>
          </cell>
          <cell r="BK1295" t="str">
            <v>Ambulatorio</v>
          </cell>
          <cell r="BL1295" t="str">
            <v>Ambulatorio</v>
          </cell>
        </row>
        <row r="1296">
          <cell r="D1296">
            <v>1020278</v>
          </cell>
          <cell r="E1296" t="str">
            <v>PRM - CENIM MEJILLONES</v>
          </cell>
          <cell r="F1296" t="str">
            <v>DEPRODE</v>
          </cell>
          <cell r="G1296">
            <v>20032</v>
          </cell>
          <cell r="H1296" t="str">
            <v>P - PROGRAMAS</v>
          </cell>
          <cell r="I1296" t="str">
            <v>PRM</v>
          </cell>
          <cell r="J1296" t="str">
            <v>ANTOFAGASTA</v>
          </cell>
          <cell r="K1296" t="str">
            <v>MEMO 107</v>
          </cell>
          <cell r="L1296">
            <v>43517</v>
          </cell>
          <cell r="M1296">
            <v>42531</v>
          </cell>
          <cell r="N1296">
            <v>43601</v>
          </cell>
          <cell r="O1296">
            <v>61</v>
          </cell>
          <cell r="P1296">
            <v>61</v>
          </cell>
          <cell r="Q1296">
            <v>61</v>
          </cell>
          <cell r="R1296">
            <v>61</v>
          </cell>
          <cell r="S1296">
            <v>61</v>
          </cell>
          <cell r="T1296">
            <v>61</v>
          </cell>
          <cell r="U1296">
            <v>61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158</v>
          </cell>
          <cell r="AC1296">
            <v>158</v>
          </cell>
          <cell r="AD1296">
            <v>151</v>
          </cell>
          <cell r="AE1296">
            <v>152</v>
          </cell>
          <cell r="AF1296">
            <v>153</v>
          </cell>
          <cell r="AG1296">
            <v>116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150</v>
          </cell>
          <cell r="AO1296">
            <v>150</v>
          </cell>
          <cell r="AP1296">
            <v>150</v>
          </cell>
          <cell r="AQ1296">
            <v>150</v>
          </cell>
          <cell r="AR1296">
            <v>150</v>
          </cell>
          <cell r="AS1296">
            <v>0</v>
          </cell>
          <cell r="AT1296">
            <v>0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 t="str">
            <v>Ambulatorio</v>
          </cell>
          <cell r="BA1296" t="str">
            <v>Ambulatorio</v>
          </cell>
          <cell r="BB1296" t="str">
            <v>Ambulatorio</v>
          </cell>
          <cell r="BC1296" t="str">
            <v>Ambulatorio</v>
          </cell>
          <cell r="BD1296" t="str">
            <v>Ambulatorio</v>
          </cell>
          <cell r="BE1296" t="str">
            <v>Ambulatorio</v>
          </cell>
          <cell r="BF1296" t="str">
            <v>Ambulatorio</v>
          </cell>
          <cell r="BG1296" t="str">
            <v>Ambulatorio</v>
          </cell>
          <cell r="BH1296" t="str">
            <v>Ambulatorio</v>
          </cell>
          <cell r="BI1296" t="str">
            <v>Ambulatorio</v>
          </cell>
          <cell r="BJ1296" t="str">
            <v>Ambulatorio</v>
          </cell>
          <cell r="BK1296" t="str">
            <v>Ambulatorio</v>
          </cell>
          <cell r="BL1296" t="str">
            <v>Ambulatorio</v>
          </cell>
        </row>
        <row r="1297">
          <cell r="D1297">
            <v>1020288</v>
          </cell>
          <cell r="E1297" t="str">
            <v>PRM - BAHIA CKAPNATI</v>
          </cell>
          <cell r="F1297" t="str">
            <v>DEPRODE</v>
          </cell>
          <cell r="G1297">
            <v>20032</v>
          </cell>
          <cell r="H1297" t="str">
            <v>P - PROGRAMAS</v>
          </cell>
          <cell r="I1297" t="str">
            <v>PRM</v>
          </cell>
          <cell r="J1297" t="str">
            <v>ANTOFAGASTA</v>
          </cell>
          <cell r="K1297">
            <v>1285</v>
          </cell>
          <cell r="L1297">
            <v>43446</v>
          </cell>
          <cell r="M1297">
            <v>42877</v>
          </cell>
          <cell r="N1297">
            <v>43974</v>
          </cell>
          <cell r="O1297">
            <v>77</v>
          </cell>
          <cell r="P1297">
            <v>77</v>
          </cell>
          <cell r="Q1297">
            <v>77</v>
          </cell>
          <cell r="R1297">
            <v>77</v>
          </cell>
          <cell r="S1297">
            <v>77</v>
          </cell>
          <cell r="T1297">
            <v>77</v>
          </cell>
          <cell r="U1297">
            <v>77</v>
          </cell>
          <cell r="V1297">
            <v>77</v>
          </cell>
          <cell r="W1297">
            <v>77</v>
          </cell>
          <cell r="X1297">
            <v>77</v>
          </cell>
          <cell r="Y1297">
            <v>77</v>
          </cell>
          <cell r="Z1297">
            <v>77</v>
          </cell>
          <cell r="AA1297">
            <v>77</v>
          </cell>
          <cell r="AB1297">
            <v>100</v>
          </cell>
          <cell r="AC1297">
            <v>100</v>
          </cell>
          <cell r="AD1297">
            <v>100</v>
          </cell>
          <cell r="AE1297">
            <v>100</v>
          </cell>
          <cell r="AF1297">
            <v>100</v>
          </cell>
          <cell r="AG1297">
            <v>100</v>
          </cell>
          <cell r="AH1297">
            <v>101</v>
          </cell>
          <cell r="AI1297">
            <v>100</v>
          </cell>
          <cell r="AJ1297">
            <v>100</v>
          </cell>
          <cell r="AK1297">
            <v>100</v>
          </cell>
          <cell r="AL1297">
            <v>99</v>
          </cell>
          <cell r="AM1297">
            <v>100</v>
          </cell>
          <cell r="AN1297">
            <v>100</v>
          </cell>
          <cell r="AO1297">
            <v>100</v>
          </cell>
          <cell r="AP1297">
            <v>101</v>
          </cell>
          <cell r="AQ1297">
            <v>100</v>
          </cell>
          <cell r="AR1297">
            <v>100</v>
          </cell>
          <cell r="AS1297">
            <v>99</v>
          </cell>
          <cell r="AT1297">
            <v>100</v>
          </cell>
          <cell r="AU1297">
            <v>100</v>
          </cell>
          <cell r="AV1297">
            <v>100</v>
          </cell>
          <cell r="AW1297">
            <v>100</v>
          </cell>
          <cell r="AX1297">
            <v>100</v>
          </cell>
          <cell r="AY1297">
            <v>100</v>
          </cell>
          <cell r="AZ1297" t="str">
            <v>Ambulatorio</v>
          </cell>
          <cell r="BA1297" t="str">
            <v>Ambulatorio</v>
          </cell>
          <cell r="BB1297" t="str">
            <v>Ambulatorio</v>
          </cell>
          <cell r="BC1297" t="str">
            <v>Ambulatorio</v>
          </cell>
          <cell r="BD1297" t="str">
            <v>Ambulatorio</v>
          </cell>
          <cell r="BE1297" t="str">
            <v>Ambulatorio</v>
          </cell>
          <cell r="BF1297" t="str">
            <v>Ambulatorio</v>
          </cell>
          <cell r="BG1297" t="str">
            <v>Ambulatorio</v>
          </cell>
          <cell r="BH1297" t="str">
            <v>Ambulatorio</v>
          </cell>
          <cell r="BI1297" t="str">
            <v>Ambulatorio</v>
          </cell>
          <cell r="BJ1297" t="str">
            <v>Ambulatorio</v>
          </cell>
          <cell r="BK1297" t="str">
            <v>Ambulatorio</v>
          </cell>
          <cell r="BL1297" t="str">
            <v>Ambulatorio</v>
          </cell>
        </row>
        <row r="1298">
          <cell r="D1298">
            <v>1020291</v>
          </cell>
          <cell r="E1298" t="str">
            <v>PRM - BAHIA DE ESPERANZA CALAMA</v>
          </cell>
          <cell r="F1298" t="str">
            <v>DEPRODE</v>
          </cell>
          <cell r="G1298">
            <v>20032</v>
          </cell>
          <cell r="H1298" t="str">
            <v>P - PROGRAMAS</v>
          </cell>
          <cell r="I1298" t="str">
            <v>PRM</v>
          </cell>
          <cell r="J1298" t="str">
            <v>CALAMA</v>
          </cell>
          <cell r="K1298">
            <v>1284</v>
          </cell>
          <cell r="L1298">
            <v>43446</v>
          </cell>
          <cell r="M1298">
            <v>42877</v>
          </cell>
          <cell r="N1298">
            <v>43974</v>
          </cell>
          <cell r="O1298">
            <v>80</v>
          </cell>
          <cell r="P1298">
            <v>80</v>
          </cell>
          <cell r="Q1298">
            <v>80</v>
          </cell>
          <cell r="R1298">
            <v>80</v>
          </cell>
          <cell r="S1298">
            <v>80</v>
          </cell>
          <cell r="T1298">
            <v>80</v>
          </cell>
          <cell r="U1298">
            <v>80</v>
          </cell>
          <cell r="V1298">
            <v>80</v>
          </cell>
          <cell r="W1298">
            <v>80</v>
          </cell>
          <cell r="X1298">
            <v>80</v>
          </cell>
          <cell r="Y1298">
            <v>80</v>
          </cell>
          <cell r="Z1298">
            <v>80</v>
          </cell>
          <cell r="AA1298">
            <v>80</v>
          </cell>
          <cell r="AB1298">
            <v>125</v>
          </cell>
          <cell r="AC1298">
            <v>125</v>
          </cell>
          <cell r="AD1298">
            <v>125</v>
          </cell>
          <cell r="AE1298">
            <v>125</v>
          </cell>
          <cell r="AF1298">
            <v>125</v>
          </cell>
          <cell r="AG1298">
            <v>125</v>
          </cell>
          <cell r="AH1298">
            <v>125</v>
          </cell>
          <cell r="AI1298">
            <v>126</v>
          </cell>
          <cell r="AJ1298">
            <v>126</v>
          </cell>
          <cell r="AK1298">
            <v>125</v>
          </cell>
          <cell r="AL1298">
            <v>128</v>
          </cell>
          <cell r="AM1298">
            <v>126</v>
          </cell>
          <cell r="AN1298">
            <v>125</v>
          </cell>
          <cell r="AO1298">
            <v>125</v>
          </cell>
          <cell r="AP1298">
            <v>125</v>
          </cell>
          <cell r="AQ1298">
            <v>125</v>
          </cell>
          <cell r="AR1298">
            <v>125</v>
          </cell>
          <cell r="AS1298">
            <v>125</v>
          </cell>
          <cell r="AT1298">
            <v>125</v>
          </cell>
          <cell r="AU1298">
            <v>125</v>
          </cell>
          <cell r="AV1298">
            <v>125</v>
          </cell>
          <cell r="AW1298">
            <v>125</v>
          </cell>
          <cell r="AX1298">
            <v>125</v>
          </cell>
          <cell r="AY1298">
            <v>125</v>
          </cell>
          <cell r="AZ1298" t="str">
            <v>Ambulatorio</v>
          </cell>
          <cell r="BA1298" t="str">
            <v>Ambulatorio</v>
          </cell>
          <cell r="BB1298" t="str">
            <v>Ambulatorio</v>
          </cell>
          <cell r="BC1298" t="str">
            <v>Ambulatorio</v>
          </cell>
          <cell r="BD1298" t="str">
            <v>Ambulatorio</v>
          </cell>
          <cell r="BE1298" t="str">
            <v>Ambulatorio</v>
          </cell>
          <cell r="BF1298" t="str">
            <v>Ambulatorio</v>
          </cell>
          <cell r="BG1298" t="str">
            <v>Ambulatorio</v>
          </cell>
          <cell r="BH1298" t="str">
            <v>Ambulatorio</v>
          </cell>
          <cell r="BI1298" t="str">
            <v>Ambulatorio</v>
          </cell>
          <cell r="BJ1298" t="str">
            <v>Ambulatorio</v>
          </cell>
          <cell r="BK1298" t="str">
            <v>Ambulatorio</v>
          </cell>
          <cell r="BL1298" t="str">
            <v>Ambulatorio</v>
          </cell>
        </row>
        <row r="1299">
          <cell r="D1299">
            <v>1020293</v>
          </cell>
          <cell r="E1299" t="str">
            <v>PRM - BAHIA KIMSA</v>
          </cell>
          <cell r="F1299" t="str">
            <v>DEPRODE</v>
          </cell>
          <cell r="G1299">
            <v>20032</v>
          </cell>
          <cell r="H1299" t="str">
            <v>P - PROGRAMAS</v>
          </cell>
          <cell r="I1299" t="str">
            <v>PRM</v>
          </cell>
          <cell r="J1299" t="str">
            <v>ANTOFAGASTA</v>
          </cell>
          <cell r="K1299" t="str">
            <v>Correo</v>
          </cell>
          <cell r="L1299">
            <v>43686</v>
          </cell>
          <cell r="M1299">
            <v>42877</v>
          </cell>
          <cell r="N1299">
            <v>43800</v>
          </cell>
          <cell r="O1299">
            <v>70</v>
          </cell>
          <cell r="P1299">
            <v>70</v>
          </cell>
          <cell r="Q1299">
            <v>70</v>
          </cell>
          <cell r="R1299">
            <v>70</v>
          </cell>
          <cell r="S1299">
            <v>70</v>
          </cell>
          <cell r="T1299">
            <v>70</v>
          </cell>
          <cell r="U1299">
            <v>70</v>
          </cell>
          <cell r="V1299">
            <v>70</v>
          </cell>
          <cell r="W1299">
            <v>70</v>
          </cell>
          <cell r="X1299">
            <v>70</v>
          </cell>
          <cell r="Y1299">
            <v>70</v>
          </cell>
          <cell r="Z1299">
            <v>70</v>
          </cell>
          <cell r="AA1299">
            <v>70</v>
          </cell>
          <cell r="AB1299">
            <v>101</v>
          </cell>
          <cell r="AC1299">
            <v>101</v>
          </cell>
          <cell r="AD1299">
            <v>105</v>
          </cell>
          <cell r="AE1299">
            <v>106</v>
          </cell>
          <cell r="AF1299">
            <v>101</v>
          </cell>
          <cell r="AG1299">
            <v>100</v>
          </cell>
          <cell r="AH1299">
            <v>103</v>
          </cell>
          <cell r="AI1299">
            <v>101</v>
          </cell>
          <cell r="AJ1299">
            <v>105</v>
          </cell>
          <cell r="AK1299">
            <v>108</v>
          </cell>
          <cell r="AL1299">
            <v>106</v>
          </cell>
          <cell r="AM1299">
            <v>106</v>
          </cell>
          <cell r="AN1299">
            <v>100</v>
          </cell>
          <cell r="AO1299">
            <v>100</v>
          </cell>
          <cell r="AP1299">
            <v>100</v>
          </cell>
          <cell r="AQ1299">
            <v>100</v>
          </cell>
          <cell r="AR1299">
            <v>100</v>
          </cell>
          <cell r="AS1299">
            <v>100</v>
          </cell>
          <cell r="AT1299">
            <v>100</v>
          </cell>
          <cell r="AU1299">
            <v>100</v>
          </cell>
          <cell r="AV1299">
            <v>105</v>
          </cell>
          <cell r="AW1299">
            <v>106</v>
          </cell>
          <cell r="AX1299">
            <v>106</v>
          </cell>
          <cell r="AY1299">
            <v>106</v>
          </cell>
          <cell r="AZ1299" t="str">
            <v>Ambulatorio</v>
          </cell>
          <cell r="BA1299" t="str">
            <v>Ambulatorio</v>
          </cell>
          <cell r="BB1299" t="str">
            <v>Ambulatorio</v>
          </cell>
          <cell r="BC1299" t="str">
            <v>Ambulatorio</v>
          </cell>
          <cell r="BD1299" t="str">
            <v>Ambulatorio</v>
          </cell>
          <cell r="BE1299" t="str">
            <v>Ambulatorio</v>
          </cell>
          <cell r="BF1299" t="str">
            <v>Ambulatorio</v>
          </cell>
          <cell r="BG1299" t="str">
            <v>Ambulatorio</v>
          </cell>
          <cell r="BH1299" t="str">
            <v>Ambulatorio</v>
          </cell>
          <cell r="BI1299" t="str">
            <v>Ambulatorio</v>
          </cell>
          <cell r="BJ1299" t="str">
            <v>Ambulatorio</v>
          </cell>
          <cell r="BK1299" t="str">
            <v>Ambulatorio</v>
          </cell>
          <cell r="BL1299" t="str">
            <v>Ambulatorio</v>
          </cell>
        </row>
        <row r="1300">
          <cell r="D1300">
            <v>1020295</v>
          </cell>
          <cell r="E1300" t="str">
            <v>PRM - BAHIA DE ESPERANZA ANTOFAGASTA</v>
          </cell>
          <cell r="F1300" t="str">
            <v>DEPRODE</v>
          </cell>
          <cell r="G1300">
            <v>20032</v>
          </cell>
          <cell r="H1300" t="str">
            <v>P - PROGRAMAS</v>
          </cell>
          <cell r="I1300" t="str">
            <v>PRM</v>
          </cell>
          <cell r="J1300" t="str">
            <v>ANTOFAGASTA</v>
          </cell>
          <cell r="K1300" t="str">
            <v>Correo</v>
          </cell>
          <cell r="L1300">
            <v>43686</v>
          </cell>
          <cell r="M1300">
            <v>42877</v>
          </cell>
          <cell r="N1300">
            <v>43800</v>
          </cell>
          <cell r="O1300">
            <v>70</v>
          </cell>
          <cell r="P1300">
            <v>70</v>
          </cell>
          <cell r="Q1300">
            <v>70</v>
          </cell>
          <cell r="R1300">
            <v>70</v>
          </cell>
          <cell r="S1300">
            <v>70</v>
          </cell>
          <cell r="T1300">
            <v>70</v>
          </cell>
          <cell r="U1300">
            <v>70</v>
          </cell>
          <cell r="V1300">
            <v>70</v>
          </cell>
          <cell r="W1300">
            <v>70</v>
          </cell>
          <cell r="X1300">
            <v>70</v>
          </cell>
          <cell r="Y1300">
            <v>70</v>
          </cell>
          <cell r="Z1300">
            <v>70</v>
          </cell>
          <cell r="AA1300">
            <v>70</v>
          </cell>
          <cell r="AB1300">
            <v>101</v>
          </cell>
          <cell r="AC1300">
            <v>100</v>
          </cell>
          <cell r="AD1300">
            <v>103</v>
          </cell>
          <cell r="AE1300">
            <v>103</v>
          </cell>
          <cell r="AF1300">
            <v>101</v>
          </cell>
          <cell r="AG1300">
            <v>103</v>
          </cell>
          <cell r="AH1300">
            <v>102</v>
          </cell>
          <cell r="AI1300">
            <v>100</v>
          </cell>
          <cell r="AJ1300">
            <v>103</v>
          </cell>
          <cell r="AK1300">
            <v>100</v>
          </cell>
          <cell r="AL1300">
            <v>102</v>
          </cell>
          <cell r="AM1300">
            <v>102</v>
          </cell>
          <cell r="AN1300">
            <v>100</v>
          </cell>
          <cell r="AO1300">
            <v>100</v>
          </cell>
          <cell r="AP1300">
            <v>100</v>
          </cell>
          <cell r="AQ1300">
            <v>100</v>
          </cell>
          <cell r="AR1300">
            <v>100</v>
          </cell>
          <cell r="AS1300">
            <v>100</v>
          </cell>
          <cell r="AT1300">
            <v>100</v>
          </cell>
          <cell r="AU1300">
            <v>100</v>
          </cell>
          <cell r="AV1300">
            <v>100</v>
          </cell>
          <cell r="AW1300">
            <v>100</v>
          </cell>
          <cell r="AX1300">
            <v>100</v>
          </cell>
          <cell r="AY1300">
            <v>100</v>
          </cell>
          <cell r="AZ1300" t="str">
            <v>Ambulatorio</v>
          </cell>
          <cell r="BA1300" t="str">
            <v>Ambulatorio</v>
          </cell>
          <cell r="BB1300" t="str">
            <v>Ambulatorio</v>
          </cell>
          <cell r="BC1300" t="str">
            <v>Ambulatorio</v>
          </cell>
          <cell r="BD1300" t="str">
            <v>Ambulatorio</v>
          </cell>
          <cell r="BE1300" t="str">
            <v>Ambulatorio</v>
          </cell>
          <cell r="BF1300" t="str">
            <v>Ambulatorio</v>
          </cell>
          <cell r="BG1300" t="str">
            <v>Ambulatorio</v>
          </cell>
          <cell r="BH1300" t="str">
            <v>Ambulatorio</v>
          </cell>
          <cell r="BI1300" t="str">
            <v>Ambulatorio</v>
          </cell>
          <cell r="BJ1300" t="str">
            <v>Ambulatorio</v>
          </cell>
          <cell r="BK1300" t="str">
            <v>Ambulatorio</v>
          </cell>
          <cell r="BL1300" t="str">
            <v>Ambulatorio</v>
          </cell>
        </row>
        <row r="1301">
          <cell r="D1301">
            <v>1020325</v>
          </cell>
          <cell r="E1301" t="str">
            <v>PRM - BAHIA CKARI</v>
          </cell>
          <cell r="F1301" t="str">
            <v>DEPRODE</v>
          </cell>
          <cell r="G1301">
            <v>20032</v>
          </cell>
          <cell r="H1301" t="str">
            <v>P - PROGRAMAS</v>
          </cell>
          <cell r="I1301" t="str">
            <v>PRM</v>
          </cell>
          <cell r="J1301" t="str">
            <v>ANTOFAGASTA</v>
          </cell>
          <cell r="K1301">
            <v>463</v>
          </cell>
          <cell r="L1301">
            <v>43602</v>
          </cell>
          <cell r="M1301">
            <v>43623</v>
          </cell>
          <cell r="N1301">
            <v>43989</v>
          </cell>
          <cell r="O1301">
            <v>75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75</v>
          </cell>
          <cell r="W1301">
            <v>75</v>
          </cell>
          <cell r="X1301">
            <v>75</v>
          </cell>
          <cell r="Y1301">
            <v>75</v>
          </cell>
          <cell r="Z1301">
            <v>75</v>
          </cell>
          <cell r="AA1301">
            <v>75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  <cell r="AG1301">
            <v>0</v>
          </cell>
          <cell r="AH1301">
            <v>137</v>
          </cell>
          <cell r="AI1301">
            <v>137</v>
          </cell>
          <cell r="AJ1301">
            <v>141</v>
          </cell>
          <cell r="AK1301">
            <v>150</v>
          </cell>
          <cell r="AL1301">
            <v>150</v>
          </cell>
          <cell r="AM1301">
            <v>150</v>
          </cell>
          <cell r="AN1301">
            <v>0</v>
          </cell>
          <cell r="AO1301">
            <v>0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145</v>
          </cell>
          <cell r="AU1301">
            <v>143</v>
          </cell>
          <cell r="AV1301">
            <v>143</v>
          </cell>
          <cell r="AW1301">
            <v>157</v>
          </cell>
          <cell r="AX1301">
            <v>150</v>
          </cell>
          <cell r="AY1301">
            <v>150</v>
          </cell>
          <cell r="AZ1301" t="str">
            <v>Ambulatorio</v>
          </cell>
          <cell r="BA1301" t="str">
            <v>Ambulatorio</v>
          </cell>
          <cell r="BB1301" t="str">
            <v>Ambulatorio</v>
          </cell>
          <cell r="BC1301" t="str">
            <v>Ambulatorio</v>
          </cell>
          <cell r="BD1301" t="str">
            <v>Ambulatorio</v>
          </cell>
          <cell r="BE1301" t="str">
            <v>Ambulatorio</v>
          </cell>
          <cell r="BF1301" t="str">
            <v>Ambulatorio</v>
          </cell>
          <cell r="BG1301" t="str">
            <v>Ambulatorio</v>
          </cell>
          <cell r="BH1301" t="str">
            <v>Ambulatorio</v>
          </cell>
          <cell r="BI1301" t="str">
            <v>Ambulatorio</v>
          </cell>
          <cell r="BJ1301" t="str">
            <v>Ambulatorio</v>
          </cell>
          <cell r="BK1301" t="str">
            <v>Ambulatorio</v>
          </cell>
          <cell r="BL1301" t="str">
            <v>Ambulatorio</v>
          </cell>
        </row>
        <row r="1302">
          <cell r="D1302">
            <v>1020326</v>
          </cell>
          <cell r="E1302" t="str">
            <v>PRM - ELEANOR ROOSVELT</v>
          </cell>
          <cell r="F1302" t="str">
            <v>DEPRODE</v>
          </cell>
          <cell r="G1302">
            <v>20032</v>
          </cell>
          <cell r="H1302" t="str">
            <v>P - PROGRAMAS</v>
          </cell>
          <cell r="I1302" t="str">
            <v>PRM</v>
          </cell>
          <cell r="J1302" t="str">
            <v>ANTOFAGASTA</v>
          </cell>
          <cell r="K1302">
            <v>461</v>
          </cell>
          <cell r="L1302">
            <v>43602</v>
          </cell>
          <cell r="M1302">
            <v>43601</v>
          </cell>
          <cell r="N1302">
            <v>43967</v>
          </cell>
          <cell r="O1302">
            <v>75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75</v>
          </cell>
          <cell r="V1302">
            <v>75</v>
          </cell>
          <cell r="W1302">
            <v>75</v>
          </cell>
          <cell r="X1302">
            <v>75</v>
          </cell>
          <cell r="Y1302">
            <v>75</v>
          </cell>
          <cell r="Z1302">
            <v>75</v>
          </cell>
          <cell r="AA1302">
            <v>75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118</v>
          </cell>
          <cell r="AH1302">
            <v>124</v>
          </cell>
          <cell r="AI1302">
            <v>127</v>
          </cell>
          <cell r="AJ1302">
            <v>131</v>
          </cell>
          <cell r="AK1302">
            <v>120</v>
          </cell>
          <cell r="AL1302">
            <v>124</v>
          </cell>
          <cell r="AM1302">
            <v>118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2</v>
          </cell>
          <cell r="AU1302">
            <v>124</v>
          </cell>
          <cell r="AV1302">
            <v>125</v>
          </cell>
          <cell r="AW1302">
            <v>119</v>
          </cell>
          <cell r="AX1302">
            <v>117</v>
          </cell>
          <cell r="AY1302">
            <v>118</v>
          </cell>
          <cell r="AZ1302" t="str">
            <v>Ambulatorio</v>
          </cell>
          <cell r="BA1302" t="str">
            <v>Ambulatorio</v>
          </cell>
          <cell r="BB1302" t="str">
            <v>Ambulatorio</v>
          </cell>
          <cell r="BC1302" t="str">
            <v>Ambulatorio</v>
          </cell>
          <cell r="BD1302" t="str">
            <v>Ambulatorio</v>
          </cell>
          <cell r="BE1302" t="str">
            <v>Ambulatorio</v>
          </cell>
          <cell r="BF1302" t="str">
            <v>Ambulatorio</v>
          </cell>
          <cell r="BG1302" t="str">
            <v>Ambulatorio</v>
          </cell>
          <cell r="BH1302" t="str">
            <v>Ambulatorio</v>
          </cell>
          <cell r="BI1302" t="str">
            <v>Ambulatorio</v>
          </cell>
          <cell r="BJ1302" t="str">
            <v>Ambulatorio</v>
          </cell>
          <cell r="BK1302" t="str">
            <v>Ambulatorio</v>
          </cell>
          <cell r="BL1302" t="str">
            <v>Ambulatorio</v>
          </cell>
        </row>
        <row r="1303">
          <cell r="D1303">
            <v>1020327</v>
          </cell>
          <cell r="E1303" t="str">
            <v>PRM - PROGRAMA EN MALTRATO Y ABUSO SEXUAL AYLLU</v>
          </cell>
          <cell r="F1303" t="str">
            <v>DEPRODE</v>
          </cell>
          <cell r="G1303">
            <v>20032</v>
          </cell>
          <cell r="H1303" t="str">
            <v>P - PROGRAMAS</v>
          </cell>
          <cell r="I1303" t="str">
            <v>PRM</v>
          </cell>
          <cell r="J1303" t="str">
            <v>ANTOFAGASTA</v>
          </cell>
          <cell r="K1303">
            <v>462</v>
          </cell>
          <cell r="L1303">
            <v>43602</v>
          </cell>
          <cell r="M1303">
            <v>43627</v>
          </cell>
          <cell r="N1303">
            <v>43993</v>
          </cell>
          <cell r="O1303">
            <v>78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78</v>
          </cell>
          <cell r="W1303">
            <v>78</v>
          </cell>
          <cell r="X1303">
            <v>78</v>
          </cell>
          <cell r="Y1303">
            <v>78</v>
          </cell>
          <cell r="Z1303">
            <v>78</v>
          </cell>
          <cell r="AA1303">
            <v>78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175</v>
          </cell>
          <cell r="AI1303">
            <v>175</v>
          </cell>
          <cell r="AJ1303">
            <v>173</v>
          </cell>
          <cell r="AK1303">
            <v>167</v>
          </cell>
          <cell r="AL1303">
            <v>160</v>
          </cell>
          <cell r="AM1303">
            <v>159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175</v>
          </cell>
          <cell r="AV1303">
            <v>175</v>
          </cell>
          <cell r="AW1303">
            <v>168</v>
          </cell>
          <cell r="AX1303">
            <v>153</v>
          </cell>
          <cell r="AY1303">
            <v>147</v>
          </cell>
          <cell r="AZ1303" t="str">
            <v>Ambulatorio</v>
          </cell>
          <cell r="BA1303" t="str">
            <v>Ambulatorio</v>
          </cell>
          <cell r="BB1303" t="str">
            <v>Ambulatorio</v>
          </cell>
          <cell r="BC1303" t="str">
            <v>Ambulatorio</v>
          </cell>
          <cell r="BD1303" t="str">
            <v>Ambulatorio</v>
          </cell>
          <cell r="BE1303" t="str">
            <v>Ambulatorio</v>
          </cell>
          <cell r="BF1303" t="str">
            <v>Ambulatorio</v>
          </cell>
          <cell r="BG1303" t="str">
            <v>Ambulatorio</v>
          </cell>
          <cell r="BH1303" t="str">
            <v>Ambulatorio</v>
          </cell>
          <cell r="BI1303" t="str">
            <v>Ambulatorio</v>
          </cell>
          <cell r="BJ1303" t="str">
            <v>Ambulatorio</v>
          </cell>
          <cell r="BK1303" t="str">
            <v>Ambulatorio</v>
          </cell>
          <cell r="BL1303" t="str">
            <v>Ambulatorio</v>
          </cell>
        </row>
        <row r="1304">
          <cell r="D1304">
            <v>1020328</v>
          </cell>
          <cell r="E1304" t="str">
            <v>PRM - CIUDAD DEL NIÑO CALAMA</v>
          </cell>
          <cell r="F1304" t="str">
            <v>DEPRODE</v>
          </cell>
          <cell r="G1304">
            <v>20032</v>
          </cell>
          <cell r="H1304" t="str">
            <v>P - PROGRAMAS</v>
          </cell>
          <cell r="I1304" t="str">
            <v>PRM</v>
          </cell>
          <cell r="J1304" t="str">
            <v>CALAMA</v>
          </cell>
          <cell r="K1304">
            <v>464</v>
          </cell>
          <cell r="L1304">
            <v>43602</v>
          </cell>
          <cell r="M1304">
            <v>43623</v>
          </cell>
          <cell r="N1304">
            <v>43990</v>
          </cell>
          <cell r="O1304">
            <v>100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100</v>
          </cell>
          <cell r="W1304">
            <v>100</v>
          </cell>
          <cell r="X1304">
            <v>100</v>
          </cell>
          <cell r="Y1304">
            <v>100</v>
          </cell>
          <cell r="Z1304">
            <v>100</v>
          </cell>
          <cell r="AA1304">
            <v>100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40</v>
          </cell>
          <cell r="AI1304">
            <v>201</v>
          </cell>
          <cell r="AJ1304">
            <v>200</v>
          </cell>
          <cell r="AK1304">
            <v>200</v>
          </cell>
          <cell r="AL1304">
            <v>181</v>
          </cell>
          <cell r="AM1304">
            <v>175</v>
          </cell>
          <cell r="AN1304">
            <v>0</v>
          </cell>
          <cell r="AO1304">
            <v>0</v>
          </cell>
          <cell r="AP1304">
            <v>0</v>
          </cell>
          <cell r="AQ1304">
            <v>0</v>
          </cell>
          <cell r="AR1304">
            <v>0</v>
          </cell>
          <cell r="AS1304">
            <v>0</v>
          </cell>
          <cell r="AT1304">
            <v>0</v>
          </cell>
          <cell r="AU1304">
            <v>200</v>
          </cell>
          <cell r="AV1304">
            <v>200</v>
          </cell>
          <cell r="AW1304">
            <v>200</v>
          </cell>
          <cell r="AX1304">
            <v>182</v>
          </cell>
          <cell r="AY1304">
            <v>178</v>
          </cell>
          <cell r="AZ1304" t="str">
            <v>Ambulatorio</v>
          </cell>
          <cell r="BA1304" t="str">
            <v>Ambulatorio</v>
          </cell>
          <cell r="BB1304" t="str">
            <v>Ambulatorio</v>
          </cell>
          <cell r="BC1304" t="str">
            <v>Ambulatorio</v>
          </cell>
          <cell r="BD1304" t="str">
            <v>Ambulatorio</v>
          </cell>
          <cell r="BE1304" t="str">
            <v>Ambulatorio</v>
          </cell>
          <cell r="BF1304" t="str">
            <v>Ambulatorio</v>
          </cell>
          <cell r="BG1304" t="str">
            <v>Ambulatorio</v>
          </cell>
          <cell r="BH1304" t="str">
            <v>Ambulatorio</v>
          </cell>
          <cell r="BI1304" t="str">
            <v>Ambulatorio</v>
          </cell>
          <cell r="BJ1304" t="str">
            <v>Ambulatorio</v>
          </cell>
          <cell r="BK1304" t="str">
            <v>Ambulatorio</v>
          </cell>
          <cell r="BL1304" t="str">
            <v>Ambulatorio</v>
          </cell>
        </row>
        <row r="1305">
          <cell r="D1305">
            <v>1030230</v>
          </cell>
          <cell r="E1305" t="str">
            <v>PRM - VOCES</v>
          </cell>
          <cell r="F1305" t="str">
            <v>DEPRODE</v>
          </cell>
          <cell r="G1305">
            <v>20032</v>
          </cell>
          <cell r="H1305" t="str">
            <v>P - PROGRAMAS</v>
          </cell>
          <cell r="I1305" t="str">
            <v>PRM</v>
          </cell>
          <cell r="J1305" t="str">
            <v>CHAÑARAL</v>
          </cell>
          <cell r="K1305" t="str">
            <v>MEMO 163</v>
          </cell>
          <cell r="L1305">
            <v>43552</v>
          </cell>
          <cell r="M1305">
            <v>42326</v>
          </cell>
          <cell r="N1305">
            <v>43601</v>
          </cell>
          <cell r="O1305">
            <v>75</v>
          </cell>
          <cell r="P1305">
            <v>75</v>
          </cell>
          <cell r="Q1305">
            <v>75</v>
          </cell>
          <cell r="R1305">
            <v>75</v>
          </cell>
          <cell r="S1305">
            <v>75</v>
          </cell>
          <cell r="T1305">
            <v>75</v>
          </cell>
          <cell r="U1305">
            <v>75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124</v>
          </cell>
          <cell r="AC1305">
            <v>123</v>
          </cell>
          <cell r="AD1305">
            <v>119</v>
          </cell>
          <cell r="AE1305">
            <v>129</v>
          </cell>
          <cell r="AF1305">
            <v>122</v>
          </cell>
          <cell r="AG1305">
            <v>71</v>
          </cell>
          <cell r="AH1305">
            <v>0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M1305">
            <v>0</v>
          </cell>
          <cell r="AN1305">
            <v>124</v>
          </cell>
          <cell r="AO1305">
            <v>117</v>
          </cell>
          <cell r="AP1305">
            <v>118</v>
          </cell>
          <cell r="AQ1305">
            <v>122</v>
          </cell>
          <cell r="AR1305">
            <v>121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0</v>
          </cell>
          <cell r="AZ1305" t="str">
            <v>Ambulatorio</v>
          </cell>
          <cell r="BA1305" t="str">
            <v>Ambulatorio</v>
          </cell>
          <cell r="BB1305" t="str">
            <v>Ambulatorio</v>
          </cell>
          <cell r="BC1305" t="str">
            <v>Ambulatorio</v>
          </cell>
          <cell r="BD1305" t="str">
            <v>Ambulatorio</v>
          </cell>
          <cell r="BE1305" t="str">
            <v>Ambulatorio</v>
          </cell>
          <cell r="BF1305" t="str">
            <v>Ambulatorio</v>
          </cell>
          <cell r="BG1305" t="str">
            <v>Ambulatorio</v>
          </cell>
          <cell r="BH1305" t="str">
            <v>Ambulatorio</v>
          </cell>
          <cell r="BI1305" t="str">
            <v>Ambulatorio</v>
          </cell>
          <cell r="BJ1305" t="str">
            <v>Ambulatorio</v>
          </cell>
          <cell r="BK1305" t="str">
            <v>Ambulatorio</v>
          </cell>
          <cell r="BL1305" t="str">
            <v>Ambulatorio</v>
          </cell>
        </row>
        <row r="1306">
          <cell r="D1306">
            <v>1030234</v>
          </cell>
          <cell r="E1306" t="str">
            <v>PRM - TALITA KUM</v>
          </cell>
          <cell r="F1306" t="str">
            <v>DEPRODE</v>
          </cell>
          <cell r="G1306">
            <v>20032</v>
          </cell>
          <cell r="H1306" t="str">
            <v>P - PROGRAMAS</v>
          </cell>
          <cell r="I1306" t="str">
            <v>PRM</v>
          </cell>
          <cell r="J1306" t="str">
            <v>COPIAPÓ</v>
          </cell>
          <cell r="K1306" t="str">
            <v>MEMO 163</v>
          </cell>
          <cell r="L1306">
            <v>43552</v>
          </cell>
          <cell r="M1306">
            <v>42326</v>
          </cell>
          <cell r="N1306">
            <v>43601</v>
          </cell>
          <cell r="O1306">
            <v>80</v>
          </cell>
          <cell r="P1306">
            <v>80</v>
          </cell>
          <cell r="Q1306">
            <v>80</v>
          </cell>
          <cell r="R1306">
            <v>80</v>
          </cell>
          <cell r="S1306">
            <v>80</v>
          </cell>
          <cell r="T1306">
            <v>80</v>
          </cell>
          <cell r="U1306">
            <v>80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212</v>
          </cell>
          <cell r="AC1306">
            <v>210</v>
          </cell>
          <cell r="AD1306">
            <v>198</v>
          </cell>
          <cell r="AE1306">
            <v>198</v>
          </cell>
          <cell r="AF1306">
            <v>210</v>
          </cell>
          <cell r="AG1306">
            <v>202</v>
          </cell>
          <cell r="AH1306">
            <v>0</v>
          </cell>
          <cell r="AI1306">
            <v>0</v>
          </cell>
          <cell r="AJ1306">
            <v>0</v>
          </cell>
          <cell r="AK1306">
            <v>0</v>
          </cell>
          <cell r="AL1306">
            <v>0</v>
          </cell>
          <cell r="AM1306">
            <v>0</v>
          </cell>
          <cell r="AN1306">
            <v>205</v>
          </cell>
          <cell r="AO1306">
            <v>190</v>
          </cell>
          <cell r="AP1306">
            <v>188</v>
          </cell>
          <cell r="AQ1306">
            <v>188</v>
          </cell>
          <cell r="AR1306">
            <v>196</v>
          </cell>
          <cell r="AS1306">
            <v>0</v>
          </cell>
          <cell r="AT1306">
            <v>0</v>
          </cell>
          <cell r="AU1306">
            <v>0</v>
          </cell>
          <cell r="AV1306">
            <v>0</v>
          </cell>
          <cell r="AW1306">
            <v>0</v>
          </cell>
          <cell r="AX1306">
            <v>0</v>
          </cell>
          <cell r="AY1306">
            <v>0</v>
          </cell>
          <cell r="AZ1306" t="str">
            <v>Ambulatorio</v>
          </cell>
          <cell r="BA1306" t="str">
            <v>Ambulatorio</v>
          </cell>
          <cell r="BB1306" t="str">
            <v>Ambulatorio</v>
          </cell>
          <cell r="BC1306" t="str">
            <v>Ambulatorio</v>
          </cell>
          <cell r="BD1306" t="str">
            <v>Ambulatorio</v>
          </cell>
          <cell r="BE1306" t="str">
            <v>Ambulatorio</v>
          </cell>
          <cell r="BF1306" t="str">
            <v>Ambulatorio</v>
          </cell>
          <cell r="BG1306" t="str">
            <v>Ambulatorio</v>
          </cell>
          <cell r="BH1306" t="str">
            <v>Ambulatorio</v>
          </cell>
          <cell r="BI1306" t="str">
            <v>Ambulatorio</v>
          </cell>
          <cell r="BJ1306" t="str">
            <v>Ambulatorio</v>
          </cell>
          <cell r="BK1306" t="str">
            <v>Ambulatorio</v>
          </cell>
          <cell r="BL1306" t="str">
            <v>Ambulatorio</v>
          </cell>
        </row>
        <row r="1307">
          <cell r="D1307">
            <v>1030235</v>
          </cell>
          <cell r="E1307" t="str">
            <v>PRM - BARAK</v>
          </cell>
          <cell r="F1307" t="str">
            <v>DEPRODE</v>
          </cell>
          <cell r="G1307">
            <v>20032</v>
          </cell>
          <cell r="H1307" t="str">
            <v>P - PROGRAMAS</v>
          </cell>
          <cell r="I1307" t="str">
            <v>PRM</v>
          </cell>
          <cell r="J1307" t="str">
            <v>VALLENAR</v>
          </cell>
          <cell r="K1307" t="str">
            <v>MEMO 603</v>
          </cell>
          <cell r="L1307">
            <v>43798</v>
          </cell>
          <cell r="M1307">
            <v>42326</v>
          </cell>
          <cell r="N1307">
            <v>43770</v>
          </cell>
          <cell r="O1307">
            <v>75</v>
          </cell>
          <cell r="P1307">
            <v>75</v>
          </cell>
          <cell r="Q1307">
            <v>75</v>
          </cell>
          <cell r="R1307">
            <v>75</v>
          </cell>
          <cell r="S1307">
            <v>75</v>
          </cell>
          <cell r="T1307">
            <v>75</v>
          </cell>
          <cell r="U1307">
            <v>75</v>
          </cell>
          <cell r="V1307">
            <v>75</v>
          </cell>
          <cell r="W1307">
            <v>75</v>
          </cell>
          <cell r="X1307">
            <v>75</v>
          </cell>
          <cell r="Y1307">
            <v>75</v>
          </cell>
          <cell r="Z1307">
            <v>0</v>
          </cell>
          <cell r="AA1307">
            <v>0</v>
          </cell>
          <cell r="AB1307">
            <v>222</v>
          </cell>
          <cell r="AC1307">
            <v>215</v>
          </cell>
          <cell r="AD1307">
            <v>196</v>
          </cell>
          <cell r="AE1307">
            <v>208</v>
          </cell>
          <cell r="AF1307">
            <v>188</v>
          </cell>
          <cell r="AG1307">
            <v>167</v>
          </cell>
          <cell r="AH1307">
            <v>166</v>
          </cell>
          <cell r="AI1307">
            <v>157</v>
          </cell>
          <cell r="AJ1307">
            <v>156</v>
          </cell>
          <cell r="AK1307">
            <v>147</v>
          </cell>
          <cell r="AL1307">
            <v>0</v>
          </cell>
          <cell r="AM1307">
            <v>0</v>
          </cell>
          <cell r="AN1307">
            <v>221</v>
          </cell>
          <cell r="AO1307">
            <v>217</v>
          </cell>
          <cell r="AP1307">
            <v>209</v>
          </cell>
          <cell r="AQ1307">
            <v>192</v>
          </cell>
          <cell r="AR1307">
            <v>179</v>
          </cell>
          <cell r="AS1307">
            <v>167</v>
          </cell>
          <cell r="AT1307">
            <v>156</v>
          </cell>
          <cell r="AU1307">
            <v>155</v>
          </cell>
          <cell r="AV1307">
            <v>151</v>
          </cell>
          <cell r="AW1307">
            <v>141</v>
          </cell>
          <cell r="AX1307">
            <v>127</v>
          </cell>
          <cell r="AY1307">
            <v>0</v>
          </cell>
          <cell r="AZ1307" t="str">
            <v>Ambulatorio</v>
          </cell>
          <cell r="BA1307" t="str">
            <v>Ambulatorio</v>
          </cell>
          <cell r="BB1307" t="str">
            <v>Ambulatorio</v>
          </cell>
          <cell r="BC1307" t="str">
            <v>Ambulatorio</v>
          </cell>
          <cell r="BD1307" t="str">
            <v>Ambulatorio</v>
          </cell>
          <cell r="BE1307" t="str">
            <v>Ambulatorio</v>
          </cell>
          <cell r="BF1307" t="str">
            <v>Ambulatorio</v>
          </cell>
          <cell r="BG1307" t="str">
            <v>Ambulatorio</v>
          </cell>
          <cell r="BH1307" t="str">
            <v>Ambulatorio</v>
          </cell>
          <cell r="BI1307" t="str">
            <v>Ambulatorio</v>
          </cell>
          <cell r="BJ1307" t="str">
            <v>Ambulatorio</v>
          </cell>
          <cell r="BK1307" t="str">
            <v>Ambulatorio</v>
          </cell>
          <cell r="BL1307" t="str">
            <v>Ambulatorio</v>
          </cell>
        </row>
        <row r="1308">
          <cell r="D1308">
            <v>1030236</v>
          </cell>
          <cell r="E1308" t="str">
            <v>PRM - CEPIJ TIERRA AMARILLA</v>
          </cell>
          <cell r="F1308" t="str">
            <v>DEPRODE</v>
          </cell>
          <cell r="G1308">
            <v>20032</v>
          </cell>
          <cell r="H1308" t="str">
            <v>P - PROGRAMAS</v>
          </cell>
          <cell r="I1308" t="str">
            <v>PRM</v>
          </cell>
          <cell r="J1308" t="str">
            <v>COPIAPÓ</v>
          </cell>
          <cell r="K1308" t="str">
            <v>MEMO 163</v>
          </cell>
          <cell r="L1308">
            <v>43552</v>
          </cell>
          <cell r="M1308">
            <v>42326</v>
          </cell>
          <cell r="N1308">
            <v>43601</v>
          </cell>
          <cell r="O1308">
            <v>95</v>
          </cell>
          <cell r="P1308">
            <v>95</v>
          </cell>
          <cell r="Q1308">
            <v>95</v>
          </cell>
          <cell r="R1308">
            <v>95</v>
          </cell>
          <cell r="S1308">
            <v>95</v>
          </cell>
          <cell r="T1308">
            <v>95</v>
          </cell>
          <cell r="U1308">
            <v>95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170</v>
          </cell>
          <cell r="AC1308">
            <v>182</v>
          </cell>
          <cell r="AD1308">
            <v>175</v>
          </cell>
          <cell r="AE1308">
            <v>194</v>
          </cell>
          <cell r="AF1308">
            <v>208</v>
          </cell>
          <cell r="AG1308">
            <v>188</v>
          </cell>
          <cell r="AH1308">
            <v>0</v>
          </cell>
          <cell r="AI1308">
            <v>0</v>
          </cell>
          <cell r="AJ1308">
            <v>0</v>
          </cell>
          <cell r="AK1308">
            <v>0</v>
          </cell>
          <cell r="AL1308">
            <v>0</v>
          </cell>
          <cell r="AM1308">
            <v>0</v>
          </cell>
          <cell r="AN1308">
            <v>162</v>
          </cell>
          <cell r="AO1308">
            <v>169</v>
          </cell>
          <cell r="AP1308">
            <v>170</v>
          </cell>
          <cell r="AQ1308">
            <v>189</v>
          </cell>
          <cell r="AR1308">
            <v>188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  <cell r="AY1308">
            <v>0</v>
          </cell>
          <cell r="AZ1308" t="str">
            <v>Ambulatorio</v>
          </cell>
          <cell r="BA1308" t="str">
            <v>Ambulatorio</v>
          </cell>
          <cell r="BB1308" t="str">
            <v>Ambulatorio</v>
          </cell>
          <cell r="BC1308" t="str">
            <v>Ambulatorio</v>
          </cell>
          <cell r="BD1308" t="str">
            <v>Ambulatorio</v>
          </cell>
          <cell r="BE1308" t="str">
            <v>Ambulatorio</v>
          </cell>
          <cell r="BF1308" t="str">
            <v>Ambulatorio</v>
          </cell>
          <cell r="BG1308" t="str">
            <v>Ambulatorio</v>
          </cell>
          <cell r="BH1308" t="str">
            <v>Ambulatorio</v>
          </cell>
          <cell r="BI1308" t="str">
            <v>Ambulatorio</v>
          </cell>
          <cell r="BJ1308" t="str">
            <v>Ambulatorio</v>
          </cell>
          <cell r="BK1308" t="str">
            <v>Ambulatorio</v>
          </cell>
          <cell r="BL1308" t="str">
            <v>Ambulatorio</v>
          </cell>
        </row>
        <row r="1309">
          <cell r="D1309">
            <v>1030237</v>
          </cell>
          <cell r="E1309" t="str">
            <v>PRM - CEPIJ COPIAPO CALDERA</v>
          </cell>
          <cell r="F1309" t="str">
            <v>DEPRODE</v>
          </cell>
          <cell r="G1309">
            <v>20032</v>
          </cell>
          <cell r="H1309" t="str">
            <v>P - PROGRAMAS</v>
          </cell>
          <cell r="I1309" t="str">
            <v>PRM</v>
          </cell>
          <cell r="J1309" t="str">
            <v>COPIAPÓ</v>
          </cell>
          <cell r="K1309" t="str">
            <v>MEMO 163</v>
          </cell>
          <cell r="L1309">
            <v>43552</v>
          </cell>
          <cell r="M1309">
            <v>42326</v>
          </cell>
          <cell r="N1309">
            <v>43601</v>
          </cell>
          <cell r="O1309">
            <v>90</v>
          </cell>
          <cell r="P1309">
            <v>90</v>
          </cell>
          <cell r="Q1309">
            <v>90</v>
          </cell>
          <cell r="R1309">
            <v>90</v>
          </cell>
          <cell r="S1309">
            <v>90</v>
          </cell>
          <cell r="T1309">
            <v>90</v>
          </cell>
          <cell r="U1309">
            <v>90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191</v>
          </cell>
          <cell r="AC1309">
            <v>178</v>
          </cell>
          <cell r="AD1309">
            <v>192</v>
          </cell>
          <cell r="AE1309">
            <v>182</v>
          </cell>
          <cell r="AF1309">
            <v>180</v>
          </cell>
          <cell r="AG1309">
            <v>175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175</v>
          </cell>
          <cell r="AO1309">
            <v>175</v>
          </cell>
          <cell r="AP1309">
            <v>175</v>
          </cell>
          <cell r="AQ1309">
            <v>174</v>
          </cell>
          <cell r="AR1309">
            <v>154</v>
          </cell>
          <cell r="AS1309">
            <v>0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  <cell r="AY1309">
            <v>0</v>
          </cell>
          <cell r="AZ1309" t="str">
            <v>Ambulatorio</v>
          </cell>
          <cell r="BA1309" t="str">
            <v>Ambulatorio</v>
          </cell>
          <cell r="BB1309" t="str">
            <v>Ambulatorio</v>
          </cell>
          <cell r="BC1309" t="str">
            <v>Ambulatorio</v>
          </cell>
          <cell r="BD1309" t="str">
            <v>Ambulatorio</v>
          </cell>
          <cell r="BE1309" t="str">
            <v>Ambulatorio</v>
          </cell>
          <cell r="BF1309" t="str">
            <v>Ambulatorio</v>
          </cell>
          <cell r="BG1309" t="str">
            <v>Ambulatorio</v>
          </cell>
          <cell r="BH1309" t="str">
            <v>Ambulatorio</v>
          </cell>
          <cell r="BI1309" t="str">
            <v>Ambulatorio</v>
          </cell>
          <cell r="BJ1309" t="str">
            <v>Ambulatorio</v>
          </cell>
          <cell r="BK1309" t="str">
            <v>Ambulatorio</v>
          </cell>
          <cell r="BL1309" t="str">
            <v>Ambulatorio</v>
          </cell>
        </row>
        <row r="1310">
          <cell r="D1310">
            <v>1030304</v>
          </cell>
          <cell r="E1310" t="str">
            <v>PRM - CEPIJ COPIAPO TIERRA AMARILLA</v>
          </cell>
          <cell r="F1310" t="str">
            <v>DEPRODE</v>
          </cell>
          <cell r="G1310">
            <v>20032</v>
          </cell>
          <cell r="H1310" t="str">
            <v>P - PROGRAMAS</v>
          </cell>
          <cell r="I1310" t="str">
            <v>PRM</v>
          </cell>
          <cell r="J1310" t="str">
            <v>COPIAPÓ</v>
          </cell>
          <cell r="K1310" t="str">
            <v>148/B</v>
          </cell>
          <cell r="L1310">
            <v>43600</v>
          </cell>
          <cell r="M1310">
            <v>43601</v>
          </cell>
          <cell r="N1310">
            <v>43967</v>
          </cell>
          <cell r="O1310">
            <v>100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100</v>
          </cell>
          <cell r="V1310">
            <v>100</v>
          </cell>
          <cell r="W1310">
            <v>100</v>
          </cell>
          <cell r="X1310">
            <v>100</v>
          </cell>
          <cell r="Y1310">
            <v>100</v>
          </cell>
          <cell r="Z1310">
            <v>100</v>
          </cell>
          <cell r="AA1310">
            <v>100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>
            <v>172</v>
          </cell>
          <cell r="AH1310">
            <v>193</v>
          </cell>
          <cell r="AI1310">
            <v>217</v>
          </cell>
          <cell r="AJ1310">
            <v>187</v>
          </cell>
          <cell r="AK1310">
            <v>190</v>
          </cell>
          <cell r="AL1310">
            <v>184</v>
          </cell>
          <cell r="AM1310">
            <v>183</v>
          </cell>
          <cell r="AN1310">
            <v>0</v>
          </cell>
          <cell r="AO1310">
            <v>0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11</v>
          </cell>
          <cell r="AU1310">
            <v>181</v>
          </cell>
          <cell r="AV1310">
            <v>176</v>
          </cell>
          <cell r="AW1310">
            <v>184</v>
          </cell>
          <cell r="AX1310">
            <v>168</v>
          </cell>
          <cell r="AY1310">
            <v>160</v>
          </cell>
          <cell r="AZ1310" t="str">
            <v>Ambulatorio</v>
          </cell>
          <cell r="BA1310" t="str">
            <v>Ambulatorio</v>
          </cell>
          <cell r="BB1310" t="str">
            <v>Ambulatorio</v>
          </cell>
          <cell r="BC1310" t="str">
            <v>Ambulatorio</v>
          </cell>
          <cell r="BD1310" t="str">
            <v>Ambulatorio</v>
          </cell>
          <cell r="BE1310" t="str">
            <v>Ambulatorio</v>
          </cell>
          <cell r="BF1310" t="str">
            <v>Ambulatorio</v>
          </cell>
          <cell r="BG1310" t="str">
            <v>Ambulatorio</v>
          </cell>
          <cell r="BH1310" t="str">
            <v>Ambulatorio</v>
          </cell>
          <cell r="BI1310" t="str">
            <v>Ambulatorio</v>
          </cell>
          <cell r="BJ1310" t="str">
            <v>Ambulatorio</v>
          </cell>
          <cell r="BK1310" t="str">
            <v>Ambulatorio</v>
          </cell>
          <cell r="BL1310" t="str">
            <v>Ambulatorio</v>
          </cell>
        </row>
        <row r="1311">
          <cell r="D1311">
            <v>1030305</v>
          </cell>
          <cell r="E1311" t="str">
            <v>PRM - CEPIJ COPIAPO CALDERA</v>
          </cell>
          <cell r="F1311" t="str">
            <v>DEPRODE</v>
          </cell>
          <cell r="G1311">
            <v>20032</v>
          </cell>
          <cell r="H1311" t="str">
            <v>P - PROGRAMAS</v>
          </cell>
          <cell r="I1311" t="str">
            <v>PRM</v>
          </cell>
          <cell r="J1311" t="str">
            <v>COPIAPÓ</v>
          </cell>
          <cell r="K1311" t="str">
            <v>147/B</v>
          </cell>
          <cell r="L1311">
            <v>43600</v>
          </cell>
          <cell r="M1311">
            <v>43601</v>
          </cell>
          <cell r="N1311">
            <v>43967</v>
          </cell>
          <cell r="O1311">
            <v>100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100</v>
          </cell>
          <cell r="V1311">
            <v>100</v>
          </cell>
          <cell r="W1311">
            <v>100</v>
          </cell>
          <cell r="X1311">
            <v>100</v>
          </cell>
          <cell r="Y1311">
            <v>100</v>
          </cell>
          <cell r="Z1311">
            <v>100</v>
          </cell>
          <cell r="AA1311">
            <v>100</v>
          </cell>
          <cell r="AB1311">
            <v>0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136</v>
          </cell>
          <cell r="AH1311">
            <v>188</v>
          </cell>
          <cell r="AI1311">
            <v>194</v>
          </cell>
          <cell r="AJ1311">
            <v>188</v>
          </cell>
          <cell r="AK1311">
            <v>187</v>
          </cell>
          <cell r="AL1311">
            <v>177</v>
          </cell>
          <cell r="AM1311">
            <v>171</v>
          </cell>
          <cell r="AN1311">
            <v>0</v>
          </cell>
          <cell r="AO1311">
            <v>0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177</v>
          </cell>
          <cell r="AV1311">
            <v>181</v>
          </cell>
          <cell r="AW1311">
            <v>177</v>
          </cell>
          <cell r="AX1311">
            <v>166</v>
          </cell>
          <cell r="AY1311">
            <v>160</v>
          </cell>
          <cell r="AZ1311" t="str">
            <v>Ambulatorio</v>
          </cell>
          <cell r="BA1311" t="str">
            <v>Ambulatorio</v>
          </cell>
          <cell r="BB1311" t="str">
            <v>Ambulatorio</v>
          </cell>
          <cell r="BC1311" t="str">
            <v>Ambulatorio</v>
          </cell>
          <cell r="BD1311" t="str">
            <v>Ambulatorio</v>
          </cell>
          <cell r="BE1311" t="str">
            <v>Ambulatorio</v>
          </cell>
          <cell r="BF1311" t="str">
            <v>Ambulatorio</v>
          </cell>
          <cell r="BG1311" t="str">
            <v>Ambulatorio</v>
          </cell>
          <cell r="BH1311" t="str">
            <v>Ambulatorio</v>
          </cell>
          <cell r="BI1311" t="str">
            <v>Ambulatorio</v>
          </cell>
          <cell r="BJ1311" t="str">
            <v>Ambulatorio</v>
          </cell>
          <cell r="BK1311" t="str">
            <v>Ambulatorio</v>
          </cell>
          <cell r="BL1311" t="str">
            <v>Ambulatorio</v>
          </cell>
        </row>
        <row r="1312">
          <cell r="D1312">
            <v>1030306</v>
          </cell>
          <cell r="E1312" t="str">
            <v>PRM - FUNDACION DEM VALLENAR I</v>
          </cell>
          <cell r="F1312" t="str">
            <v>DEPRODE</v>
          </cell>
          <cell r="G1312">
            <v>20032</v>
          </cell>
          <cell r="H1312" t="str">
            <v>P - PROGRAMAS</v>
          </cell>
          <cell r="I1312" t="str">
            <v>PRM</v>
          </cell>
          <cell r="J1312" t="str">
            <v>VALLENAR</v>
          </cell>
          <cell r="K1312" t="str">
            <v>146/B</v>
          </cell>
          <cell r="L1312">
            <v>43600</v>
          </cell>
          <cell r="M1312">
            <v>43601</v>
          </cell>
          <cell r="N1312">
            <v>44151</v>
          </cell>
          <cell r="O1312">
            <v>75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75</v>
          </cell>
          <cell r="V1312">
            <v>75</v>
          </cell>
          <cell r="W1312">
            <v>75</v>
          </cell>
          <cell r="X1312">
            <v>75</v>
          </cell>
          <cell r="Y1312">
            <v>75</v>
          </cell>
          <cell r="Z1312">
            <v>75</v>
          </cell>
          <cell r="AA1312">
            <v>75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14</v>
          </cell>
          <cell r="AH1312">
            <v>104</v>
          </cell>
          <cell r="AI1312">
            <v>111</v>
          </cell>
          <cell r="AJ1312">
            <v>135</v>
          </cell>
          <cell r="AK1312">
            <v>139</v>
          </cell>
          <cell r="AL1312">
            <v>155</v>
          </cell>
          <cell r="AM1312">
            <v>158</v>
          </cell>
          <cell r="AN1312">
            <v>0</v>
          </cell>
          <cell r="AO1312">
            <v>0</v>
          </cell>
          <cell r="AP1312">
            <v>0</v>
          </cell>
          <cell r="AQ1312">
            <v>0</v>
          </cell>
          <cell r="AR1312">
            <v>0</v>
          </cell>
          <cell r="AS1312">
            <v>14</v>
          </cell>
          <cell r="AT1312">
            <v>105</v>
          </cell>
          <cell r="AU1312">
            <v>110</v>
          </cell>
          <cell r="AV1312">
            <v>135</v>
          </cell>
          <cell r="AW1312">
            <v>138</v>
          </cell>
          <cell r="AX1312">
            <v>153</v>
          </cell>
          <cell r="AY1312">
            <v>157</v>
          </cell>
          <cell r="AZ1312" t="str">
            <v>Ambulatorio</v>
          </cell>
          <cell r="BA1312" t="str">
            <v>Ambulatorio</v>
          </cell>
          <cell r="BB1312" t="str">
            <v>Ambulatorio</v>
          </cell>
          <cell r="BC1312" t="str">
            <v>Ambulatorio</v>
          </cell>
          <cell r="BD1312" t="str">
            <v>Ambulatorio</v>
          </cell>
          <cell r="BE1312" t="str">
            <v>Ambulatorio</v>
          </cell>
          <cell r="BF1312" t="str">
            <v>Ambulatorio</v>
          </cell>
          <cell r="BG1312" t="str">
            <v>Ambulatorio</v>
          </cell>
          <cell r="BH1312" t="str">
            <v>Ambulatorio</v>
          </cell>
          <cell r="BI1312" t="str">
            <v>Ambulatorio</v>
          </cell>
          <cell r="BJ1312" t="str">
            <v>Ambulatorio</v>
          </cell>
          <cell r="BK1312" t="str">
            <v>Ambulatorio</v>
          </cell>
          <cell r="BL1312" t="str">
            <v>Ambulatorio</v>
          </cell>
        </row>
        <row r="1313">
          <cell r="D1313">
            <v>1030307</v>
          </cell>
          <cell r="E1313" t="str">
            <v>PRM - VOCES</v>
          </cell>
          <cell r="F1313" t="str">
            <v>DEPRODE</v>
          </cell>
          <cell r="G1313">
            <v>20032</v>
          </cell>
          <cell r="H1313" t="str">
            <v>P - PROGRAMAS</v>
          </cell>
          <cell r="I1313" t="str">
            <v>PRM</v>
          </cell>
          <cell r="J1313" t="str">
            <v>CHAÑARAL</v>
          </cell>
          <cell r="K1313" t="str">
            <v>145/B</v>
          </cell>
          <cell r="L1313">
            <v>43600</v>
          </cell>
          <cell r="M1313">
            <v>43601</v>
          </cell>
          <cell r="N1313">
            <v>43967</v>
          </cell>
          <cell r="O1313">
            <v>100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100</v>
          </cell>
          <cell r="V1313">
            <v>100</v>
          </cell>
          <cell r="W1313">
            <v>100</v>
          </cell>
          <cell r="X1313">
            <v>100</v>
          </cell>
          <cell r="Y1313">
            <v>100</v>
          </cell>
          <cell r="Z1313">
            <v>100</v>
          </cell>
          <cell r="AA1313">
            <v>100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90</v>
          </cell>
          <cell r="AH1313">
            <v>108</v>
          </cell>
          <cell r="AI1313">
            <v>106</v>
          </cell>
          <cell r="AJ1313">
            <v>102</v>
          </cell>
          <cell r="AK1313">
            <v>102</v>
          </cell>
          <cell r="AL1313">
            <v>104</v>
          </cell>
          <cell r="AM1313">
            <v>100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109</v>
          </cell>
          <cell r="AU1313">
            <v>104</v>
          </cell>
          <cell r="AV1313">
            <v>104</v>
          </cell>
          <cell r="AW1313">
            <v>101</v>
          </cell>
          <cell r="AX1313">
            <v>104</v>
          </cell>
          <cell r="AY1313">
            <v>100</v>
          </cell>
          <cell r="AZ1313" t="str">
            <v>Ambulatorio</v>
          </cell>
          <cell r="BA1313" t="str">
            <v>Ambulatorio</v>
          </cell>
          <cell r="BB1313" t="str">
            <v>Ambulatorio</v>
          </cell>
          <cell r="BC1313" t="str">
            <v>Ambulatorio</v>
          </cell>
          <cell r="BD1313" t="str">
            <v>Ambulatorio</v>
          </cell>
          <cell r="BE1313" t="str">
            <v>Ambulatorio</v>
          </cell>
          <cell r="BF1313" t="str">
            <v>Ambulatorio</v>
          </cell>
          <cell r="BG1313" t="str">
            <v>Ambulatorio</v>
          </cell>
          <cell r="BH1313" t="str">
            <v>Ambulatorio</v>
          </cell>
          <cell r="BI1313" t="str">
            <v>Ambulatorio</v>
          </cell>
          <cell r="BJ1313" t="str">
            <v>Ambulatorio</v>
          </cell>
          <cell r="BK1313" t="str">
            <v>Ambulatorio</v>
          </cell>
          <cell r="BL1313" t="str">
            <v>Ambulatorio</v>
          </cell>
        </row>
        <row r="1314">
          <cell r="D1314">
            <v>1030308</v>
          </cell>
          <cell r="E1314" t="str">
            <v>PRM - TALITA KUM</v>
          </cell>
          <cell r="F1314" t="str">
            <v>DEPRODE</v>
          </cell>
          <cell r="G1314">
            <v>20032</v>
          </cell>
          <cell r="H1314" t="str">
            <v>P - PROGRAMAS</v>
          </cell>
          <cell r="I1314" t="str">
            <v>PRM</v>
          </cell>
          <cell r="J1314" t="str">
            <v>COPIAPÓ</v>
          </cell>
          <cell r="K1314" t="str">
            <v>144/B</v>
          </cell>
          <cell r="L1314">
            <v>43600</v>
          </cell>
          <cell r="M1314">
            <v>43601</v>
          </cell>
          <cell r="N1314">
            <v>43967</v>
          </cell>
          <cell r="O1314">
            <v>80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80</v>
          </cell>
          <cell r="V1314">
            <v>80</v>
          </cell>
          <cell r="W1314">
            <v>80</v>
          </cell>
          <cell r="X1314">
            <v>80</v>
          </cell>
          <cell r="Y1314">
            <v>80</v>
          </cell>
          <cell r="Z1314">
            <v>80</v>
          </cell>
          <cell r="AA1314">
            <v>80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196</v>
          </cell>
          <cell r="AH1314">
            <v>200</v>
          </cell>
          <cell r="AI1314">
            <v>188</v>
          </cell>
          <cell r="AJ1314">
            <v>190</v>
          </cell>
          <cell r="AK1314">
            <v>188</v>
          </cell>
          <cell r="AL1314">
            <v>191</v>
          </cell>
          <cell r="AM1314">
            <v>192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175</v>
          </cell>
          <cell r="AU1314">
            <v>180</v>
          </cell>
          <cell r="AV1314">
            <v>177</v>
          </cell>
          <cell r="AW1314">
            <v>179</v>
          </cell>
          <cell r="AX1314">
            <v>181</v>
          </cell>
          <cell r="AY1314">
            <v>185</v>
          </cell>
          <cell r="AZ1314" t="str">
            <v>Ambulatorio</v>
          </cell>
          <cell r="BA1314" t="str">
            <v>Ambulatorio</v>
          </cell>
          <cell r="BB1314" t="str">
            <v>Ambulatorio</v>
          </cell>
          <cell r="BC1314" t="str">
            <v>Ambulatorio</v>
          </cell>
          <cell r="BD1314" t="str">
            <v>Ambulatorio</v>
          </cell>
          <cell r="BE1314" t="str">
            <v>Ambulatorio</v>
          </cell>
          <cell r="BF1314" t="str">
            <v>Ambulatorio</v>
          </cell>
          <cell r="BG1314" t="str">
            <v>Ambulatorio</v>
          </cell>
          <cell r="BH1314" t="str">
            <v>Ambulatorio</v>
          </cell>
          <cell r="BI1314" t="str">
            <v>Ambulatorio</v>
          </cell>
          <cell r="BJ1314" t="str">
            <v>Ambulatorio</v>
          </cell>
          <cell r="BK1314" t="str">
            <v>Ambulatorio</v>
          </cell>
          <cell r="BL1314" t="str">
            <v>Ambulatorio</v>
          </cell>
        </row>
        <row r="1315">
          <cell r="D1315">
            <v>1030310</v>
          </cell>
          <cell r="E1315" t="str">
            <v>PRM - FUNDACIÓN DEM VALLENAR II</v>
          </cell>
          <cell r="F1315" t="str">
            <v>DEPRODE</v>
          </cell>
          <cell r="G1315">
            <v>20032</v>
          </cell>
          <cell r="H1315" t="str">
            <v>P - PROGRAMAS</v>
          </cell>
          <cell r="I1315" t="str">
            <v>PRM</v>
          </cell>
          <cell r="J1315" t="str">
            <v>VALLENAR</v>
          </cell>
          <cell r="K1315" t="str">
            <v>303/B</v>
          </cell>
          <cell r="L1315">
            <v>43753</v>
          </cell>
          <cell r="M1315">
            <v>43770</v>
          </cell>
          <cell r="N1315">
            <v>44318</v>
          </cell>
          <cell r="O1315">
            <v>75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75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107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  <cell r="AY1315">
            <v>109</v>
          </cell>
          <cell r="AZ1315" t="str">
            <v>Ambulatorio</v>
          </cell>
          <cell r="BA1315" t="str">
            <v>Ambulatorio</v>
          </cell>
          <cell r="BB1315" t="str">
            <v>Ambulatorio</v>
          </cell>
          <cell r="BC1315" t="str">
            <v>Ambulatorio</v>
          </cell>
          <cell r="BD1315" t="str">
            <v>Ambulatorio</v>
          </cell>
          <cell r="BE1315" t="str">
            <v>Ambulatorio</v>
          </cell>
          <cell r="BF1315" t="str">
            <v>Ambulatorio</v>
          </cell>
          <cell r="BG1315" t="str">
            <v>Ambulatorio</v>
          </cell>
          <cell r="BH1315" t="str">
            <v>Ambulatorio</v>
          </cell>
          <cell r="BI1315" t="str">
            <v>Ambulatorio</v>
          </cell>
          <cell r="BJ1315" t="str">
            <v>Ambulatorio</v>
          </cell>
          <cell r="BK1315" t="str">
            <v>Ambulatorio</v>
          </cell>
          <cell r="BL1315" t="str">
            <v>Ambulatorio</v>
          </cell>
        </row>
        <row r="1316">
          <cell r="D1316">
            <v>1040252</v>
          </cell>
          <cell r="E1316" t="str">
            <v>PRM - CIUDAD DEL NIÑO ILLAPEL</v>
          </cell>
          <cell r="F1316" t="str">
            <v>DEPRODE</v>
          </cell>
          <cell r="G1316">
            <v>20032</v>
          </cell>
          <cell r="H1316" t="str">
            <v>P - PROGRAMAS</v>
          </cell>
          <cell r="I1316" t="str">
            <v>PRM</v>
          </cell>
          <cell r="J1316" t="str">
            <v>ILLAPEL</v>
          </cell>
          <cell r="K1316" t="str">
            <v>MEMO 155</v>
          </cell>
          <cell r="L1316">
            <v>43549</v>
          </cell>
          <cell r="M1316">
            <v>42326</v>
          </cell>
          <cell r="N1316">
            <v>43601</v>
          </cell>
          <cell r="O1316">
            <v>75</v>
          </cell>
          <cell r="P1316">
            <v>75</v>
          </cell>
          <cell r="Q1316">
            <v>75</v>
          </cell>
          <cell r="R1316">
            <v>75</v>
          </cell>
          <cell r="S1316">
            <v>75</v>
          </cell>
          <cell r="T1316">
            <v>75</v>
          </cell>
          <cell r="U1316">
            <v>75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103</v>
          </cell>
          <cell r="AC1316">
            <v>103</v>
          </cell>
          <cell r="AD1316">
            <v>104</v>
          </cell>
          <cell r="AE1316">
            <v>104</v>
          </cell>
          <cell r="AF1316">
            <v>110</v>
          </cell>
          <cell r="AG1316">
            <v>102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103</v>
          </cell>
          <cell r="AO1316">
            <v>103</v>
          </cell>
          <cell r="AP1316">
            <v>104</v>
          </cell>
          <cell r="AQ1316">
            <v>104</v>
          </cell>
          <cell r="AR1316">
            <v>104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1</v>
          </cell>
          <cell r="AY1316">
            <v>0</v>
          </cell>
          <cell r="AZ1316" t="str">
            <v>Ambulatorio</v>
          </cell>
          <cell r="BA1316" t="str">
            <v>Ambulatorio</v>
          </cell>
          <cell r="BB1316" t="str">
            <v>Ambulatorio</v>
          </cell>
          <cell r="BC1316" t="str">
            <v>Ambulatorio</v>
          </cell>
          <cell r="BD1316" t="str">
            <v>Ambulatorio</v>
          </cell>
          <cell r="BE1316" t="str">
            <v>Ambulatorio</v>
          </cell>
          <cell r="BF1316" t="str">
            <v>Ambulatorio</v>
          </cell>
          <cell r="BG1316" t="str">
            <v>Ambulatorio</v>
          </cell>
          <cell r="BH1316" t="str">
            <v>Ambulatorio</v>
          </cell>
          <cell r="BI1316" t="str">
            <v>Ambulatorio</v>
          </cell>
          <cell r="BJ1316" t="str">
            <v>Ambulatorio</v>
          </cell>
          <cell r="BK1316" t="str">
            <v>Ambulatorio</v>
          </cell>
          <cell r="BL1316" t="str">
            <v>Ambulatorio</v>
          </cell>
        </row>
        <row r="1317">
          <cell r="D1317">
            <v>1040255</v>
          </cell>
          <cell r="E1317" t="str">
            <v>PRM - CENIM OVALLE</v>
          </cell>
          <cell r="F1317" t="str">
            <v>DEPRODE</v>
          </cell>
          <cell r="G1317">
            <v>20032</v>
          </cell>
          <cell r="H1317" t="str">
            <v>P - PROGRAMAS</v>
          </cell>
          <cell r="I1317" t="str">
            <v>PRM</v>
          </cell>
          <cell r="J1317" t="str">
            <v>OVALLE</v>
          </cell>
          <cell r="K1317" t="str">
            <v>MEMO 155</v>
          </cell>
          <cell r="L1317">
            <v>43549</v>
          </cell>
          <cell r="M1317">
            <v>42326</v>
          </cell>
          <cell r="N1317">
            <v>43601</v>
          </cell>
          <cell r="O1317">
            <v>100</v>
          </cell>
          <cell r="P1317">
            <v>100</v>
          </cell>
          <cell r="Q1317">
            <v>100</v>
          </cell>
          <cell r="R1317">
            <v>100</v>
          </cell>
          <cell r="S1317">
            <v>100</v>
          </cell>
          <cell r="T1317">
            <v>100</v>
          </cell>
          <cell r="U1317">
            <v>100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164</v>
          </cell>
          <cell r="AC1317">
            <v>167</v>
          </cell>
          <cell r="AD1317">
            <v>163</v>
          </cell>
          <cell r="AE1317">
            <v>169</v>
          </cell>
          <cell r="AF1317">
            <v>171</v>
          </cell>
          <cell r="AG1317">
            <v>151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150</v>
          </cell>
          <cell r="AO1317">
            <v>151</v>
          </cell>
          <cell r="AP1317">
            <v>150</v>
          </cell>
          <cell r="AQ1317">
            <v>150</v>
          </cell>
          <cell r="AR1317">
            <v>150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  <cell r="AY1317">
            <v>0</v>
          </cell>
          <cell r="AZ1317" t="str">
            <v>Ambulatorio</v>
          </cell>
          <cell r="BA1317" t="str">
            <v>Ambulatorio</v>
          </cell>
          <cell r="BB1317" t="str">
            <v>Ambulatorio</v>
          </cell>
          <cell r="BC1317" t="str">
            <v>Ambulatorio</v>
          </cell>
          <cell r="BD1317" t="str">
            <v>Ambulatorio</v>
          </cell>
          <cell r="BE1317" t="str">
            <v>Ambulatorio</v>
          </cell>
          <cell r="BF1317" t="str">
            <v>Ambulatorio</v>
          </cell>
          <cell r="BG1317" t="str">
            <v>Ambulatorio</v>
          </cell>
          <cell r="BH1317" t="str">
            <v>Ambulatorio</v>
          </cell>
          <cell r="BI1317" t="str">
            <v>Ambulatorio</v>
          </cell>
          <cell r="BJ1317" t="str">
            <v>Ambulatorio</v>
          </cell>
          <cell r="BK1317" t="str">
            <v>Ambulatorio</v>
          </cell>
          <cell r="BL1317" t="str">
            <v>Ambulatorio</v>
          </cell>
        </row>
        <row r="1318">
          <cell r="D1318">
            <v>1040259</v>
          </cell>
          <cell r="E1318" t="str">
            <v>PRM - CEPIJ PUNITAQUI</v>
          </cell>
          <cell r="F1318" t="str">
            <v>DEPRODE</v>
          </cell>
          <cell r="G1318">
            <v>20032</v>
          </cell>
          <cell r="H1318" t="str">
            <v>P - PROGRAMAS</v>
          </cell>
          <cell r="I1318" t="str">
            <v>PRM</v>
          </cell>
          <cell r="J1318" t="str">
            <v>PUNITAQUI</v>
          </cell>
          <cell r="K1318" t="str">
            <v>MEMO 155</v>
          </cell>
          <cell r="L1318">
            <v>43549</v>
          </cell>
          <cell r="M1318">
            <v>42344</v>
          </cell>
          <cell r="N1318">
            <v>43601</v>
          </cell>
          <cell r="O1318">
            <v>100</v>
          </cell>
          <cell r="P1318">
            <v>100</v>
          </cell>
          <cell r="Q1318">
            <v>100</v>
          </cell>
          <cell r="R1318">
            <v>100</v>
          </cell>
          <cell r="S1318">
            <v>100</v>
          </cell>
          <cell r="T1318">
            <v>100</v>
          </cell>
          <cell r="U1318">
            <v>100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124</v>
          </cell>
          <cell r="AC1318">
            <v>126</v>
          </cell>
          <cell r="AD1318">
            <v>116</v>
          </cell>
          <cell r="AE1318">
            <v>119</v>
          </cell>
          <cell r="AF1318">
            <v>127</v>
          </cell>
          <cell r="AG1318">
            <v>86</v>
          </cell>
          <cell r="AH1318">
            <v>0</v>
          </cell>
          <cell r="AI1318">
            <v>0</v>
          </cell>
          <cell r="AJ1318">
            <v>0</v>
          </cell>
          <cell r="AK1318">
            <v>0</v>
          </cell>
          <cell r="AL1318">
            <v>0</v>
          </cell>
          <cell r="AM1318">
            <v>0</v>
          </cell>
          <cell r="AN1318">
            <v>119</v>
          </cell>
          <cell r="AO1318">
            <v>112</v>
          </cell>
          <cell r="AP1318">
            <v>112</v>
          </cell>
          <cell r="AQ1318">
            <v>110</v>
          </cell>
          <cell r="AR1318">
            <v>112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  <cell r="AY1318">
            <v>0</v>
          </cell>
          <cell r="AZ1318" t="str">
            <v>Ambulatorio</v>
          </cell>
          <cell r="BA1318" t="str">
            <v>Ambulatorio</v>
          </cell>
          <cell r="BB1318" t="str">
            <v>Ambulatorio</v>
          </cell>
          <cell r="BC1318" t="str">
            <v>Ambulatorio</v>
          </cell>
          <cell r="BD1318" t="str">
            <v>Ambulatorio</v>
          </cell>
          <cell r="BE1318" t="str">
            <v>Ambulatorio</v>
          </cell>
          <cell r="BF1318" t="str">
            <v>Ambulatorio</v>
          </cell>
          <cell r="BG1318" t="str">
            <v>Ambulatorio</v>
          </cell>
          <cell r="BH1318" t="str">
            <v>Ambulatorio</v>
          </cell>
          <cell r="BI1318" t="str">
            <v>Ambulatorio</v>
          </cell>
          <cell r="BJ1318" t="str">
            <v>Ambulatorio</v>
          </cell>
          <cell r="BK1318" t="str">
            <v>Ambulatorio</v>
          </cell>
          <cell r="BL1318" t="str">
            <v>Ambulatorio</v>
          </cell>
        </row>
        <row r="1319">
          <cell r="D1319">
            <v>1040261</v>
          </cell>
          <cell r="E1319" t="str">
            <v>PRM - CENTRO RUKAN</v>
          </cell>
          <cell r="F1319" t="str">
            <v>DEPRODE</v>
          </cell>
          <cell r="G1319">
            <v>20032</v>
          </cell>
          <cell r="H1319" t="str">
            <v>P - PROGRAMAS</v>
          </cell>
          <cell r="I1319" t="str">
            <v>PRM</v>
          </cell>
          <cell r="J1319" t="str">
            <v>LA SERENA</v>
          </cell>
          <cell r="K1319" t="str">
            <v>MEMO 077</v>
          </cell>
          <cell r="L1319">
            <v>43501</v>
          </cell>
          <cell r="M1319">
            <v>42420</v>
          </cell>
          <cell r="N1319">
            <v>43601</v>
          </cell>
          <cell r="O1319">
            <v>100</v>
          </cell>
          <cell r="P1319">
            <v>100</v>
          </cell>
          <cell r="Q1319">
            <v>100</v>
          </cell>
          <cell r="R1319">
            <v>100</v>
          </cell>
          <cell r="S1319">
            <v>100</v>
          </cell>
          <cell r="T1319">
            <v>100</v>
          </cell>
          <cell r="U1319">
            <v>100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225</v>
          </cell>
          <cell r="AC1319">
            <v>235</v>
          </cell>
          <cell r="AD1319">
            <v>234</v>
          </cell>
          <cell r="AE1319">
            <v>229</v>
          </cell>
          <cell r="AF1319">
            <v>227</v>
          </cell>
          <cell r="AG1319">
            <v>223</v>
          </cell>
          <cell r="AH1319">
            <v>0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0</v>
          </cell>
          <cell r="AN1319">
            <v>223</v>
          </cell>
          <cell r="AO1319">
            <v>223</v>
          </cell>
          <cell r="AP1319">
            <v>226</v>
          </cell>
          <cell r="AQ1319">
            <v>226</v>
          </cell>
          <cell r="AR1319">
            <v>226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  <cell r="AY1319">
            <v>0</v>
          </cell>
          <cell r="AZ1319" t="str">
            <v>Ambulatorio</v>
          </cell>
          <cell r="BA1319" t="str">
            <v>Ambulatorio</v>
          </cell>
          <cell r="BB1319" t="str">
            <v>Ambulatorio</v>
          </cell>
          <cell r="BC1319" t="str">
            <v>Ambulatorio</v>
          </cell>
          <cell r="BD1319" t="str">
            <v>Ambulatorio</v>
          </cell>
          <cell r="BE1319" t="str">
            <v>Ambulatorio</v>
          </cell>
          <cell r="BF1319" t="str">
            <v>Ambulatorio</v>
          </cell>
          <cell r="BG1319" t="str">
            <v>Ambulatorio</v>
          </cell>
          <cell r="BH1319" t="str">
            <v>Ambulatorio</v>
          </cell>
          <cell r="BI1319" t="str">
            <v>Ambulatorio</v>
          </cell>
          <cell r="BJ1319" t="str">
            <v>Ambulatorio</v>
          </cell>
          <cell r="BK1319" t="str">
            <v>Ambulatorio</v>
          </cell>
          <cell r="BL1319" t="str">
            <v>Ambulatorio</v>
          </cell>
        </row>
        <row r="1320">
          <cell r="D1320">
            <v>1040262</v>
          </cell>
          <cell r="E1320" t="str">
            <v>PRM - CENTRO RELMU</v>
          </cell>
          <cell r="F1320" t="str">
            <v>DEPRODE</v>
          </cell>
          <cell r="G1320">
            <v>20032</v>
          </cell>
          <cell r="H1320" t="str">
            <v>P - PROGRAMAS</v>
          </cell>
          <cell r="I1320" t="str">
            <v>PRM</v>
          </cell>
          <cell r="J1320" t="str">
            <v>COQUIMBO</v>
          </cell>
          <cell r="K1320" t="str">
            <v>MEMO 077</v>
          </cell>
          <cell r="L1320">
            <v>43501</v>
          </cell>
          <cell r="M1320">
            <v>42421</v>
          </cell>
          <cell r="N1320">
            <v>43601</v>
          </cell>
          <cell r="O1320">
            <v>100</v>
          </cell>
          <cell r="P1320">
            <v>100</v>
          </cell>
          <cell r="Q1320">
            <v>100</v>
          </cell>
          <cell r="R1320">
            <v>100</v>
          </cell>
          <cell r="S1320">
            <v>100</v>
          </cell>
          <cell r="T1320">
            <v>100</v>
          </cell>
          <cell r="U1320">
            <v>100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197</v>
          </cell>
          <cell r="AC1320">
            <v>198</v>
          </cell>
          <cell r="AD1320">
            <v>183</v>
          </cell>
          <cell r="AE1320">
            <v>198</v>
          </cell>
          <cell r="AF1320">
            <v>198</v>
          </cell>
          <cell r="AG1320">
            <v>198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198</v>
          </cell>
          <cell r="AO1320">
            <v>199</v>
          </cell>
          <cell r="AP1320">
            <v>198</v>
          </cell>
          <cell r="AQ1320">
            <v>198</v>
          </cell>
          <cell r="AR1320">
            <v>198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 t="str">
            <v>Ambulatorio</v>
          </cell>
          <cell r="BA1320" t="str">
            <v>Ambulatorio</v>
          </cell>
          <cell r="BB1320" t="str">
            <v>Ambulatorio</v>
          </cell>
          <cell r="BC1320" t="str">
            <v>Ambulatorio</v>
          </cell>
          <cell r="BD1320" t="str">
            <v>Ambulatorio</v>
          </cell>
          <cell r="BE1320" t="str">
            <v>Ambulatorio</v>
          </cell>
          <cell r="BF1320" t="str">
            <v>Ambulatorio</v>
          </cell>
          <cell r="BG1320" t="str">
            <v>Ambulatorio</v>
          </cell>
          <cell r="BH1320" t="str">
            <v>Ambulatorio</v>
          </cell>
          <cell r="BI1320" t="str">
            <v>Ambulatorio</v>
          </cell>
          <cell r="BJ1320" t="str">
            <v>Ambulatorio</v>
          </cell>
          <cell r="BK1320" t="str">
            <v>Ambulatorio</v>
          </cell>
          <cell r="BL1320" t="str">
            <v>Ambulatorio</v>
          </cell>
        </row>
        <row r="1321">
          <cell r="D1321">
            <v>1040366</v>
          </cell>
          <cell r="E1321" t="str">
            <v>PRM - RUKAN</v>
          </cell>
          <cell r="F1321" t="str">
            <v>DEPRODE</v>
          </cell>
          <cell r="G1321">
            <v>20032</v>
          </cell>
          <cell r="H1321" t="str">
            <v>P - PROGRAMAS</v>
          </cell>
          <cell r="I1321" t="str">
            <v>PRM</v>
          </cell>
          <cell r="J1321" t="str">
            <v>LA SERENA</v>
          </cell>
          <cell r="K1321" t="str">
            <v>177/B</v>
          </cell>
          <cell r="L1321">
            <v>43605</v>
          </cell>
          <cell r="M1321">
            <v>43601</v>
          </cell>
          <cell r="N1321">
            <v>43967</v>
          </cell>
          <cell r="O1321">
            <v>100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100</v>
          </cell>
          <cell r="V1321">
            <v>100</v>
          </cell>
          <cell r="W1321">
            <v>100</v>
          </cell>
          <cell r="X1321">
            <v>100</v>
          </cell>
          <cell r="Y1321">
            <v>100</v>
          </cell>
          <cell r="Z1321">
            <v>100</v>
          </cell>
          <cell r="AA1321">
            <v>100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218</v>
          </cell>
          <cell r="AH1321">
            <v>226</v>
          </cell>
          <cell r="AI1321">
            <v>218</v>
          </cell>
          <cell r="AJ1321">
            <v>224</v>
          </cell>
          <cell r="AK1321">
            <v>227</v>
          </cell>
          <cell r="AL1321">
            <v>221</v>
          </cell>
          <cell r="AM1321">
            <v>226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226</v>
          </cell>
          <cell r="AV1321">
            <v>226</v>
          </cell>
          <cell r="AW1321">
            <v>223</v>
          </cell>
          <cell r="AX1321">
            <v>225</v>
          </cell>
          <cell r="AY1321">
            <v>225</v>
          </cell>
          <cell r="AZ1321" t="str">
            <v>Ambulatorio</v>
          </cell>
          <cell r="BA1321" t="str">
            <v>Ambulatorio</v>
          </cell>
          <cell r="BB1321" t="str">
            <v>Ambulatorio</v>
          </cell>
          <cell r="BC1321" t="str">
            <v>Ambulatorio</v>
          </cell>
          <cell r="BD1321" t="str">
            <v>Ambulatorio</v>
          </cell>
          <cell r="BE1321" t="str">
            <v>Ambulatorio</v>
          </cell>
          <cell r="BF1321" t="str">
            <v>Ambulatorio</v>
          </cell>
          <cell r="BG1321" t="str">
            <v>Ambulatorio</v>
          </cell>
          <cell r="BH1321" t="str">
            <v>Ambulatorio</v>
          </cell>
          <cell r="BI1321" t="str">
            <v>Ambulatorio</v>
          </cell>
          <cell r="BJ1321" t="str">
            <v>Ambulatorio</v>
          </cell>
          <cell r="BK1321" t="str">
            <v>Ambulatorio</v>
          </cell>
          <cell r="BL1321" t="str">
            <v>Ambulatorio</v>
          </cell>
        </row>
        <row r="1322">
          <cell r="D1322">
            <v>1040367</v>
          </cell>
          <cell r="E1322" t="str">
            <v>PRM - RELMU</v>
          </cell>
          <cell r="F1322" t="str">
            <v>DEPRODE</v>
          </cell>
          <cell r="G1322">
            <v>20032</v>
          </cell>
          <cell r="H1322" t="str">
            <v>P - PROGRAMAS</v>
          </cell>
          <cell r="I1322" t="str">
            <v>PRM</v>
          </cell>
          <cell r="J1322" t="str">
            <v>COQUIMBO</v>
          </cell>
          <cell r="K1322" t="str">
            <v>178/B</v>
          </cell>
          <cell r="L1322">
            <v>43605</v>
          </cell>
          <cell r="M1322">
            <v>43601</v>
          </cell>
          <cell r="N1322">
            <v>43967</v>
          </cell>
          <cell r="O1322">
            <v>100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100</v>
          </cell>
          <cell r="V1322">
            <v>100</v>
          </cell>
          <cell r="W1322">
            <v>100</v>
          </cell>
          <cell r="X1322">
            <v>100</v>
          </cell>
          <cell r="Y1322">
            <v>100</v>
          </cell>
          <cell r="Z1322">
            <v>100</v>
          </cell>
          <cell r="AA1322">
            <v>100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>
            <v>197</v>
          </cell>
          <cell r="AH1322">
            <v>198</v>
          </cell>
          <cell r="AI1322">
            <v>198</v>
          </cell>
          <cell r="AJ1322">
            <v>198</v>
          </cell>
          <cell r="AK1322">
            <v>198</v>
          </cell>
          <cell r="AL1322">
            <v>198</v>
          </cell>
          <cell r="AM1322">
            <v>198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198</v>
          </cell>
          <cell r="AV1322">
            <v>198</v>
          </cell>
          <cell r="AW1322">
            <v>198</v>
          </cell>
          <cell r="AX1322">
            <v>198</v>
          </cell>
          <cell r="AY1322">
            <v>198</v>
          </cell>
          <cell r="AZ1322" t="str">
            <v>Ambulatorio</v>
          </cell>
          <cell r="BA1322" t="str">
            <v>Ambulatorio</v>
          </cell>
          <cell r="BB1322" t="str">
            <v>Ambulatorio</v>
          </cell>
          <cell r="BC1322" t="str">
            <v>Ambulatorio</v>
          </cell>
          <cell r="BD1322" t="str">
            <v>Ambulatorio</v>
          </cell>
          <cell r="BE1322" t="str">
            <v>Ambulatorio</v>
          </cell>
          <cell r="BF1322" t="str">
            <v>Ambulatorio</v>
          </cell>
          <cell r="BG1322" t="str">
            <v>Ambulatorio</v>
          </cell>
          <cell r="BH1322" t="str">
            <v>Ambulatorio</v>
          </cell>
          <cell r="BI1322" t="str">
            <v>Ambulatorio</v>
          </cell>
          <cell r="BJ1322" t="str">
            <v>Ambulatorio</v>
          </cell>
          <cell r="BK1322" t="str">
            <v>Ambulatorio</v>
          </cell>
          <cell r="BL1322" t="str">
            <v>Ambulatorio</v>
          </cell>
        </row>
        <row r="1323">
          <cell r="D1323">
            <v>1040369</v>
          </cell>
          <cell r="E1323" t="str">
            <v>PRM - CEPIJ PUNITAQUI</v>
          </cell>
          <cell r="F1323" t="str">
            <v>DEPRODE</v>
          </cell>
          <cell r="G1323">
            <v>20032</v>
          </cell>
          <cell r="H1323" t="str">
            <v>P - PROGRAMAS</v>
          </cell>
          <cell r="I1323" t="str">
            <v>PRM</v>
          </cell>
          <cell r="J1323" t="str">
            <v>PUNITAQUI</v>
          </cell>
          <cell r="K1323" t="str">
            <v>187/B</v>
          </cell>
          <cell r="L1323">
            <v>43612</v>
          </cell>
          <cell r="M1323">
            <v>43601</v>
          </cell>
          <cell r="N1323">
            <v>43967</v>
          </cell>
          <cell r="O1323">
            <v>100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100</v>
          </cell>
          <cell r="V1323">
            <v>100</v>
          </cell>
          <cell r="W1323">
            <v>100</v>
          </cell>
          <cell r="X1323">
            <v>100</v>
          </cell>
          <cell r="Y1323">
            <v>100</v>
          </cell>
          <cell r="Z1323">
            <v>100</v>
          </cell>
          <cell r="AA1323">
            <v>100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  <cell r="AG1323">
            <v>103</v>
          </cell>
          <cell r="AH1323">
            <v>121</v>
          </cell>
          <cell r="AI1323">
            <v>133</v>
          </cell>
          <cell r="AJ1323">
            <v>135</v>
          </cell>
          <cell r="AK1323">
            <v>136</v>
          </cell>
          <cell r="AL1323">
            <v>135</v>
          </cell>
          <cell r="AM1323">
            <v>133</v>
          </cell>
          <cell r="AN1323">
            <v>0</v>
          </cell>
          <cell r="AO1323">
            <v>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T1323">
            <v>8</v>
          </cell>
          <cell r="AU1323">
            <v>128</v>
          </cell>
          <cell r="AV1323">
            <v>134</v>
          </cell>
          <cell r="AW1323">
            <v>124</v>
          </cell>
          <cell r="AX1323">
            <v>127</v>
          </cell>
          <cell r="AY1323">
            <v>121</v>
          </cell>
          <cell r="AZ1323" t="str">
            <v>Ambulatorio</v>
          </cell>
          <cell r="BA1323" t="str">
            <v>Ambulatorio</v>
          </cell>
          <cell r="BB1323" t="str">
            <v>Ambulatorio</v>
          </cell>
          <cell r="BC1323" t="str">
            <v>Ambulatorio</v>
          </cell>
          <cell r="BD1323" t="str">
            <v>Ambulatorio</v>
          </cell>
          <cell r="BE1323" t="str">
            <v>Ambulatorio</v>
          </cell>
          <cell r="BF1323" t="str">
            <v>Ambulatorio</v>
          </cell>
          <cell r="BG1323" t="str">
            <v>Ambulatorio</v>
          </cell>
          <cell r="BH1323" t="str">
            <v>Ambulatorio</v>
          </cell>
          <cell r="BI1323" t="str">
            <v>Ambulatorio</v>
          </cell>
          <cell r="BJ1323" t="str">
            <v>Ambulatorio</v>
          </cell>
          <cell r="BK1323" t="str">
            <v>Ambulatorio</v>
          </cell>
          <cell r="BL1323" t="str">
            <v>Ambulatorio</v>
          </cell>
        </row>
        <row r="1324">
          <cell r="D1324">
            <v>1040370</v>
          </cell>
          <cell r="E1324" t="str">
            <v>PRM - CENIM OVALLE</v>
          </cell>
          <cell r="F1324" t="str">
            <v>DEPRODE</v>
          </cell>
          <cell r="G1324">
            <v>20032</v>
          </cell>
          <cell r="H1324" t="str">
            <v>P - PROGRAMAS</v>
          </cell>
          <cell r="I1324" t="str">
            <v>PRM</v>
          </cell>
          <cell r="J1324" t="str">
            <v>OVALLE</v>
          </cell>
          <cell r="K1324" t="str">
            <v>186/B</v>
          </cell>
          <cell r="L1324">
            <v>43612</v>
          </cell>
          <cell r="M1324">
            <v>43601</v>
          </cell>
          <cell r="N1324">
            <v>43967</v>
          </cell>
          <cell r="O1324">
            <v>100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100</v>
          </cell>
          <cell r="V1324">
            <v>100</v>
          </cell>
          <cell r="W1324">
            <v>100</v>
          </cell>
          <cell r="X1324">
            <v>100</v>
          </cell>
          <cell r="Y1324">
            <v>100</v>
          </cell>
          <cell r="Z1324">
            <v>100</v>
          </cell>
          <cell r="AA1324">
            <v>100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  <cell r="AG1324">
            <v>163</v>
          </cell>
          <cell r="AH1324">
            <v>156</v>
          </cell>
          <cell r="AI1324">
            <v>160</v>
          </cell>
          <cell r="AJ1324">
            <v>160</v>
          </cell>
          <cell r="AK1324">
            <v>168</v>
          </cell>
          <cell r="AL1324">
            <v>161</v>
          </cell>
          <cell r="AM1324">
            <v>163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  <cell r="AT1324">
            <v>5</v>
          </cell>
          <cell r="AU1324">
            <v>151</v>
          </cell>
          <cell r="AV1324">
            <v>150</v>
          </cell>
          <cell r="AW1324">
            <v>150</v>
          </cell>
          <cell r="AX1324">
            <v>150</v>
          </cell>
          <cell r="AY1324">
            <v>150</v>
          </cell>
          <cell r="AZ1324" t="str">
            <v>Ambulatorio</v>
          </cell>
          <cell r="BA1324" t="str">
            <v>Ambulatorio</v>
          </cell>
          <cell r="BB1324" t="str">
            <v>Ambulatorio</v>
          </cell>
          <cell r="BC1324" t="str">
            <v>Ambulatorio</v>
          </cell>
          <cell r="BD1324" t="str">
            <v>Ambulatorio</v>
          </cell>
          <cell r="BE1324" t="str">
            <v>Ambulatorio</v>
          </cell>
          <cell r="BF1324" t="str">
            <v>Ambulatorio</v>
          </cell>
          <cell r="BG1324" t="str">
            <v>Ambulatorio</v>
          </cell>
          <cell r="BH1324" t="str">
            <v>Ambulatorio</v>
          </cell>
          <cell r="BI1324" t="str">
            <v>Ambulatorio</v>
          </cell>
          <cell r="BJ1324" t="str">
            <v>Ambulatorio</v>
          </cell>
          <cell r="BK1324" t="str">
            <v>Ambulatorio</v>
          </cell>
          <cell r="BL1324" t="str">
            <v>Ambulatorio</v>
          </cell>
        </row>
        <row r="1325">
          <cell r="D1325">
            <v>1040371</v>
          </cell>
          <cell r="E1325" t="str">
            <v>PRM - CIUDAD DEL NIÑO ILLAPEL</v>
          </cell>
          <cell r="F1325" t="str">
            <v>DEPRODE</v>
          </cell>
          <cell r="G1325">
            <v>20032</v>
          </cell>
          <cell r="H1325" t="str">
            <v>P - PROGRAMAS</v>
          </cell>
          <cell r="I1325" t="str">
            <v>PRM</v>
          </cell>
          <cell r="J1325" t="str">
            <v>ILLAPEL</v>
          </cell>
          <cell r="K1325" t="str">
            <v>195/B</v>
          </cell>
          <cell r="L1325">
            <v>43619</v>
          </cell>
          <cell r="M1325">
            <v>43601</v>
          </cell>
          <cell r="N1325">
            <v>43967</v>
          </cell>
          <cell r="O1325">
            <v>75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75</v>
          </cell>
          <cell r="W1325">
            <v>75</v>
          </cell>
          <cell r="X1325">
            <v>75</v>
          </cell>
          <cell r="Y1325">
            <v>75</v>
          </cell>
          <cell r="Z1325">
            <v>75</v>
          </cell>
          <cell r="AA1325">
            <v>75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  <cell r="AG1325">
            <v>0</v>
          </cell>
          <cell r="AH1325">
            <v>102</v>
          </cell>
          <cell r="AI1325">
            <v>103</v>
          </cell>
          <cell r="AJ1325">
            <v>105</v>
          </cell>
          <cell r="AK1325">
            <v>104</v>
          </cell>
          <cell r="AL1325">
            <v>102</v>
          </cell>
          <cell r="AM1325">
            <v>104</v>
          </cell>
          <cell r="AN1325">
            <v>0</v>
          </cell>
          <cell r="AO1325">
            <v>0</v>
          </cell>
          <cell r="AP1325">
            <v>0</v>
          </cell>
          <cell r="AQ1325">
            <v>0</v>
          </cell>
          <cell r="AR1325">
            <v>0</v>
          </cell>
          <cell r="AS1325">
            <v>0</v>
          </cell>
          <cell r="AT1325">
            <v>0</v>
          </cell>
          <cell r="AU1325">
            <v>104</v>
          </cell>
          <cell r="AV1325">
            <v>104</v>
          </cell>
          <cell r="AW1325">
            <v>104</v>
          </cell>
          <cell r="AX1325">
            <v>103</v>
          </cell>
          <cell r="AY1325">
            <v>104</v>
          </cell>
          <cell r="AZ1325" t="str">
            <v>Ambulatorio</v>
          </cell>
          <cell r="BA1325" t="str">
            <v>Ambulatorio</v>
          </cell>
          <cell r="BB1325" t="str">
            <v>Ambulatorio</v>
          </cell>
          <cell r="BC1325" t="str">
            <v>Ambulatorio</v>
          </cell>
          <cell r="BD1325" t="str">
            <v>Ambulatorio</v>
          </cell>
          <cell r="BE1325" t="str">
            <v>Ambulatorio</v>
          </cell>
          <cell r="BF1325" t="str">
            <v>Ambulatorio</v>
          </cell>
          <cell r="BG1325" t="str">
            <v>Ambulatorio</v>
          </cell>
          <cell r="BH1325" t="str">
            <v>Ambulatorio</v>
          </cell>
          <cell r="BI1325" t="str">
            <v>Ambulatorio</v>
          </cell>
          <cell r="BJ1325" t="str">
            <v>Ambulatorio</v>
          </cell>
          <cell r="BK1325" t="str">
            <v>Ambulatorio</v>
          </cell>
          <cell r="BL1325" t="str">
            <v>Ambulatorio</v>
          </cell>
        </row>
        <row r="1326">
          <cell r="D1326">
            <v>1050560</v>
          </cell>
          <cell r="E1326" t="str">
            <v>PRM - CENTRO ALIWE</v>
          </cell>
          <cell r="F1326" t="str">
            <v>DEPRODE</v>
          </cell>
          <cell r="G1326">
            <v>20032</v>
          </cell>
          <cell r="H1326" t="str">
            <v>P - PROGRAMAS</v>
          </cell>
          <cell r="I1326" t="str">
            <v>PRM</v>
          </cell>
          <cell r="J1326" t="str">
            <v>LA LIGUA</v>
          </cell>
          <cell r="K1326" t="str">
            <v>MEMO 109</v>
          </cell>
          <cell r="L1326">
            <v>43517</v>
          </cell>
          <cell r="M1326">
            <v>40941</v>
          </cell>
          <cell r="N1326">
            <v>43601</v>
          </cell>
          <cell r="O1326">
            <v>83</v>
          </cell>
          <cell r="P1326">
            <v>83</v>
          </cell>
          <cell r="Q1326">
            <v>83</v>
          </cell>
          <cell r="R1326">
            <v>83</v>
          </cell>
          <cell r="S1326">
            <v>83</v>
          </cell>
          <cell r="T1326">
            <v>83</v>
          </cell>
          <cell r="U1326">
            <v>83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103</v>
          </cell>
          <cell r="AC1326">
            <v>103</v>
          </cell>
          <cell r="AD1326">
            <v>104</v>
          </cell>
          <cell r="AE1326">
            <v>112</v>
          </cell>
          <cell r="AF1326">
            <v>119</v>
          </cell>
          <cell r="AG1326">
            <v>119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103</v>
          </cell>
          <cell r="AO1326">
            <v>103</v>
          </cell>
          <cell r="AP1326">
            <v>104</v>
          </cell>
          <cell r="AQ1326">
            <v>113</v>
          </cell>
          <cell r="AR1326">
            <v>119</v>
          </cell>
          <cell r="AS1326">
            <v>0</v>
          </cell>
          <cell r="AT1326">
            <v>0</v>
          </cell>
          <cell r="AU1326">
            <v>0</v>
          </cell>
          <cell r="AV1326">
            <v>0</v>
          </cell>
          <cell r="AW1326">
            <v>0</v>
          </cell>
          <cell r="AX1326">
            <v>0</v>
          </cell>
          <cell r="AY1326">
            <v>0</v>
          </cell>
          <cell r="AZ1326" t="str">
            <v>Ambulatorio</v>
          </cell>
          <cell r="BA1326" t="str">
            <v>Ambulatorio</v>
          </cell>
          <cell r="BB1326" t="str">
            <v>Ambulatorio</v>
          </cell>
          <cell r="BC1326" t="str">
            <v>Ambulatorio</v>
          </cell>
          <cell r="BD1326" t="str">
            <v>Ambulatorio</v>
          </cell>
          <cell r="BE1326" t="str">
            <v>Ambulatorio</v>
          </cell>
          <cell r="BF1326" t="str">
            <v>Ambulatorio</v>
          </cell>
          <cell r="BG1326" t="str">
            <v>Ambulatorio</v>
          </cell>
          <cell r="BH1326" t="str">
            <v>Ambulatorio</v>
          </cell>
          <cell r="BI1326" t="str">
            <v>Ambulatorio</v>
          </cell>
          <cell r="BJ1326" t="str">
            <v>Ambulatorio</v>
          </cell>
          <cell r="BK1326" t="str">
            <v>Ambulatorio</v>
          </cell>
          <cell r="BL1326" t="str">
            <v>Ambulatorio</v>
          </cell>
        </row>
        <row r="1327">
          <cell r="D1327">
            <v>1050728</v>
          </cell>
          <cell r="E1327" t="str">
            <v>PRM - KALFU</v>
          </cell>
          <cell r="F1327" t="str">
            <v>DEPRODE</v>
          </cell>
          <cell r="G1327">
            <v>20032</v>
          </cell>
          <cell r="H1327" t="str">
            <v>P - PROGRAMAS</v>
          </cell>
          <cell r="I1327" t="str">
            <v>PRM</v>
          </cell>
          <cell r="J1327" t="str">
            <v>VALPARAÍSO</v>
          </cell>
          <cell r="K1327" t="str">
            <v>MEMO 109</v>
          </cell>
          <cell r="L1327">
            <v>43517</v>
          </cell>
          <cell r="M1327">
            <v>41960</v>
          </cell>
          <cell r="N1327">
            <v>43601</v>
          </cell>
          <cell r="O1327">
            <v>50</v>
          </cell>
          <cell r="P1327">
            <v>50</v>
          </cell>
          <cell r="Q1327">
            <v>50</v>
          </cell>
          <cell r="R1327">
            <v>50</v>
          </cell>
          <cell r="S1327">
            <v>50</v>
          </cell>
          <cell r="T1327">
            <v>50</v>
          </cell>
          <cell r="U1327">
            <v>50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148</v>
          </cell>
          <cell r="AC1327">
            <v>146</v>
          </cell>
          <cell r="AD1327">
            <v>146</v>
          </cell>
          <cell r="AE1327">
            <v>150</v>
          </cell>
          <cell r="AF1327">
            <v>152</v>
          </cell>
          <cell r="AG1327">
            <v>142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151</v>
          </cell>
          <cell r="AO1327">
            <v>146</v>
          </cell>
          <cell r="AP1327">
            <v>146</v>
          </cell>
          <cell r="AQ1327">
            <v>146</v>
          </cell>
          <cell r="AR1327">
            <v>145</v>
          </cell>
          <cell r="AS1327">
            <v>0</v>
          </cell>
          <cell r="AT1327">
            <v>0</v>
          </cell>
          <cell r="AU1327">
            <v>0</v>
          </cell>
          <cell r="AV1327">
            <v>0</v>
          </cell>
          <cell r="AW1327">
            <v>0</v>
          </cell>
          <cell r="AX1327">
            <v>0</v>
          </cell>
          <cell r="AY1327">
            <v>0</v>
          </cell>
          <cell r="AZ1327" t="str">
            <v>Ambulatorio</v>
          </cell>
          <cell r="BA1327" t="str">
            <v>Ambulatorio</v>
          </cell>
          <cell r="BB1327" t="str">
            <v>Ambulatorio</v>
          </cell>
          <cell r="BC1327" t="str">
            <v>Ambulatorio</v>
          </cell>
          <cell r="BD1327" t="str">
            <v>Ambulatorio</v>
          </cell>
          <cell r="BE1327" t="str">
            <v>Ambulatorio</v>
          </cell>
          <cell r="BF1327" t="str">
            <v>Ambulatorio</v>
          </cell>
          <cell r="BG1327" t="str">
            <v>Ambulatorio</v>
          </cell>
          <cell r="BH1327" t="str">
            <v>Ambulatorio</v>
          </cell>
          <cell r="BI1327" t="str">
            <v>Ambulatorio</v>
          </cell>
          <cell r="BJ1327" t="str">
            <v>Ambulatorio</v>
          </cell>
          <cell r="BK1327" t="str">
            <v>Ambulatorio</v>
          </cell>
          <cell r="BL1327" t="str">
            <v>Ambulatorio</v>
          </cell>
        </row>
        <row r="1328">
          <cell r="D1328">
            <v>1050810</v>
          </cell>
          <cell r="E1328" t="str">
            <v>PRM - CENTRO MAIHUE</v>
          </cell>
          <cell r="F1328" t="str">
            <v>DEPRODE</v>
          </cell>
          <cell r="G1328">
            <v>20032</v>
          </cell>
          <cell r="H1328" t="str">
            <v>P - PROGRAMAS</v>
          </cell>
          <cell r="I1328" t="str">
            <v>PRM</v>
          </cell>
          <cell r="J1328" t="str">
            <v>VALPARAÍSO</v>
          </cell>
          <cell r="K1328" t="str">
            <v>MEMO 109</v>
          </cell>
          <cell r="L1328">
            <v>43517</v>
          </cell>
          <cell r="M1328">
            <v>42326</v>
          </cell>
          <cell r="N1328">
            <v>43601</v>
          </cell>
          <cell r="O1328">
            <v>90</v>
          </cell>
          <cell r="P1328">
            <v>90</v>
          </cell>
          <cell r="Q1328">
            <v>90</v>
          </cell>
          <cell r="R1328">
            <v>90</v>
          </cell>
          <cell r="S1328">
            <v>90</v>
          </cell>
          <cell r="T1328">
            <v>90</v>
          </cell>
          <cell r="U1328">
            <v>90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144</v>
          </cell>
          <cell r="AC1328">
            <v>144</v>
          </cell>
          <cell r="AD1328">
            <v>144</v>
          </cell>
          <cell r="AE1328">
            <v>144</v>
          </cell>
          <cell r="AF1328">
            <v>150</v>
          </cell>
          <cell r="AG1328">
            <v>150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144</v>
          </cell>
          <cell r="AO1328">
            <v>144</v>
          </cell>
          <cell r="AP1328">
            <v>144</v>
          </cell>
          <cell r="AQ1328">
            <v>144</v>
          </cell>
          <cell r="AR1328">
            <v>150</v>
          </cell>
          <cell r="AS1328">
            <v>0</v>
          </cell>
          <cell r="AT1328">
            <v>0</v>
          </cell>
          <cell r="AU1328">
            <v>0</v>
          </cell>
          <cell r="AV1328">
            <v>0</v>
          </cell>
          <cell r="AW1328">
            <v>0</v>
          </cell>
          <cell r="AX1328">
            <v>0</v>
          </cell>
          <cell r="AY1328">
            <v>0</v>
          </cell>
          <cell r="AZ1328" t="str">
            <v>Ambulatorio</v>
          </cell>
          <cell r="BA1328" t="str">
            <v>Ambulatorio</v>
          </cell>
          <cell r="BB1328" t="str">
            <v>Ambulatorio</v>
          </cell>
          <cell r="BC1328" t="str">
            <v>Ambulatorio</v>
          </cell>
          <cell r="BD1328" t="str">
            <v>Ambulatorio</v>
          </cell>
          <cell r="BE1328" t="str">
            <v>Ambulatorio</v>
          </cell>
          <cell r="BF1328" t="str">
            <v>Ambulatorio</v>
          </cell>
          <cell r="BG1328" t="str">
            <v>Ambulatorio</v>
          </cell>
          <cell r="BH1328" t="str">
            <v>Ambulatorio</v>
          </cell>
          <cell r="BI1328" t="str">
            <v>Ambulatorio</v>
          </cell>
          <cell r="BJ1328" t="str">
            <v>Ambulatorio</v>
          </cell>
          <cell r="BK1328" t="str">
            <v>Ambulatorio</v>
          </cell>
          <cell r="BL1328" t="str">
            <v>Ambulatorio</v>
          </cell>
        </row>
        <row r="1329">
          <cell r="D1329">
            <v>1050811</v>
          </cell>
          <cell r="E1329" t="str">
            <v>PRM - CENTRO LIMAY</v>
          </cell>
          <cell r="F1329" t="str">
            <v>DEPRODE</v>
          </cell>
          <cell r="G1329">
            <v>20032</v>
          </cell>
          <cell r="H1329" t="str">
            <v>P - PROGRAMAS</v>
          </cell>
          <cell r="I1329" t="str">
            <v>PRM</v>
          </cell>
          <cell r="J1329" t="str">
            <v>LIMACHE</v>
          </cell>
          <cell r="K1329" t="str">
            <v>MEMO 109</v>
          </cell>
          <cell r="L1329">
            <v>43517</v>
          </cell>
          <cell r="M1329">
            <v>42326</v>
          </cell>
          <cell r="N1329">
            <v>43601</v>
          </cell>
          <cell r="O1329">
            <v>100</v>
          </cell>
          <cell r="P1329">
            <v>100</v>
          </cell>
          <cell r="Q1329">
            <v>100</v>
          </cell>
          <cell r="R1329">
            <v>100</v>
          </cell>
          <cell r="S1329">
            <v>100</v>
          </cell>
          <cell r="T1329">
            <v>100</v>
          </cell>
          <cell r="U1329">
            <v>100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137</v>
          </cell>
          <cell r="AC1329">
            <v>137</v>
          </cell>
          <cell r="AD1329">
            <v>137</v>
          </cell>
          <cell r="AE1329">
            <v>137</v>
          </cell>
          <cell r="AF1329">
            <v>137</v>
          </cell>
          <cell r="AG1329">
            <v>138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137</v>
          </cell>
          <cell r="AO1329">
            <v>137</v>
          </cell>
          <cell r="AP1329">
            <v>137</v>
          </cell>
          <cell r="AQ1329">
            <v>137</v>
          </cell>
          <cell r="AR1329">
            <v>137</v>
          </cell>
          <cell r="AS1329">
            <v>0</v>
          </cell>
          <cell r="AT1329">
            <v>0</v>
          </cell>
          <cell r="AU1329">
            <v>0</v>
          </cell>
          <cell r="AV1329">
            <v>0</v>
          </cell>
          <cell r="AW1329">
            <v>0</v>
          </cell>
          <cell r="AX1329">
            <v>0</v>
          </cell>
          <cell r="AY1329">
            <v>0</v>
          </cell>
          <cell r="AZ1329" t="str">
            <v>Ambulatorio</v>
          </cell>
          <cell r="BA1329" t="str">
            <v>Ambulatorio</v>
          </cell>
          <cell r="BB1329" t="str">
            <v>Ambulatorio</v>
          </cell>
          <cell r="BC1329" t="str">
            <v>Ambulatorio</v>
          </cell>
          <cell r="BD1329" t="str">
            <v>Ambulatorio</v>
          </cell>
          <cell r="BE1329" t="str">
            <v>Ambulatorio</v>
          </cell>
          <cell r="BF1329" t="str">
            <v>Ambulatorio</v>
          </cell>
          <cell r="BG1329" t="str">
            <v>Ambulatorio</v>
          </cell>
          <cell r="BH1329" t="str">
            <v>Ambulatorio</v>
          </cell>
          <cell r="BI1329" t="str">
            <v>Ambulatorio</v>
          </cell>
          <cell r="BJ1329" t="str">
            <v>Ambulatorio</v>
          </cell>
          <cell r="BK1329" t="str">
            <v>Ambulatorio</v>
          </cell>
          <cell r="BL1329" t="str">
            <v>Ambulatorio</v>
          </cell>
        </row>
        <row r="1330">
          <cell r="D1330">
            <v>1050812</v>
          </cell>
          <cell r="E1330" t="str">
            <v>PRM - NEWEN</v>
          </cell>
          <cell r="F1330" t="str">
            <v>DEPRODE</v>
          </cell>
          <cell r="G1330">
            <v>20032</v>
          </cell>
          <cell r="H1330" t="str">
            <v>P - PROGRAMAS</v>
          </cell>
          <cell r="I1330" t="str">
            <v>PRM</v>
          </cell>
          <cell r="J1330" t="str">
            <v>VALPARAÍSO</v>
          </cell>
          <cell r="K1330" t="str">
            <v>MEMO 109</v>
          </cell>
          <cell r="L1330">
            <v>43517</v>
          </cell>
          <cell r="M1330">
            <v>42326</v>
          </cell>
          <cell r="N1330">
            <v>43601</v>
          </cell>
          <cell r="O1330">
            <v>90</v>
          </cell>
          <cell r="P1330">
            <v>90</v>
          </cell>
          <cell r="Q1330">
            <v>90</v>
          </cell>
          <cell r="R1330">
            <v>90</v>
          </cell>
          <cell r="S1330">
            <v>90</v>
          </cell>
          <cell r="T1330">
            <v>90</v>
          </cell>
          <cell r="U1330">
            <v>90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180</v>
          </cell>
          <cell r="AC1330">
            <v>180</v>
          </cell>
          <cell r="AD1330">
            <v>180</v>
          </cell>
          <cell r="AE1330">
            <v>180</v>
          </cell>
          <cell r="AF1330">
            <v>180</v>
          </cell>
          <cell r="AG1330">
            <v>180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180</v>
          </cell>
          <cell r="AO1330">
            <v>180</v>
          </cell>
          <cell r="AP1330">
            <v>180</v>
          </cell>
          <cell r="AQ1330">
            <v>180</v>
          </cell>
          <cell r="AR1330">
            <v>180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  <cell r="AY1330">
            <v>0</v>
          </cell>
          <cell r="AZ1330" t="str">
            <v>Ambulatorio</v>
          </cell>
          <cell r="BA1330" t="str">
            <v>Ambulatorio</v>
          </cell>
          <cell r="BB1330" t="str">
            <v>Ambulatorio</v>
          </cell>
          <cell r="BC1330" t="str">
            <v>Ambulatorio</v>
          </cell>
          <cell r="BD1330" t="str">
            <v>Ambulatorio</v>
          </cell>
          <cell r="BE1330" t="str">
            <v>Ambulatorio</v>
          </cell>
          <cell r="BF1330" t="str">
            <v>Ambulatorio</v>
          </cell>
          <cell r="BG1330" t="str">
            <v>Ambulatorio</v>
          </cell>
          <cell r="BH1330" t="str">
            <v>Ambulatorio</v>
          </cell>
          <cell r="BI1330" t="str">
            <v>Ambulatorio</v>
          </cell>
          <cell r="BJ1330" t="str">
            <v>Ambulatorio</v>
          </cell>
          <cell r="BK1330" t="str">
            <v>Ambulatorio</v>
          </cell>
          <cell r="BL1330" t="str">
            <v>Ambulatorio</v>
          </cell>
        </row>
        <row r="1331">
          <cell r="D1331">
            <v>1050813</v>
          </cell>
          <cell r="E1331" t="str">
            <v>PRM - CENTRO AYEN</v>
          </cell>
          <cell r="F1331" t="str">
            <v>DEPRODE</v>
          </cell>
          <cell r="G1331">
            <v>20032</v>
          </cell>
          <cell r="H1331" t="str">
            <v>P - PROGRAMAS</v>
          </cell>
          <cell r="I1331" t="str">
            <v>PRM</v>
          </cell>
          <cell r="J1331" t="str">
            <v>VALPARAÍSO</v>
          </cell>
          <cell r="K1331" t="str">
            <v>MEMO 109</v>
          </cell>
          <cell r="L1331">
            <v>43517</v>
          </cell>
          <cell r="M1331">
            <v>42326</v>
          </cell>
          <cell r="N1331">
            <v>43601</v>
          </cell>
          <cell r="O1331">
            <v>100</v>
          </cell>
          <cell r="P1331">
            <v>100</v>
          </cell>
          <cell r="Q1331">
            <v>100</v>
          </cell>
          <cell r="R1331">
            <v>100</v>
          </cell>
          <cell r="S1331">
            <v>100</v>
          </cell>
          <cell r="T1331">
            <v>100</v>
          </cell>
          <cell r="U1331">
            <v>100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145</v>
          </cell>
          <cell r="AC1331">
            <v>141</v>
          </cell>
          <cell r="AD1331">
            <v>137</v>
          </cell>
          <cell r="AE1331">
            <v>129</v>
          </cell>
          <cell r="AF1331">
            <v>137</v>
          </cell>
          <cell r="AG1331">
            <v>132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159</v>
          </cell>
          <cell r="AO1331">
            <v>156</v>
          </cell>
          <cell r="AP1331">
            <v>147</v>
          </cell>
          <cell r="AQ1331">
            <v>145</v>
          </cell>
          <cell r="AR1331">
            <v>147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2</v>
          </cell>
          <cell r="AY1331">
            <v>2</v>
          </cell>
          <cell r="AZ1331" t="str">
            <v>Ambulatorio</v>
          </cell>
          <cell r="BA1331" t="str">
            <v>Ambulatorio</v>
          </cell>
          <cell r="BB1331" t="str">
            <v>Ambulatorio</v>
          </cell>
          <cell r="BC1331" t="str">
            <v>Ambulatorio</v>
          </cell>
          <cell r="BD1331" t="str">
            <v>Ambulatorio</v>
          </cell>
          <cell r="BE1331" t="str">
            <v>Ambulatorio</v>
          </cell>
          <cell r="BF1331" t="str">
            <v>Ambulatorio</v>
          </cell>
          <cell r="BG1331" t="str">
            <v>Ambulatorio</v>
          </cell>
          <cell r="BH1331" t="str">
            <v>Ambulatorio</v>
          </cell>
          <cell r="BI1331" t="str">
            <v>Ambulatorio</v>
          </cell>
          <cell r="BJ1331" t="str">
            <v>Ambulatorio</v>
          </cell>
          <cell r="BK1331" t="str">
            <v>Ambulatorio</v>
          </cell>
          <cell r="BL1331" t="str">
            <v>Ambulatorio</v>
          </cell>
        </row>
        <row r="1332">
          <cell r="D1332">
            <v>1050822</v>
          </cell>
          <cell r="E1332" t="str">
            <v>PRM - PAIHUEN</v>
          </cell>
          <cell r="F1332" t="str">
            <v>DEPRODE</v>
          </cell>
          <cell r="G1332">
            <v>20032</v>
          </cell>
          <cell r="H1332" t="str">
            <v>P - PROGRAMAS</v>
          </cell>
          <cell r="I1332" t="str">
            <v>PRM</v>
          </cell>
          <cell r="J1332" t="str">
            <v>VALPARAÍSO</v>
          </cell>
          <cell r="K1332" t="str">
            <v>MEMO 109</v>
          </cell>
          <cell r="L1332">
            <v>43517</v>
          </cell>
          <cell r="M1332">
            <v>42344</v>
          </cell>
          <cell r="N1332">
            <v>43601</v>
          </cell>
          <cell r="O1332">
            <v>90</v>
          </cell>
          <cell r="P1332">
            <v>90</v>
          </cell>
          <cell r="Q1332">
            <v>90</v>
          </cell>
          <cell r="R1332">
            <v>90</v>
          </cell>
          <cell r="S1332">
            <v>90</v>
          </cell>
          <cell r="T1332">
            <v>90</v>
          </cell>
          <cell r="U1332">
            <v>90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202</v>
          </cell>
          <cell r="AC1332">
            <v>210</v>
          </cell>
          <cell r="AD1332">
            <v>209</v>
          </cell>
          <cell r="AE1332">
            <v>211</v>
          </cell>
          <cell r="AF1332">
            <v>208</v>
          </cell>
          <cell r="AG1332">
            <v>194</v>
          </cell>
          <cell r="AH1332">
            <v>0</v>
          </cell>
          <cell r="AI1332">
            <v>0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204</v>
          </cell>
          <cell r="AO1332">
            <v>212</v>
          </cell>
          <cell r="AP1332">
            <v>212</v>
          </cell>
          <cell r="AQ1332">
            <v>210</v>
          </cell>
          <cell r="AR1332">
            <v>209</v>
          </cell>
          <cell r="AS1332">
            <v>0</v>
          </cell>
          <cell r="AT1332">
            <v>0</v>
          </cell>
          <cell r="AU1332">
            <v>0</v>
          </cell>
          <cell r="AV1332">
            <v>0</v>
          </cell>
          <cell r="AW1332">
            <v>0</v>
          </cell>
          <cell r="AX1332">
            <v>0</v>
          </cell>
          <cell r="AY1332">
            <v>0</v>
          </cell>
          <cell r="AZ1332" t="str">
            <v>Ambulatorio</v>
          </cell>
          <cell r="BA1332" t="str">
            <v>Ambulatorio</v>
          </cell>
          <cell r="BB1332" t="str">
            <v>Ambulatorio</v>
          </cell>
          <cell r="BC1332" t="str">
            <v>Ambulatorio</v>
          </cell>
          <cell r="BD1332" t="str">
            <v>Ambulatorio</v>
          </cell>
          <cell r="BE1332" t="str">
            <v>Ambulatorio</v>
          </cell>
          <cell r="BF1332" t="str">
            <v>Ambulatorio</v>
          </cell>
          <cell r="BG1332" t="str">
            <v>Ambulatorio</v>
          </cell>
          <cell r="BH1332" t="str">
            <v>Ambulatorio</v>
          </cell>
          <cell r="BI1332" t="str">
            <v>Ambulatorio</v>
          </cell>
          <cell r="BJ1332" t="str">
            <v>Ambulatorio</v>
          </cell>
          <cell r="BK1332" t="str">
            <v>Ambulatorio</v>
          </cell>
          <cell r="BL1332" t="str">
            <v>Ambulatorio</v>
          </cell>
        </row>
        <row r="1333">
          <cell r="D1333">
            <v>1050834</v>
          </cell>
          <cell r="E1333" t="str">
            <v>PRM - CENTRO PANUL</v>
          </cell>
          <cell r="F1333" t="str">
            <v>DEPRODE</v>
          </cell>
          <cell r="G1333">
            <v>20032</v>
          </cell>
          <cell r="H1333" t="str">
            <v>P - PROGRAMAS</v>
          </cell>
          <cell r="I1333" t="str">
            <v>PRM</v>
          </cell>
          <cell r="J1333" t="str">
            <v>QUILLOTA</v>
          </cell>
          <cell r="K1333" t="str">
            <v>MEMO 109</v>
          </cell>
          <cell r="L1333">
            <v>43517</v>
          </cell>
          <cell r="M1333">
            <v>42419</v>
          </cell>
          <cell r="N1333">
            <v>43601</v>
          </cell>
          <cell r="O1333">
            <v>90</v>
          </cell>
          <cell r="P1333">
            <v>90</v>
          </cell>
          <cell r="Q1333">
            <v>90</v>
          </cell>
          <cell r="R1333">
            <v>90</v>
          </cell>
          <cell r="S1333">
            <v>90</v>
          </cell>
          <cell r="T1333">
            <v>90</v>
          </cell>
          <cell r="U1333">
            <v>90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120</v>
          </cell>
          <cell r="AC1333">
            <v>121</v>
          </cell>
          <cell r="AD1333">
            <v>120</v>
          </cell>
          <cell r="AE1333">
            <v>120</v>
          </cell>
          <cell r="AF1333">
            <v>120</v>
          </cell>
          <cell r="AG1333">
            <v>120</v>
          </cell>
          <cell r="AH1333">
            <v>0</v>
          </cell>
          <cell r="AI1333">
            <v>0</v>
          </cell>
          <cell r="AJ1333">
            <v>0</v>
          </cell>
          <cell r="AK1333">
            <v>0</v>
          </cell>
          <cell r="AL1333">
            <v>0</v>
          </cell>
          <cell r="AM1333">
            <v>0</v>
          </cell>
          <cell r="AN1333">
            <v>120</v>
          </cell>
          <cell r="AO1333">
            <v>120</v>
          </cell>
          <cell r="AP1333">
            <v>120</v>
          </cell>
          <cell r="AQ1333">
            <v>120</v>
          </cell>
          <cell r="AR1333">
            <v>120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  <cell r="AY1333">
            <v>0</v>
          </cell>
          <cell r="AZ1333" t="str">
            <v>Ambulatorio</v>
          </cell>
          <cell r="BA1333" t="str">
            <v>Ambulatorio</v>
          </cell>
          <cell r="BB1333" t="str">
            <v>Ambulatorio</v>
          </cell>
          <cell r="BC1333" t="str">
            <v>Ambulatorio</v>
          </cell>
          <cell r="BD1333" t="str">
            <v>Ambulatorio</v>
          </cell>
          <cell r="BE1333" t="str">
            <v>Ambulatorio</v>
          </cell>
          <cell r="BF1333" t="str">
            <v>Ambulatorio</v>
          </cell>
          <cell r="BG1333" t="str">
            <v>Ambulatorio</v>
          </cell>
          <cell r="BH1333" t="str">
            <v>Ambulatorio</v>
          </cell>
          <cell r="BI1333" t="str">
            <v>Ambulatorio</v>
          </cell>
          <cell r="BJ1333" t="str">
            <v>Ambulatorio</v>
          </cell>
          <cell r="BK1333" t="str">
            <v>Ambulatorio</v>
          </cell>
          <cell r="BL1333" t="str">
            <v>Ambulatorio</v>
          </cell>
        </row>
        <row r="1334">
          <cell r="D1334">
            <v>1050839</v>
          </cell>
          <cell r="E1334" t="str">
            <v>PRM - CENTRO AYELEN</v>
          </cell>
          <cell r="F1334" t="str">
            <v>DEPRODE</v>
          </cell>
          <cell r="G1334">
            <v>20032</v>
          </cell>
          <cell r="H1334" t="str">
            <v>P - PROGRAMAS</v>
          </cell>
          <cell r="I1334" t="str">
            <v>PRM</v>
          </cell>
          <cell r="J1334" t="str">
            <v>QUILPUÉ</v>
          </cell>
          <cell r="K1334" t="str">
            <v>MEMO 209</v>
          </cell>
          <cell r="L1334">
            <v>43591</v>
          </cell>
          <cell r="M1334">
            <v>42463</v>
          </cell>
          <cell r="N1334">
            <v>43601</v>
          </cell>
          <cell r="O1334">
            <v>100</v>
          </cell>
          <cell r="P1334">
            <v>100</v>
          </cell>
          <cell r="Q1334">
            <v>100</v>
          </cell>
          <cell r="R1334">
            <v>100</v>
          </cell>
          <cell r="S1334">
            <v>100</v>
          </cell>
          <cell r="T1334">
            <v>100</v>
          </cell>
          <cell r="U1334">
            <v>100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154</v>
          </cell>
          <cell r="AC1334">
            <v>154</v>
          </cell>
          <cell r="AD1334">
            <v>154</v>
          </cell>
          <cell r="AE1334">
            <v>154</v>
          </cell>
          <cell r="AF1334">
            <v>154</v>
          </cell>
          <cell r="AG1334">
            <v>154</v>
          </cell>
          <cell r="AH1334">
            <v>0</v>
          </cell>
          <cell r="AI1334">
            <v>0</v>
          </cell>
          <cell r="AJ1334">
            <v>0</v>
          </cell>
          <cell r="AK1334">
            <v>0</v>
          </cell>
          <cell r="AL1334">
            <v>0</v>
          </cell>
          <cell r="AM1334">
            <v>0</v>
          </cell>
          <cell r="AN1334">
            <v>154</v>
          </cell>
          <cell r="AO1334">
            <v>154</v>
          </cell>
          <cell r="AP1334">
            <v>154</v>
          </cell>
          <cell r="AQ1334">
            <v>154</v>
          </cell>
          <cell r="AR1334">
            <v>154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0</v>
          </cell>
          <cell r="AY1334">
            <v>0</v>
          </cell>
          <cell r="AZ1334" t="str">
            <v>Ambulatorio</v>
          </cell>
          <cell r="BA1334" t="str">
            <v>Ambulatorio</v>
          </cell>
          <cell r="BB1334" t="str">
            <v>Ambulatorio</v>
          </cell>
          <cell r="BC1334" t="str">
            <v>Ambulatorio</v>
          </cell>
          <cell r="BD1334" t="str">
            <v>Ambulatorio</v>
          </cell>
          <cell r="BE1334" t="str">
            <v>Ambulatorio</v>
          </cell>
          <cell r="BF1334" t="str">
            <v>Ambulatorio</v>
          </cell>
          <cell r="BG1334" t="str">
            <v>Ambulatorio</v>
          </cell>
          <cell r="BH1334" t="str">
            <v>Ambulatorio</v>
          </cell>
          <cell r="BI1334" t="str">
            <v>Ambulatorio</v>
          </cell>
          <cell r="BJ1334" t="str">
            <v>Ambulatorio</v>
          </cell>
          <cell r="BK1334" t="str">
            <v>Ambulatorio</v>
          </cell>
          <cell r="BL1334" t="str">
            <v>Ambulatorio</v>
          </cell>
        </row>
        <row r="1335">
          <cell r="D1335">
            <v>1050840</v>
          </cell>
          <cell r="E1335" t="str">
            <v>PRM - CENTRO REHUE</v>
          </cell>
          <cell r="F1335" t="str">
            <v>DEPRODE</v>
          </cell>
          <cell r="G1335">
            <v>20032</v>
          </cell>
          <cell r="H1335" t="str">
            <v>P - PROGRAMAS</v>
          </cell>
          <cell r="I1335" t="str">
            <v>PRM</v>
          </cell>
          <cell r="J1335" t="str">
            <v>LIMACHE</v>
          </cell>
          <cell r="K1335" t="str">
            <v>MEMO 209</v>
          </cell>
          <cell r="L1335">
            <v>43591</v>
          </cell>
          <cell r="M1335">
            <v>42463</v>
          </cell>
          <cell r="N1335">
            <v>43601</v>
          </cell>
          <cell r="O1335">
            <v>100</v>
          </cell>
          <cell r="P1335">
            <v>100</v>
          </cell>
          <cell r="Q1335">
            <v>100</v>
          </cell>
          <cell r="R1335">
            <v>100</v>
          </cell>
          <cell r="S1335">
            <v>100</v>
          </cell>
          <cell r="T1335">
            <v>100</v>
          </cell>
          <cell r="U1335">
            <v>100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129</v>
          </cell>
          <cell r="AC1335">
            <v>130</v>
          </cell>
          <cell r="AD1335">
            <v>130</v>
          </cell>
          <cell r="AE1335">
            <v>130</v>
          </cell>
          <cell r="AF1335">
            <v>130</v>
          </cell>
          <cell r="AG1335">
            <v>129</v>
          </cell>
          <cell r="AH1335">
            <v>0</v>
          </cell>
          <cell r="AI1335">
            <v>0</v>
          </cell>
          <cell r="AJ1335">
            <v>0</v>
          </cell>
          <cell r="AK1335">
            <v>0</v>
          </cell>
          <cell r="AL1335">
            <v>0</v>
          </cell>
          <cell r="AM1335">
            <v>0</v>
          </cell>
          <cell r="AN1335">
            <v>130</v>
          </cell>
          <cell r="AO1335">
            <v>130</v>
          </cell>
          <cell r="AP1335">
            <v>130</v>
          </cell>
          <cell r="AQ1335">
            <v>130</v>
          </cell>
          <cell r="AR1335">
            <v>130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  <cell r="AY1335">
            <v>0</v>
          </cell>
          <cell r="AZ1335" t="str">
            <v>Ambulatorio</v>
          </cell>
          <cell r="BA1335" t="str">
            <v>Ambulatorio</v>
          </cell>
          <cell r="BB1335" t="str">
            <v>Ambulatorio</v>
          </cell>
          <cell r="BC1335" t="str">
            <v>Ambulatorio</v>
          </cell>
          <cell r="BD1335" t="str">
            <v>Ambulatorio</v>
          </cell>
          <cell r="BE1335" t="str">
            <v>Ambulatorio</v>
          </cell>
          <cell r="BF1335" t="str">
            <v>Ambulatorio</v>
          </cell>
          <cell r="BG1335" t="str">
            <v>Ambulatorio</v>
          </cell>
          <cell r="BH1335" t="str">
            <v>Ambulatorio</v>
          </cell>
          <cell r="BI1335" t="str">
            <v>Ambulatorio</v>
          </cell>
          <cell r="BJ1335" t="str">
            <v>Ambulatorio</v>
          </cell>
          <cell r="BK1335" t="str">
            <v>Ambulatorio</v>
          </cell>
          <cell r="BL1335" t="str">
            <v>Ambulatorio</v>
          </cell>
        </row>
        <row r="1336">
          <cell r="D1336">
            <v>1050841</v>
          </cell>
          <cell r="E1336" t="str">
            <v>PRM - CENTRO DUWEN</v>
          </cell>
          <cell r="F1336" t="str">
            <v>DEPRODE</v>
          </cell>
          <cell r="G1336">
            <v>20032</v>
          </cell>
          <cell r="H1336" t="str">
            <v>P - PROGRAMAS</v>
          </cell>
          <cell r="I1336" t="str">
            <v>PRM</v>
          </cell>
          <cell r="J1336" t="str">
            <v>QUILPUÉ</v>
          </cell>
          <cell r="K1336" t="str">
            <v>MEMO 209</v>
          </cell>
          <cell r="L1336">
            <v>43591</v>
          </cell>
          <cell r="M1336">
            <v>42463</v>
          </cell>
          <cell r="N1336">
            <v>43601</v>
          </cell>
          <cell r="O1336">
            <v>100</v>
          </cell>
          <cell r="P1336">
            <v>100</v>
          </cell>
          <cell r="Q1336">
            <v>100</v>
          </cell>
          <cell r="R1336">
            <v>100</v>
          </cell>
          <cell r="S1336">
            <v>100</v>
          </cell>
          <cell r="T1336">
            <v>100</v>
          </cell>
          <cell r="U1336">
            <v>100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148</v>
          </cell>
          <cell r="AC1336">
            <v>148</v>
          </cell>
          <cell r="AD1336">
            <v>160</v>
          </cell>
          <cell r="AE1336">
            <v>160</v>
          </cell>
          <cell r="AF1336">
            <v>160</v>
          </cell>
          <cell r="AG1336">
            <v>132</v>
          </cell>
          <cell r="AH1336">
            <v>0</v>
          </cell>
          <cell r="AI1336">
            <v>0</v>
          </cell>
          <cell r="AJ1336">
            <v>0</v>
          </cell>
          <cell r="AK1336">
            <v>0</v>
          </cell>
          <cell r="AL1336">
            <v>0</v>
          </cell>
          <cell r="AM1336">
            <v>0</v>
          </cell>
          <cell r="AN1336">
            <v>148</v>
          </cell>
          <cell r="AO1336">
            <v>148</v>
          </cell>
          <cell r="AP1336">
            <v>160</v>
          </cell>
          <cell r="AQ1336">
            <v>160</v>
          </cell>
          <cell r="AR1336">
            <v>160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  <cell r="AY1336">
            <v>0</v>
          </cell>
          <cell r="AZ1336" t="str">
            <v>Ambulatorio</v>
          </cell>
          <cell r="BA1336" t="str">
            <v>Ambulatorio</v>
          </cell>
          <cell r="BB1336" t="str">
            <v>Ambulatorio</v>
          </cell>
          <cell r="BC1336" t="str">
            <v>Ambulatorio</v>
          </cell>
          <cell r="BD1336" t="str">
            <v>Ambulatorio</v>
          </cell>
          <cell r="BE1336" t="str">
            <v>Ambulatorio</v>
          </cell>
          <cell r="BF1336" t="str">
            <v>Ambulatorio</v>
          </cell>
          <cell r="BG1336" t="str">
            <v>Ambulatorio</v>
          </cell>
          <cell r="BH1336" t="str">
            <v>Ambulatorio</v>
          </cell>
          <cell r="BI1336" t="str">
            <v>Ambulatorio</v>
          </cell>
          <cell r="BJ1336" t="str">
            <v>Ambulatorio</v>
          </cell>
          <cell r="BK1336" t="str">
            <v>Ambulatorio</v>
          </cell>
          <cell r="BL1336" t="str">
            <v>Ambulatorio</v>
          </cell>
        </row>
        <row r="1337">
          <cell r="D1337">
            <v>1050843</v>
          </cell>
          <cell r="E1337" t="str">
            <v>PRM - PACHA KANCHAY</v>
          </cell>
          <cell r="F1337" t="str">
            <v>DEPRODE</v>
          </cell>
          <cell r="G1337">
            <v>20032</v>
          </cell>
          <cell r="H1337" t="str">
            <v>P - PROGRAMAS</v>
          </cell>
          <cell r="I1337" t="str">
            <v>PRM</v>
          </cell>
          <cell r="J1337" t="str">
            <v>SAN FELIPE</v>
          </cell>
          <cell r="K1337" t="str">
            <v>MEMO 209</v>
          </cell>
          <cell r="L1337">
            <v>43591</v>
          </cell>
          <cell r="M1337">
            <v>42478</v>
          </cell>
          <cell r="N1337">
            <v>43601</v>
          </cell>
          <cell r="O1337">
            <v>105</v>
          </cell>
          <cell r="P1337">
            <v>105</v>
          </cell>
          <cell r="Q1337">
            <v>105</v>
          </cell>
          <cell r="R1337">
            <v>105</v>
          </cell>
          <cell r="S1337">
            <v>105</v>
          </cell>
          <cell r="T1337">
            <v>105</v>
          </cell>
          <cell r="U1337">
            <v>105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101</v>
          </cell>
          <cell r="AC1337">
            <v>106</v>
          </cell>
          <cell r="AD1337">
            <v>106</v>
          </cell>
          <cell r="AE1337">
            <v>109</v>
          </cell>
          <cell r="AF1337">
            <v>87</v>
          </cell>
          <cell r="AG1337">
            <v>95</v>
          </cell>
          <cell r="AH1337">
            <v>0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M1337">
            <v>0</v>
          </cell>
          <cell r="AN1337">
            <v>102</v>
          </cell>
          <cell r="AO1337">
            <v>101</v>
          </cell>
          <cell r="AP1337">
            <v>100</v>
          </cell>
          <cell r="AQ1337">
            <v>98</v>
          </cell>
          <cell r="AR1337">
            <v>96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0</v>
          </cell>
          <cell r="AZ1337" t="str">
            <v>Ambulatorio</v>
          </cell>
          <cell r="BA1337" t="str">
            <v>Ambulatorio</v>
          </cell>
          <cell r="BB1337" t="str">
            <v>Ambulatorio</v>
          </cell>
          <cell r="BC1337" t="str">
            <v>Ambulatorio</v>
          </cell>
          <cell r="BD1337" t="str">
            <v>Ambulatorio</v>
          </cell>
          <cell r="BE1337" t="str">
            <v>Ambulatorio</v>
          </cell>
          <cell r="BF1337" t="str">
            <v>Ambulatorio</v>
          </cell>
          <cell r="BG1337" t="str">
            <v>Ambulatorio</v>
          </cell>
          <cell r="BH1337" t="str">
            <v>Ambulatorio</v>
          </cell>
          <cell r="BI1337" t="str">
            <v>Ambulatorio</v>
          </cell>
          <cell r="BJ1337" t="str">
            <v>Ambulatorio</v>
          </cell>
          <cell r="BK1337" t="str">
            <v>Ambulatorio</v>
          </cell>
          <cell r="BL1337" t="str">
            <v>Ambulatorio</v>
          </cell>
        </row>
        <row r="1338">
          <cell r="D1338">
            <v>1050844</v>
          </cell>
          <cell r="E1338" t="str">
            <v>PRM - MATUMAINI</v>
          </cell>
          <cell r="F1338" t="str">
            <v>DEPRODE</v>
          </cell>
          <cell r="G1338">
            <v>20032</v>
          </cell>
          <cell r="H1338" t="str">
            <v>P - PROGRAMAS</v>
          </cell>
          <cell r="I1338" t="str">
            <v>PRM</v>
          </cell>
          <cell r="J1338" t="str">
            <v>SAN FELIPE</v>
          </cell>
          <cell r="K1338" t="str">
            <v>MEMO 209</v>
          </cell>
          <cell r="L1338">
            <v>43591</v>
          </cell>
          <cell r="M1338">
            <v>42478</v>
          </cell>
          <cell r="N1338">
            <v>43601</v>
          </cell>
          <cell r="O1338">
            <v>105</v>
          </cell>
          <cell r="P1338">
            <v>105</v>
          </cell>
          <cell r="Q1338">
            <v>105</v>
          </cell>
          <cell r="R1338">
            <v>105</v>
          </cell>
          <cell r="S1338">
            <v>105</v>
          </cell>
          <cell r="T1338">
            <v>105</v>
          </cell>
          <cell r="U1338">
            <v>105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114</v>
          </cell>
          <cell r="AC1338">
            <v>114</v>
          </cell>
          <cell r="AD1338">
            <v>112</v>
          </cell>
          <cell r="AE1338">
            <v>109</v>
          </cell>
          <cell r="AF1338">
            <v>83</v>
          </cell>
          <cell r="AG1338">
            <v>105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103</v>
          </cell>
          <cell r="AO1338">
            <v>105</v>
          </cell>
          <cell r="AP1338">
            <v>107</v>
          </cell>
          <cell r="AQ1338">
            <v>103</v>
          </cell>
          <cell r="AR1338">
            <v>95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 t="str">
            <v>Ambulatorio</v>
          </cell>
          <cell r="BA1338" t="str">
            <v>Ambulatorio</v>
          </cell>
          <cell r="BB1338" t="str">
            <v>Ambulatorio</v>
          </cell>
          <cell r="BC1338" t="str">
            <v>Ambulatorio</v>
          </cell>
          <cell r="BD1338" t="str">
            <v>Ambulatorio</v>
          </cell>
          <cell r="BE1338" t="str">
            <v>Ambulatorio</v>
          </cell>
          <cell r="BF1338" t="str">
            <v>Ambulatorio</v>
          </cell>
          <cell r="BG1338" t="str">
            <v>Ambulatorio</v>
          </cell>
          <cell r="BH1338" t="str">
            <v>Ambulatorio</v>
          </cell>
          <cell r="BI1338" t="str">
            <v>Ambulatorio</v>
          </cell>
          <cell r="BJ1338" t="str">
            <v>Ambulatorio</v>
          </cell>
          <cell r="BK1338" t="str">
            <v>Ambulatorio</v>
          </cell>
          <cell r="BL1338" t="str">
            <v>Ambulatorio</v>
          </cell>
        </row>
        <row r="1339">
          <cell r="D1339">
            <v>1050854</v>
          </cell>
          <cell r="E1339" t="str">
            <v>PRM - PROGRAMA DE REPARACION EN MALTRATO GRAVE Y ABUSO SEXUAL</v>
          </cell>
          <cell r="F1339" t="str">
            <v>DEPRODE</v>
          </cell>
          <cell r="G1339">
            <v>20032</v>
          </cell>
          <cell r="H1339" t="str">
            <v>P - PROGRAMAS</v>
          </cell>
          <cell r="I1339" t="str">
            <v>PRM</v>
          </cell>
          <cell r="J1339" t="str">
            <v>VIÑA DEL MAR</v>
          </cell>
          <cell r="K1339" t="str">
            <v>MEMO 109</v>
          </cell>
          <cell r="L1339">
            <v>43517</v>
          </cell>
          <cell r="M1339">
            <v>42461</v>
          </cell>
          <cell r="N1339">
            <v>43601</v>
          </cell>
          <cell r="O1339">
            <v>90</v>
          </cell>
          <cell r="P1339">
            <v>90</v>
          </cell>
          <cell r="Q1339">
            <v>90</v>
          </cell>
          <cell r="R1339">
            <v>90</v>
          </cell>
          <cell r="S1339">
            <v>90</v>
          </cell>
          <cell r="T1339">
            <v>90</v>
          </cell>
          <cell r="U1339">
            <v>90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90</v>
          </cell>
          <cell r="AC1339">
            <v>90</v>
          </cell>
          <cell r="AD1339">
            <v>90</v>
          </cell>
          <cell r="AE1339">
            <v>90</v>
          </cell>
          <cell r="AF1339">
            <v>90</v>
          </cell>
          <cell r="AG1339">
            <v>56</v>
          </cell>
          <cell r="AH1339">
            <v>0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M1339">
            <v>0</v>
          </cell>
          <cell r="AN1339">
            <v>90</v>
          </cell>
          <cell r="AO1339">
            <v>90</v>
          </cell>
          <cell r="AP1339">
            <v>90</v>
          </cell>
          <cell r="AQ1339">
            <v>90</v>
          </cell>
          <cell r="AR1339">
            <v>90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  <cell r="AY1339">
            <v>0</v>
          </cell>
          <cell r="AZ1339" t="str">
            <v>Ambulatorio</v>
          </cell>
          <cell r="BA1339" t="str">
            <v>Ambulatorio</v>
          </cell>
          <cell r="BB1339" t="str">
            <v>Ambulatorio</v>
          </cell>
          <cell r="BC1339" t="str">
            <v>Ambulatorio</v>
          </cell>
          <cell r="BD1339" t="str">
            <v>Ambulatorio</v>
          </cell>
          <cell r="BE1339" t="str">
            <v>Ambulatorio</v>
          </cell>
          <cell r="BF1339" t="str">
            <v>Ambulatorio</v>
          </cell>
          <cell r="BG1339" t="str">
            <v>Ambulatorio</v>
          </cell>
          <cell r="BH1339" t="str">
            <v>Ambulatorio</v>
          </cell>
          <cell r="BI1339" t="str">
            <v>Ambulatorio</v>
          </cell>
          <cell r="BJ1339" t="str">
            <v>Ambulatorio</v>
          </cell>
          <cell r="BK1339" t="str">
            <v>Ambulatorio</v>
          </cell>
          <cell r="BL1339" t="str">
            <v>Ambulatorio</v>
          </cell>
        </row>
        <row r="1340">
          <cell r="D1340">
            <v>1050863</v>
          </cell>
          <cell r="E1340" t="str">
            <v>PRM - CENIM SAN ANTONIO</v>
          </cell>
          <cell r="F1340" t="str">
            <v>DEPRODE</v>
          </cell>
          <cell r="G1340">
            <v>20032</v>
          </cell>
          <cell r="H1340" t="str">
            <v>P - PROGRAMAS</v>
          </cell>
          <cell r="I1340" t="str">
            <v>PRM</v>
          </cell>
          <cell r="J1340" t="str">
            <v>SAN ANTONIO</v>
          </cell>
          <cell r="K1340" t="str">
            <v>642/D</v>
          </cell>
          <cell r="L1340">
            <v>43306</v>
          </cell>
          <cell r="M1340">
            <v>42507</v>
          </cell>
          <cell r="N1340">
            <v>43602</v>
          </cell>
          <cell r="O1340">
            <v>100</v>
          </cell>
          <cell r="P1340">
            <v>100</v>
          </cell>
          <cell r="Q1340">
            <v>100</v>
          </cell>
          <cell r="R1340">
            <v>100</v>
          </cell>
          <cell r="S1340">
            <v>100</v>
          </cell>
          <cell r="T1340">
            <v>100</v>
          </cell>
          <cell r="U1340">
            <v>100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200</v>
          </cell>
          <cell r="AC1340">
            <v>200</v>
          </cell>
          <cell r="AD1340">
            <v>200</v>
          </cell>
          <cell r="AE1340">
            <v>200</v>
          </cell>
          <cell r="AF1340">
            <v>200</v>
          </cell>
          <cell r="AG1340">
            <v>201</v>
          </cell>
          <cell r="AH1340">
            <v>0</v>
          </cell>
          <cell r="AI1340">
            <v>0</v>
          </cell>
          <cell r="AJ1340">
            <v>0</v>
          </cell>
          <cell r="AK1340">
            <v>0</v>
          </cell>
          <cell r="AL1340">
            <v>0</v>
          </cell>
          <cell r="AM1340">
            <v>0</v>
          </cell>
          <cell r="AN1340">
            <v>202</v>
          </cell>
          <cell r="AO1340">
            <v>202</v>
          </cell>
          <cell r="AP1340">
            <v>201</v>
          </cell>
          <cell r="AQ1340">
            <v>200</v>
          </cell>
          <cell r="AR1340">
            <v>201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  <cell r="AY1340">
            <v>0</v>
          </cell>
          <cell r="AZ1340" t="str">
            <v>Ambulatorio</v>
          </cell>
          <cell r="BA1340" t="str">
            <v>Ambulatorio</v>
          </cell>
          <cell r="BB1340" t="str">
            <v>Ambulatorio</v>
          </cell>
          <cell r="BC1340" t="str">
            <v>Ambulatorio</v>
          </cell>
          <cell r="BD1340" t="str">
            <v>Ambulatorio</v>
          </cell>
          <cell r="BE1340" t="str">
            <v>Ambulatorio</v>
          </cell>
          <cell r="BF1340" t="str">
            <v>Ambulatorio</v>
          </cell>
          <cell r="BG1340" t="str">
            <v>Ambulatorio</v>
          </cell>
          <cell r="BH1340" t="str">
            <v>Ambulatorio</v>
          </cell>
          <cell r="BI1340" t="str">
            <v>Ambulatorio</v>
          </cell>
          <cell r="BJ1340" t="str">
            <v>Ambulatorio</v>
          </cell>
          <cell r="BK1340" t="str">
            <v>Ambulatorio</v>
          </cell>
          <cell r="BL1340" t="str">
            <v>Ambulatorio</v>
          </cell>
        </row>
        <row r="1341">
          <cell r="D1341">
            <v>1050868</v>
          </cell>
          <cell r="E1341" t="str">
            <v>PRM - CENTRO MANA O TE ORA</v>
          </cell>
          <cell r="F1341" t="str">
            <v>DEPRODE</v>
          </cell>
          <cell r="G1341">
            <v>20032</v>
          </cell>
          <cell r="H1341" t="str">
            <v>P - PROGRAMAS</v>
          </cell>
          <cell r="I1341" t="str">
            <v>PRM</v>
          </cell>
          <cell r="J1341" t="str">
            <v>ISLA DE PASCUA</v>
          </cell>
          <cell r="K1341" t="str">
            <v>MEMO 109</v>
          </cell>
          <cell r="L1341">
            <v>43517</v>
          </cell>
          <cell r="M1341">
            <v>42534</v>
          </cell>
          <cell r="N1341">
            <v>43601</v>
          </cell>
          <cell r="O1341">
            <v>40</v>
          </cell>
          <cell r="P1341">
            <v>40</v>
          </cell>
          <cell r="Q1341">
            <v>40</v>
          </cell>
          <cell r="R1341">
            <v>40</v>
          </cell>
          <cell r="S1341">
            <v>40</v>
          </cell>
          <cell r="T1341">
            <v>40</v>
          </cell>
          <cell r="U1341">
            <v>40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34</v>
          </cell>
          <cell r="AC1341">
            <v>42</v>
          </cell>
          <cell r="AD1341">
            <v>43</v>
          </cell>
          <cell r="AE1341">
            <v>45</v>
          </cell>
          <cell r="AF1341">
            <v>45</v>
          </cell>
          <cell r="AG1341">
            <v>38</v>
          </cell>
          <cell r="AH1341">
            <v>0</v>
          </cell>
          <cell r="AI1341">
            <v>0</v>
          </cell>
          <cell r="AJ1341">
            <v>0</v>
          </cell>
          <cell r="AK1341">
            <v>0</v>
          </cell>
          <cell r="AL1341">
            <v>0</v>
          </cell>
          <cell r="AM1341">
            <v>0</v>
          </cell>
          <cell r="AN1341">
            <v>41</v>
          </cell>
          <cell r="AO1341">
            <v>41</v>
          </cell>
          <cell r="AP1341">
            <v>38</v>
          </cell>
          <cell r="AQ1341">
            <v>46</v>
          </cell>
          <cell r="AR1341">
            <v>44</v>
          </cell>
          <cell r="AS1341">
            <v>0</v>
          </cell>
          <cell r="AT1341">
            <v>0</v>
          </cell>
          <cell r="AU1341">
            <v>0</v>
          </cell>
          <cell r="AV1341">
            <v>0</v>
          </cell>
          <cell r="AW1341">
            <v>0</v>
          </cell>
          <cell r="AX1341">
            <v>0</v>
          </cell>
          <cell r="AY1341">
            <v>0</v>
          </cell>
          <cell r="AZ1341" t="str">
            <v>Ambulatorio</v>
          </cell>
          <cell r="BA1341" t="str">
            <v>Ambulatorio</v>
          </cell>
          <cell r="BB1341" t="str">
            <v>Ambulatorio</v>
          </cell>
          <cell r="BC1341" t="str">
            <v>Ambulatorio</v>
          </cell>
          <cell r="BD1341" t="str">
            <v>Ambulatorio</v>
          </cell>
          <cell r="BE1341" t="str">
            <v>Ambulatorio</v>
          </cell>
          <cell r="BF1341" t="str">
            <v>Ambulatorio</v>
          </cell>
          <cell r="BG1341" t="str">
            <v>Ambulatorio</v>
          </cell>
          <cell r="BH1341" t="str">
            <v>Ambulatorio</v>
          </cell>
          <cell r="BI1341" t="str">
            <v>Ambulatorio</v>
          </cell>
          <cell r="BJ1341" t="str">
            <v>Ambulatorio</v>
          </cell>
          <cell r="BK1341" t="str">
            <v>Ambulatorio</v>
          </cell>
          <cell r="BL1341" t="str">
            <v>Ambulatorio</v>
          </cell>
        </row>
        <row r="1342">
          <cell r="D1342">
            <v>1050904</v>
          </cell>
          <cell r="E1342" t="str">
            <v>PRM - Q´INTI</v>
          </cell>
          <cell r="F1342" t="str">
            <v>DEPRODE</v>
          </cell>
          <cell r="G1342">
            <v>20032</v>
          </cell>
          <cell r="H1342" t="str">
            <v>P - PROGRAMAS</v>
          </cell>
          <cell r="I1342" t="str">
            <v>PRM</v>
          </cell>
          <cell r="J1342" t="str">
            <v>LOS ANDES</v>
          </cell>
          <cell r="K1342" t="str">
            <v>MEMO 209</v>
          </cell>
          <cell r="L1342">
            <v>43591</v>
          </cell>
          <cell r="M1342">
            <v>42856</v>
          </cell>
          <cell r="N1342">
            <v>43601</v>
          </cell>
          <cell r="O1342">
            <v>100</v>
          </cell>
          <cell r="P1342">
            <v>100</v>
          </cell>
          <cell r="Q1342">
            <v>100</v>
          </cell>
          <cell r="R1342">
            <v>100</v>
          </cell>
          <cell r="S1342">
            <v>100</v>
          </cell>
          <cell r="T1342">
            <v>100</v>
          </cell>
          <cell r="U1342">
            <v>100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127</v>
          </cell>
          <cell r="AC1342">
            <v>123</v>
          </cell>
          <cell r="AD1342">
            <v>121</v>
          </cell>
          <cell r="AE1342">
            <v>118</v>
          </cell>
          <cell r="AF1342">
            <v>113</v>
          </cell>
          <cell r="AG1342">
            <v>108</v>
          </cell>
          <cell r="AH1342">
            <v>0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M1342">
            <v>0</v>
          </cell>
          <cell r="AN1342">
            <v>108</v>
          </cell>
          <cell r="AO1342">
            <v>110</v>
          </cell>
          <cell r="AP1342">
            <v>113</v>
          </cell>
          <cell r="AQ1342">
            <v>106</v>
          </cell>
          <cell r="AR1342">
            <v>102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  <cell r="AY1342">
            <v>0</v>
          </cell>
          <cell r="AZ1342" t="str">
            <v>Ambulatorio</v>
          </cell>
          <cell r="BA1342" t="str">
            <v>Ambulatorio</v>
          </cell>
          <cell r="BB1342" t="str">
            <v>Ambulatorio</v>
          </cell>
          <cell r="BC1342" t="str">
            <v>Ambulatorio</v>
          </cell>
          <cell r="BD1342" t="str">
            <v>Ambulatorio</v>
          </cell>
          <cell r="BE1342" t="str">
            <v>Ambulatorio</v>
          </cell>
          <cell r="BF1342" t="str">
            <v>Ambulatorio</v>
          </cell>
          <cell r="BG1342" t="str">
            <v>Ambulatorio</v>
          </cell>
          <cell r="BH1342" t="str">
            <v>Ambulatorio</v>
          </cell>
          <cell r="BI1342" t="str">
            <v>Ambulatorio</v>
          </cell>
          <cell r="BJ1342" t="str">
            <v>Ambulatorio</v>
          </cell>
          <cell r="BK1342" t="str">
            <v>Ambulatorio</v>
          </cell>
          <cell r="BL1342" t="str">
            <v>Ambulatorio</v>
          </cell>
        </row>
        <row r="1343">
          <cell r="D1343">
            <v>1050915</v>
          </cell>
          <cell r="E1343" t="str">
            <v>PRM - CENTRO NELQUIHUE</v>
          </cell>
          <cell r="F1343" t="str">
            <v>DEPRODE</v>
          </cell>
          <cell r="G1343">
            <v>20032</v>
          </cell>
          <cell r="H1343" t="str">
            <v>P - PROGRAMAS</v>
          </cell>
          <cell r="I1343" t="str">
            <v>PRM</v>
          </cell>
          <cell r="J1343" t="str">
            <v>CALERA</v>
          </cell>
          <cell r="K1343" t="str">
            <v>MEMO 209</v>
          </cell>
          <cell r="L1343">
            <v>43591</v>
          </cell>
          <cell r="M1343">
            <v>42856</v>
          </cell>
          <cell r="N1343">
            <v>43601</v>
          </cell>
          <cell r="O1343">
            <v>100</v>
          </cell>
          <cell r="P1343">
            <v>100</v>
          </cell>
          <cell r="Q1343">
            <v>100</v>
          </cell>
          <cell r="R1343">
            <v>100</v>
          </cell>
          <cell r="S1343">
            <v>100</v>
          </cell>
          <cell r="T1343">
            <v>100</v>
          </cell>
          <cell r="U1343">
            <v>100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128</v>
          </cell>
          <cell r="AC1343">
            <v>128</v>
          </cell>
          <cell r="AD1343">
            <v>128</v>
          </cell>
          <cell r="AE1343">
            <v>128</v>
          </cell>
          <cell r="AF1343">
            <v>128</v>
          </cell>
          <cell r="AG1343">
            <v>128</v>
          </cell>
          <cell r="AH1343">
            <v>0</v>
          </cell>
          <cell r="AI1343">
            <v>0</v>
          </cell>
          <cell r="AJ1343">
            <v>0</v>
          </cell>
          <cell r="AK1343">
            <v>0</v>
          </cell>
          <cell r="AL1343">
            <v>0</v>
          </cell>
          <cell r="AM1343">
            <v>0</v>
          </cell>
          <cell r="AN1343">
            <v>128</v>
          </cell>
          <cell r="AO1343">
            <v>128</v>
          </cell>
          <cell r="AP1343">
            <v>128</v>
          </cell>
          <cell r="AQ1343">
            <v>128</v>
          </cell>
          <cell r="AR1343">
            <v>128</v>
          </cell>
          <cell r="AS1343">
            <v>0</v>
          </cell>
          <cell r="AT1343">
            <v>0</v>
          </cell>
          <cell r="AU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0</v>
          </cell>
          <cell r="AZ1343" t="str">
            <v>Ambulatorio</v>
          </cell>
          <cell r="BA1343" t="str">
            <v>Ambulatorio</v>
          </cell>
          <cell r="BB1343" t="str">
            <v>Ambulatorio</v>
          </cell>
          <cell r="BC1343" t="str">
            <v>Ambulatorio</v>
          </cell>
          <cell r="BD1343" t="str">
            <v>Ambulatorio</v>
          </cell>
          <cell r="BE1343" t="str">
            <v>Ambulatorio</v>
          </cell>
          <cell r="BF1343" t="str">
            <v>Ambulatorio</v>
          </cell>
          <cell r="BG1343" t="str">
            <v>Ambulatorio</v>
          </cell>
          <cell r="BH1343" t="str">
            <v>Ambulatorio</v>
          </cell>
          <cell r="BI1343" t="str">
            <v>Ambulatorio</v>
          </cell>
          <cell r="BJ1343" t="str">
            <v>Ambulatorio</v>
          </cell>
          <cell r="BK1343" t="str">
            <v>Ambulatorio</v>
          </cell>
          <cell r="BL1343" t="str">
            <v>Ambulatorio</v>
          </cell>
        </row>
        <row r="1344">
          <cell r="D1344">
            <v>1050964</v>
          </cell>
          <cell r="E1344" t="str">
            <v>PRM - CUIDAD DEL NIÑO VILLA ALEMANA NORTE</v>
          </cell>
          <cell r="F1344" t="str">
            <v>DEPRODE</v>
          </cell>
          <cell r="G1344">
            <v>20032</v>
          </cell>
          <cell r="H1344" t="str">
            <v>P - PROGRAMAS</v>
          </cell>
          <cell r="I1344" t="str">
            <v>PRM</v>
          </cell>
          <cell r="J1344" t="str">
            <v>VILLA ALEMANA</v>
          </cell>
          <cell r="K1344" t="str">
            <v>1067/D</v>
          </cell>
          <cell r="L1344">
            <v>43451</v>
          </cell>
          <cell r="M1344">
            <v>43070</v>
          </cell>
          <cell r="N1344">
            <v>43800</v>
          </cell>
          <cell r="O1344">
            <v>100</v>
          </cell>
          <cell r="P1344">
            <v>100</v>
          </cell>
          <cell r="Q1344">
            <v>100</v>
          </cell>
          <cell r="R1344">
            <v>100</v>
          </cell>
          <cell r="S1344">
            <v>100</v>
          </cell>
          <cell r="T1344">
            <v>100</v>
          </cell>
          <cell r="U1344">
            <v>100</v>
          </cell>
          <cell r="V1344">
            <v>100</v>
          </cell>
          <cell r="W1344">
            <v>100</v>
          </cell>
          <cell r="X1344">
            <v>100</v>
          </cell>
          <cell r="Y1344">
            <v>100</v>
          </cell>
          <cell r="Z1344">
            <v>100</v>
          </cell>
          <cell r="AA1344">
            <v>100</v>
          </cell>
          <cell r="AB1344">
            <v>129</v>
          </cell>
          <cell r="AC1344">
            <v>126</v>
          </cell>
          <cell r="AD1344">
            <v>125</v>
          </cell>
          <cell r="AE1344">
            <v>138</v>
          </cell>
          <cell r="AF1344">
            <v>136</v>
          </cell>
          <cell r="AG1344">
            <v>127</v>
          </cell>
          <cell r="AH1344">
            <v>125</v>
          </cell>
          <cell r="AI1344">
            <v>133</v>
          </cell>
          <cell r="AJ1344">
            <v>124</v>
          </cell>
          <cell r="AK1344">
            <v>125</v>
          </cell>
          <cell r="AL1344">
            <v>125</v>
          </cell>
          <cell r="AM1344">
            <v>127</v>
          </cell>
          <cell r="AN1344">
            <v>125</v>
          </cell>
          <cell r="AO1344">
            <v>124</v>
          </cell>
          <cell r="AP1344">
            <v>114</v>
          </cell>
          <cell r="AQ1344">
            <v>120</v>
          </cell>
          <cell r="AR1344">
            <v>124</v>
          </cell>
          <cell r="AS1344">
            <v>122</v>
          </cell>
          <cell r="AT1344">
            <v>125</v>
          </cell>
          <cell r="AU1344">
            <v>120</v>
          </cell>
          <cell r="AV1344">
            <v>110</v>
          </cell>
          <cell r="AW1344">
            <v>120</v>
          </cell>
          <cell r="AX1344">
            <v>123</v>
          </cell>
          <cell r="AY1344">
            <v>119</v>
          </cell>
          <cell r="AZ1344" t="str">
            <v>Ambulatorio</v>
          </cell>
          <cell r="BA1344" t="str">
            <v>Ambulatorio</v>
          </cell>
          <cell r="BB1344" t="str">
            <v>Ambulatorio</v>
          </cell>
          <cell r="BC1344" t="str">
            <v>Ambulatorio</v>
          </cell>
          <cell r="BD1344" t="str">
            <v>Ambulatorio</v>
          </cell>
          <cell r="BE1344" t="str">
            <v>Ambulatorio</v>
          </cell>
          <cell r="BF1344" t="str">
            <v>Ambulatorio</v>
          </cell>
          <cell r="BG1344" t="str">
            <v>Ambulatorio</v>
          </cell>
          <cell r="BH1344" t="str">
            <v>Ambulatorio</v>
          </cell>
          <cell r="BI1344" t="str">
            <v>Ambulatorio</v>
          </cell>
          <cell r="BJ1344" t="str">
            <v>Ambulatorio</v>
          </cell>
          <cell r="BK1344" t="str">
            <v>Ambulatorio</v>
          </cell>
          <cell r="BL1344" t="str">
            <v>Ambulatorio</v>
          </cell>
        </row>
        <row r="1345">
          <cell r="D1345">
            <v>1050977</v>
          </cell>
          <cell r="E1345" t="str">
            <v>PRM - CUIDAD DEL NIÑO VILLA ALEMANA SUR</v>
          </cell>
          <cell r="F1345" t="str">
            <v>DEPRODE</v>
          </cell>
          <cell r="G1345">
            <v>20032</v>
          </cell>
          <cell r="H1345" t="str">
            <v>P - PROGRAMAS</v>
          </cell>
          <cell r="I1345" t="str">
            <v>PRM</v>
          </cell>
          <cell r="J1345" t="str">
            <v>VILLA ALEMANA</v>
          </cell>
          <cell r="K1345" t="str">
            <v>105-D</v>
          </cell>
          <cell r="L1345">
            <v>43500</v>
          </cell>
          <cell r="M1345">
            <v>43143</v>
          </cell>
          <cell r="N1345">
            <v>43873</v>
          </cell>
          <cell r="O1345">
            <v>100</v>
          </cell>
          <cell r="P1345">
            <v>100</v>
          </cell>
          <cell r="Q1345">
            <v>100</v>
          </cell>
          <cell r="R1345">
            <v>100</v>
          </cell>
          <cell r="S1345">
            <v>100</v>
          </cell>
          <cell r="T1345">
            <v>100</v>
          </cell>
          <cell r="U1345">
            <v>100</v>
          </cell>
          <cell r="V1345">
            <v>100</v>
          </cell>
          <cell r="W1345">
            <v>100</v>
          </cell>
          <cell r="X1345">
            <v>100</v>
          </cell>
          <cell r="Y1345">
            <v>100</v>
          </cell>
          <cell r="Z1345">
            <v>100</v>
          </cell>
          <cell r="AA1345">
            <v>100</v>
          </cell>
          <cell r="AB1345">
            <v>100</v>
          </cell>
          <cell r="AC1345">
            <v>129</v>
          </cell>
          <cell r="AD1345">
            <v>122</v>
          </cell>
          <cell r="AE1345">
            <v>131</v>
          </cell>
          <cell r="AF1345">
            <v>128</v>
          </cell>
          <cell r="AG1345">
            <v>126</v>
          </cell>
          <cell r="AH1345">
            <v>125</v>
          </cell>
          <cell r="AI1345">
            <v>127</v>
          </cell>
          <cell r="AJ1345">
            <v>125</v>
          </cell>
          <cell r="AK1345">
            <v>125</v>
          </cell>
          <cell r="AL1345">
            <v>123</v>
          </cell>
          <cell r="AM1345">
            <v>136</v>
          </cell>
          <cell r="AN1345">
            <v>100</v>
          </cell>
          <cell r="AO1345">
            <v>125</v>
          </cell>
          <cell r="AP1345">
            <v>125</v>
          </cell>
          <cell r="AQ1345">
            <v>125</v>
          </cell>
          <cell r="AR1345">
            <v>125</v>
          </cell>
          <cell r="AS1345">
            <v>125</v>
          </cell>
          <cell r="AT1345">
            <v>125</v>
          </cell>
          <cell r="AU1345">
            <v>125</v>
          </cell>
          <cell r="AV1345">
            <v>125</v>
          </cell>
          <cell r="AW1345">
            <v>125</v>
          </cell>
          <cell r="AX1345">
            <v>125</v>
          </cell>
          <cell r="AY1345">
            <v>125</v>
          </cell>
          <cell r="AZ1345" t="str">
            <v>Ambulatorio</v>
          </cell>
          <cell r="BA1345" t="str">
            <v>Ambulatorio</v>
          </cell>
          <cell r="BB1345" t="str">
            <v>Ambulatorio</v>
          </cell>
          <cell r="BC1345" t="str">
            <v>Ambulatorio</v>
          </cell>
          <cell r="BD1345" t="str">
            <v>Ambulatorio</v>
          </cell>
          <cell r="BE1345" t="str">
            <v>Ambulatorio</v>
          </cell>
          <cell r="BF1345" t="str">
            <v>Ambulatorio</v>
          </cell>
          <cell r="BG1345" t="str">
            <v>Ambulatorio</v>
          </cell>
          <cell r="BH1345" t="str">
            <v>Ambulatorio</v>
          </cell>
          <cell r="BI1345" t="str">
            <v>Ambulatorio</v>
          </cell>
          <cell r="BJ1345" t="str">
            <v>Ambulatorio</v>
          </cell>
          <cell r="BK1345" t="str">
            <v>Ambulatorio</v>
          </cell>
          <cell r="BL1345" t="str">
            <v>Ambulatorio</v>
          </cell>
        </row>
        <row r="1346">
          <cell r="D1346">
            <v>1050978</v>
          </cell>
          <cell r="E1346" t="str">
            <v>PRM - CUIDAD DEL NIÑO SAN ANTONIO</v>
          </cell>
          <cell r="F1346" t="str">
            <v>DEPRODE</v>
          </cell>
          <cell r="G1346">
            <v>20032</v>
          </cell>
          <cell r="H1346" t="str">
            <v>P - PROGRAMAS</v>
          </cell>
          <cell r="I1346" t="str">
            <v>PRM</v>
          </cell>
          <cell r="J1346" t="str">
            <v>SAN ANTONIO</v>
          </cell>
          <cell r="K1346" t="str">
            <v>929/D</v>
          </cell>
          <cell r="L1346">
            <v>43738</v>
          </cell>
          <cell r="M1346">
            <v>43143</v>
          </cell>
          <cell r="N1346">
            <v>44421</v>
          </cell>
          <cell r="O1346">
            <v>100</v>
          </cell>
          <cell r="P1346">
            <v>100</v>
          </cell>
          <cell r="Q1346">
            <v>100</v>
          </cell>
          <cell r="R1346">
            <v>100</v>
          </cell>
          <cell r="S1346">
            <v>100</v>
          </cell>
          <cell r="T1346">
            <v>100</v>
          </cell>
          <cell r="U1346">
            <v>100</v>
          </cell>
          <cell r="V1346">
            <v>100</v>
          </cell>
          <cell r="W1346">
            <v>100</v>
          </cell>
          <cell r="X1346">
            <v>100</v>
          </cell>
          <cell r="Y1346">
            <v>100</v>
          </cell>
          <cell r="Z1346">
            <v>100</v>
          </cell>
          <cell r="AA1346">
            <v>100</v>
          </cell>
          <cell r="AB1346">
            <v>126</v>
          </cell>
          <cell r="AC1346">
            <v>127</v>
          </cell>
          <cell r="AD1346">
            <v>126</v>
          </cell>
          <cell r="AE1346">
            <v>126</v>
          </cell>
          <cell r="AF1346">
            <v>129</v>
          </cell>
          <cell r="AG1346">
            <v>127</v>
          </cell>
          <cell r="AH1346">
            <v>127</v>
          </cell>
          <cell r="AI1346">
            <v>127</v>
          </cell>
          <cell r="AJ1346">
            <v>129</v>
          </cell>
          <cell r="AK1346">
            <v>132</v>
          </cell>
          <cell r="AL1346">
            <v>127</v>
          </cell>
          <cell r="AM1346">
            <v>127</v>
          </cell>
          <cell r="AN1346">
            <v>126</v>
          </cell>
          <cell r="AO1346">
            <v>125</v>
          </cell>
          <cell r="AP1346">
            <v>128</v>
          </cell>
          <cell r="AQ1346">
            <v>128</v>
          </cell>
          <cell r="AR1346">
            <v>125</v>
          </cell>
          <cell r="AS1346">
            <v>128</v>
          </cell>
          <cell r="AT1346">
            <v>126</v>
          </cell>
          <cell r="AU1346">
            <v>126</v>
          </cell>
          <cell r="AV1346">
            <v>128</v>
          </cell>
          <cell r="AW1346">
            <v>133</v>
          </cell>
          <cell r="AX1346">
            <v>125</v>
          </cell>
          <cell r="AY1346">
            <v>126</v>
          </cell>
          <cell r="AZ1346" t="str">
            <v>Ambulatorio</v>
          </cell>
          <cell r="BA1346" t="str">
            <v>Ambulatorio</v>
          </cell>
          <cell r="BB1346" t="str">
            <v>Ambulatorio</v>
          </cell>
          <cell r="BC1346" t="str">
            <v>Ambulatorio</v>
          </cell>
          <cell r="BD1346" t="str">
            <v>Ambulatorio</v>
          </cell>
          <cell r="BE1346" t="str">
            <v>Ambulatorio</v>
          </cell>
          <cell r="BF1346" t="str">
            <v>Ambulatorio</v>
          </cell>
          <cell r="BG1346" t="str">
            <v>Ambulatorio</v>
          </cell>
          <cell r="BH1346" t="str">
            <v>Ambulatorio</v>
          </cell>
          <cell r="BI1346" t="str">
            <v>Ambulatorio</v>
          </cell>
          <cell r="BJ1346" t="str">
            <v>Ambulatorio</v>
          </cell>
          <cell r="BK1346" t="str">
            <v>Ambulatorio</v>
          </cell>
          <cell r="BL1346" t="str">
            <v>Ambulatorio</v>
          </cell>
        </row>
        <row r="1347">
          <cell r="D1347">
            <v>1051049</v>
          </cell>
          <cell r="E1347" t="str">
            <v>PRM - MATUMAINI</v>
          </cell>
          <cell r="F1347" t="str">
            <v>DEPRODE</v>
          </cell>
          <cell r="G1347">
            <v>20032</v>
          </cell>
          <cell r="H1347" t="str">
            <v>P - PROGRAMAS</v>
          </cell>
          <cell r="I1347" t="str">
            <v>PRM</v>
          </cell>
          <cell r="J1347" t="str">
            <v>SAN FELIPE</v>
          </cell>
          <cell r="K1347" t="str">
            <v>504/D</v>
          </cell>
          <cell r="L1347">
            <v>43598</v>
          </cell>
          <cell r="M1347">
            <v>43601</v>
          </cell>
          <cell r="N1347">
            <v>43967</v>
          </cell>
          <cell r="O1347">
            <v>100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100</v>
          </cell>
          <cell r="V1347">
            <v>100</v>
          </cell>
          <cell r="W1347">
            <v>100</v>
          </cell>
          <cell r="X1347">
            <v>100</v>
          </cell>
          <cell r="Y1347">
            <v>100</v>
          </cell>
          <cell r="Z1347">
            <v>100</v>
          </cell>
          <cell r="AA1347">
            <v>100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>
            <v>99</v>
          </cell>
          <cell r="AH1347">
            <v>115</v>
          </cell>
          <cell r="AI1347">
            <v>108</v>
          </cell>
          <cell r="AJ1347">
            <v>109</v>
          </cell>
          <cell r="AK1347">
            <v>109</v>
          </cell>
          <cell r="AL1347">
            <v>106</v>
          </cell>
          <cell r="AM1347">
            <v>110</v>
          </cell>
          <cell r="AN1347">
            <v>0</v>
          </cell>
          <cell r="AO1347">
            <v>0</v>
          </cell>
          <cell r="AP1347">
            <v>0</v>
          </cell>
          <cell r="AQ1347">
            <v>0</v>
          </cell>
          <cell r="AR1347">
            <v>0</v>
          </cell>
          <cell r="AS1347">
            <v>4</v>
          </cell>
          <cell r="AT1347">
            <v>102</v>
          </cell>
          <cell r="AU1347">
            <v>104</v>
          </cell>
          <cell r="AV1347">
            <v>103</v>
          </cell>
          <cell r="AW1347">
            <v>106</v>
          </cell>
          <cell r="AX1347">
            <v>106</v>
          </cell>
          <cell r="AY1347">
            <v>104</v>
          </cell>
          <cell r="AZ1347" t="str">
            <v>Ambulatorio</v>
          </cell>
          <cell r="BA1347" t="str">
            <v>Ambulatorio</v>
          </cell>
          <cell r="BB1347" t="str">
            <v>Ambulatorio</v>
          </cell>
          <cell r="BC1347" t="str">
            <v>Ambulatorio</v>
          </cell>
          <cell r="BD1347" t="str">
            <v>Ambulatorio</v>
          </cell>
          <cell r="BE1347" t="str">
            <v>Ambulatorio</v>
          </cell>
          <cell r="BF1347" t="str">
            <v>Ambulatorio</v>
          </cell>
          <cell r="BG1347" t="str">
            <v>Ambulatorio</v>
          </cell>
          <cell r="BH1347" t="str">
            <v>Ambulatorio</v>
          </cell>
          <cell r="BI1347" t="str">
            <v>Ambulatorio</v>
          </cell>
          <cell r="BJ1347" t="str">
            <v>Ambulatorio</v>
          </cell>
          <cell r="BK1347" t="str">
            <v>Ambulatorio</v>
          </cell>
          <cell r="BL1347" t="str">
            <v>Ambulatorio</v>
          </cell>
        </row>
        <row r="1348">
          <cell r="D1348">
            <v>1051050</v>
          </cell>
          <cell r="E1348" t="str">
            <v>PRM - QINTI</v>
          </cell>
          <cell r="F1348" t="str">
            <v>DEPRODE</v>
          </cell>
          <cell r="G1348">
            <v>20032</v>
          </cell>
          <cell r="H1348" t="str">
            <v>P - PROGRAMAS</v>
          </cell>
          <cell r="I1348" t="str">
            <v>PRM</v>
          </cell>
          <cell r="J1348" t="str">
            <v>LOS ANDES</v>
          </cell>
          <cell r="K1348" t="str">
            <v>505/D</v>
          </cell>
          <cell r="L1348">
            <v>43595</v>
          </cell>
          <cell r="M1348">
            <v>43601</v>
          </cell>
          <cell r="N1348">
            <v>43967</v>
          </cell>
          <cell r="O1348">
            <v>100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100</v>
          </cell>
          <cell r="V1348">
            <v>100</v>
          </cell>
          <cell r="W1348">
            <v>100</v>
          </cell>
          <cell r="X1348">
            <v>100</v>
          </cell>
          <cell r="Y1348">
            <v>100</v>
          </cell>
          <cell r="Z1348">
            <v>100</v>
          </cell>
          <cell r="AA1348">
            <v>100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G1348">
            <v>102</v>
          </cell>
          <cell r="AH1348">
            <v>114</v>
          </cell>
          <cell r="AI1348">
            <v>113</v>
          </cell>
          <cell r="AJ1348">
            <v>119</v>
          </cell>
          <cell r="AK1348">
            <v>111</v>
          </cell>
          <cell r="AL1348">
            <v>119</v>
          </cell>
          <cell r="AM1348">
            <v>128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T1348">
            <v>106</v>
          </cell>
          <cell r="AU1348">
            <v>106</v>
          </cell>
          <cell r="AV1348">
            <v>106</v>
          </cell>
          <cell r="AW1348">
            <v>106</v>
          </cell>
          <cell r="AX1348">
            <v>108</v>
          </cell>
          <cell r="AY1348">
            <v>111</v>
          </cell>
          <cell r="AZ1348" t="str">
            <v>Ambulatorio</v>
          </cell>
          <cell r="BA1348" t="str">
            <v>Ambulatorio</v>
          </cell>
          <cell r="BB1348" t="str">
            <v>Ambulatorio</v>
          </cell>
          <cell r="BC1348" t="str">
            <v>Ambulatorio</v>
          </cell>
          <cell r="BD1348" t="str">
            <v>Ambulatorio</v>
          </cell>
          <cell r="BE1348" t="str">
            <v>Ambulatorio</v>
          </cell>
          <cell r="BF1348" t="str">
            <v>Ambulatorio</v>
          </cell>
          <cell r="BG1348" t="str">
            <v>Ambulatorio</v>
          </cell>
          <cell r="BH1348" t="str">
            <v>Ambulatorio</v>
          </cell>
          <cell r="BI1348" t="str">
            <v>Ambulatorio</v>
          </cell>
          <cell r="BJ1348" t="str">
            <v>Ambulatorio</v>
          </cell>
          <cell r="BK1348" t="str">
            <v>Ambulatorio</v>
          </cell>
          <cell r="BL1348" t="str">
            <v>Ambulatorio</v>
          </cell>
        </row>
        <row r="1349">
          <cell r="D1349">
            <v>1051051</v>
          </cell>
          <cell r="E1349" t="str">
            <v>PRM - PACHA KANCHAY</v>
          </cell>
          <cell r="F1349" t="str">
            <v>DEPRODE</v>
          </cell>
          <cell r="G1349">
            <v>20032</v>
          </cell>
          <cell r="H1349" t="str">
            <v>P - PROGRAMAS</v>
          </cell>
          <cell r="I1349" t="str">
            <v>PRM</v>
          </cell>
          <cell r="J1349" t="str">
            <v>SAN FELIPE</v>
          </cell>
          <cell r="K1349" t="str">
            <v>506/D</v>
          </cell>
          <cell r="L1349">
            <v>43595</v>
          </cell>
          <cell r="M1349">
            <v>43601</v>
          </cell>
          <cell r="N1349">
            <v>43967</v>
          </cell>
          <cell r="O1349">
            <v>100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100</v>
          </cell>
          <cell r="V1349">
            <v>100</v>
          </cell>
          <cell r="W1349">
            <v>100</v>
          </cell>
          <cell r="X1349">
            <v>100</v>
          </cell>
          <cell r="Y1349">
            <v>100</v>
          </cell>
          <cell r="Z1349">
            <v>100</v>
          </cell>
          <cell r="AA1349">
            <v>100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G1349">
            <v>96</v>
          </cell>
          <cell r="AH1349">
            <v>110</v>
          </cell>
          <cell r="AI1349">
            <v>106</v>
          </cell>
          <cell r="AJ1349">
            <v>101</v>
          </cell>
          <cell r="AK1349">
            <v>100</v>
          </cell>
          <cell r="AL1349">
            <v>101</v>
          </cell>
          <cell r="AM1349">
            <v>104</v>
          </cell>
          <cell r="AN1349">
            <v>0</v>
          </cell>
          <cell r="AO1349">
            <v>0</v>
          </cell>
          <cell r="AP1349">
            <v>0</v>
          </cell>
          <cell r="AQ1349">
            <v>0</v>
          </cell>
          <cell r="AR1349">
            <v>0</v>
          </cell>
          <cell r="AS1349">
            <v>9</v>
          </cell>
          <cell r="AT1349">
            <v>101</v>
          </cell>
          <cell r="AU1349">
            <v>101</v>
          </cell>
          <cell r="AV1349">
            <v>100</v>
          </cell>
          <cell r="AW1349">
            <v>101</v>
          </cell>
          <cell r="AX1349">
            <v>99</v>
          </cell>
          <cell r="AY1349">
            <v>102</v>
          </cell>
          <cell r="AZ1349" t="str">
            <v>Ambulatorio</v>
          </cell>
          <cell r="BA1349" t="str">
            <v>Ambulatorio</v>
          </cell>
          <cell r="BB1349" t="str">
            <v>Ambulatorio</v>
          </cell>
          <cell r="BC1349" t="str">
            <v>Ambulatorio</v>
          </cell>
          <cell r="BD1349" t="str">
            <v>Ambulatorio</v>
          </cell>
          <cell r="BE1349" t="str">
            <v>Ambulatorio</v>
          </cell>
          <cell r="BF1349" t="str">
            <v>Ambulatorio</v>
          </cell>
          <cell r="BG1349" t="str">
            <v>Ambulatorio</v>
          </cell>
          <cell r="BH1349" t="str">
            <v>Ambulatorio</v>
          </cell>
          <cell r="BI1349" t="str">
            <v>Ambulatorio</v>
          </cell>
          <cell r="BJ1349" t="str">
            <v>Ambulatorio</v>
          </cell>
          <cell r="BK1349" t="str">
            <v>Ambulatorio</v>
          </cell>
          <cell r="BL1349" t="str">
            <v>Ambulatorio</v>
          </cell>
        </row>
        <row r="1350">
          <cell r="D1350">
            <v>1051052</v>
          </cell>
          <cell r="E1350" t="str">
            <v>PRM - CNETRO KALFU</v>
          </cell>
          <cell r="F1350" t="str">
            <v>DEPRODE</v>
          </cell>
          <cell r="G1350">
            <v>20032</v>
          </cell>
          <cell r="H1350" t="str">
            <v>P - PROGRAMAS</v>
          </cell>
          <cell r="I1350" t="str">
            <v>PRM</v>
          </cell>
          <cell r="J1350" t="str">
            <v>VILLA ALEMANA</v>
          </cell>
          <cell r="K1350" t="str">
            <v>513/D</v>
          </cell>
          <cell r="L1350">
            <v>43598</v>
          </cell>
          <cell r="M1350">
            <v>43601</v>
          </cell>
          <cell r="N1350">
            <v>44332</v>
          </cell>
          <cell r="O1350">
            <v>50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50</v>
          </cell>
          <cell r="V1350">
            <v>50</v>
          </cell>
          <cell r="W1350">
            <v>50</v>
          </cell>
          <cell r="X1350">
            <v>50</v>
          </cell>
          <cell r="Y1350">
            <v>50</v>
          </cell>
          <cell r="Z1350">
            <v>50</v>
          </cell>
          <cell r="AA1350">
            <v>50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  <cell r="AG1350">
            <v>95</v>
          </cell>
          <cell r="AH1350">
            <v>144</v>
          </cell>
          <cell r="AI1350">
            <v>143</v>
          </cell>
          <cell r="AJ1350">
            <v>144</v>
          </cell>
          <cell r="AK1350">
            <v>148</v>
          </cell>
          <cell r="AL1350">
            <v>137</v>
          </cell>
          <cell r="AM1350">
            <v>140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  <cell r="AT1350">
            <v>19</v>
          </cell>
          <cell r="AU1350">
            <v>144</v>
          </cell>
          <cell r="AV1350">
            <v>144</v>
          </cell>
          <cell r="AW1350">
            <v>144</v>
          </cell>
          <cell r="AX1350">
            <v>144</v>
          </cell>
          <cell r="AY1350">
            <v>144</v>
          </cell>
          <cell r="AZ1350" t="str">
            <v>Ambulatorio</v>
          </cell>
          <cell r="BA1350" t="str">
            <v>Ambulatorio</v>
          </cell>
          <cell r="BB1350" t="str">
            <v>Ambulatorio</v>
          </cell>
          <cell r="BC1350" t="str">
            <v>Ambulatorio</v>
          </cell>
          <cell r="BD1350" t="str">
            <v>Ambulatorio</v>
          </cell>
          <cell r="BE1350" t="str">
            <v>Ambulatorio</v>
          </cell>
          <cell r="BF1350" t="str">
            <v>Ambulatorio</v>
          </cell>
          <cell r="BG1350" t="str">
            <v>Ambulatorio</v>
          </cell>
          <cell r="BH1350" t="str">
            <v>Ambulatorio</v>
          </cell>
          <cell r="BI1350" t="str">
            <v>Ambulatorio</v>
          </cell>
          <cell r="BJ1350" t="str">
            <v>Ambulatorio</v>
          </cell>
          <cell r="BK1350" t="str">
            <v>Ambulatorio</v>
          </cell>
          <cell r="BL1350" t="str">
            <v>Ambulatorio</v>
          </cell>
        </row>
        <row r="1351">
          <cell r="D1351">
            <v>1051053</v>
          </cell>
          <cell r="E1351" t="str">
            <v>PRM - CENRO PANUL</v>
          </cell>
          <cell r="F1351" t="str">
            <v>DEPRODE</v>
          </cell>
          <cell r="G1351">
            <v>20032</v>
          </cell>
          <cell r="H1351" t="str">
            <v>P - PROGRAMAS</v>
          </cell>
          <cell r="I1351" t="str">
            <v>PRM</v>
          </cell>
          <cell r="J1351" t="str">
            <v>QUILLOTA</v>
          </cell>
          <cell r="K1351" t="str">
            <v>512/D</v>
          </cell>
          <cell r="L1351">
            <v>43598</v>
          </cell>
          <cell r="M1351">
            <v>43601</v>
          </cell>
          <cell r="N1351">
            <v>43967</v>
          </cell>
          <cell r="O1351">
            <v>90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90</v>
          </cell>
          <cell r="V1351">
            <v>90</v>
          </cell>
          <cell r="W1351">
            <v>90</v>
          </cell>
          <cell r="X1351">
            <v>90</v>
          </cell>
          <cell r="Y1351">
            <v>90</v>
          </cell>
          <cell r="Z1351">
            <v>90</v>
          </cell>
          <cell r="AA1351">
            <v>90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G1351">
            <v>119</v>
          </cell>
          <cell r="AH1351">
            <v>120</v>
          </cell>
          <cell r="AI1351">
            <v>120</v>
          </cell>
          <cell r="AJ1351">
            <v>120</v>
          </cell>
          <cell r="AK1351">
            <v>120</v>
          </cell>
          <cell r="AL1351">
            <v>121</v>
          </cell>
          <cell r="AM1351">
            <v>120</v>
          </cell>
          <cell r="AN1351">
            <v>0</v>
          </cell>
          <cell r="AO1351">
            <v>0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T1351">
            <v>0</v>
          </cell>
          <cell r="AU1351">
            <v>120</v>
          </cell>
          <cell r="AV1351">
            <v>120</v>
          </cell>
          <cell r="AW1351">
            <v>120</v>
          </cell>
          <cell r="AX1351">
            <v>120</v>
          </cell>
          <cell r="AY1351">
            <v>120</v>
          </cell>
          <cell r="AZ1351" t="str">
            <v>Ambulatorio</v>
          </cell>
          <cell r="BA1351" t="str">
            <v>Ambulatorio</v>
          </cell>
          <cell r="BB1351" t="str">
            <v>Ambulatorio</v>
          </cell>
          <cell r="BC1351" t="str">
            <v>Ambulatorio</v>
          </cell>
          <cell r="BD1351" t="str">
            <v>Ambulatorio</v>
          </cell>
          <cell r="BE1351" t="str">
            <v>Ambulatorio</v>
          </cell>
          <cell r="BF1351" t="str">
            <v>Ambulatorio</v>
          </cell>
          <cell r="BG1351" t="str">
            <v>Ambulatorio</v>
          </cell>
          <cell r="BH1351" t="str">
            <v>Ambulatorio</v>
          </cell>
          <cell r="BI1351" t="str">
            <v>Ambulatorio</v>
          </cell>
          <cell r="BJ1351" t="str">
            <v>Ambulatorio</v>
          </cell>
          <cell r="BK1351" t="str">
            <v>Ambulatorio</v>
          </cell>
          <cell r="BL1351" t="str">
            <v>Ambulatorio</v>
          </cell>
        </row>
        <row r="1352">
          <cell r="D1352">
            <v>1051054</v>
          </cell>
          <cell r="E1352" t="str">
            <v>PRM - CENTRO PAIHUEN</v>
          </cell>
          <cell r="F1352" t="str">
            <v>DEPRODE</v>
          </cell>
          <cell r="G1352">
            <v>20032</v>
          </cell>
          <cell r="H1352" t="str">
            <v>P - PROGRAMAS</v>
          </cell>
          <cell r="I1352" t="str">
            <v>PRM</v>
          </cell>
          <cell r="J1352" t="str">
            <v>VALPARAÍSO</v>
          </cell>
          <cell r="K1352" t="str">
            <v>511/D</v>
          </cell>
          <cell r="L1352">
            <v>43598</v>
          </cell>
          <cell r="M1352">
            <v>43601</v>
          </cell>
          <cell r="N1352">
            <v>43967</v>
          </cell>
          <cell r="O1352">
            <v>90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90</v>
          </cell>
          <cell r="V1352">
            <v>90</v>
          </cell>
          <cell r="W1352">
            <v>90</v>
          </cell>
          <cell r="X1352">
            <v>90</v>
          </cell>
          <cell r="Y1352">
            <v>90</v>
          </cell>
          <cell r="Z1352">
            <v>90</v>
          </cell>
          <cell r="AA1352">
            <v>90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>
            <v>206</v>
          </cell>
          <cell r="AH1352">
            <v>215</v>
          </cell>
          <cell r="AI1352">
            <v>226</v>
          </cell>
          <cell r="AJ1352">
            <v>255</v>
          </cell>
          <cell r="AK1352">
            <v>260</v>
          </cell>
          <cell r="AL1352">
            <v>272</v>
          </cell>
          <cell r="AM1352">
            <v>263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  <cell r="AT1352">
            <v>215</v>
          </cell>
          <cell r="AU1352">
            <v>227</v>
          </cell>
          <cell r="AV1352">
            <v>256</v>
          </cell>
          <cell r="AW1352">
            <v>264</v>
          </cell>
          <cell r="AX1352">
            <v>269</v>
          </cell>
          <cell r="AY1352">
            <v>265</v>
          </cell>
          <cell r="AZ1352" t="str">
            <v>Ambulatorio</v>
          </cell>
          <cell r="BA1352" t="str">
            <v>Ambulatorio</v>
          </cell>
          <cell r="BB1352" t="str">
            <v>Ambulatorio</v>
          </cell>
          <cell r="BC1352" t="str">
            <v>Ambulatorio</v>
          </cell>
          <cell r="BD1352" t="str">
            <v>Ambulatorio</v>
          </cell>
          <cell r="BE1352" t="str">
            <v>Ambulatorio</v>
          </cell>
          <cell r="BF1352" t="str">
            <v>Ambulatorio</v>
          </cell>
          <cell r="BG1352" t="str">
            <v>Ambulatorio</v>
          </cell>
          <cell r="BH1352" t="str">
            <v>Ambulatorio</v>
          </cell>
          <cell r="BI1352" t="str">
            <v>Ambulatorio</v>
          </cell>
          <cell r="BJ1352" t="str">
            <v>Ambulatorio</v>
          </cell>
          <cell r="BK1352" t="str">
            <v>Ambulatorio</v>
          </cell>
          <cell r="BL1352" t="str">
            <v>Ambulatorio</v>
          </cell>
        </row>
        <row r="1353">
          <cell r="D1353">
            <v>1051055</v>
          </cell>
          <cell r="E1353" t="str">
            <v>PRM - CENTRO AYEN</v>
          </cell>
          <cell r="F1353" t="str">
            <v>DEPRODE</v>
          </cell>
          <cell r="G1353">
            <v>20032</v>
          </cell>
          <cell r="H1353" t="str">
            <v>P - PROGRAMAS</v>
          </cell>
          <cell r="I1353" t="str">
            <v>PRM</v>
          </cell>
          <cell r="J1353" t="str">
            <v>VALPARAÍSO</v>
          </cell>
          <cell r="K1353" t="str">
            <v>510/D</v>
          </cell>
          <cell r="L1353">
            <v>43598</v>
          </cell>
          <cell r="M1353">
            <v>43601</v>
          </cell>
          <cell r="N1353">
            <v>43967</v>
          </cell>
          <cell r="O1353">
            <v>100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100</v>
          </cell>
          <cell r="V1353">
            <v>100</v>
          </cell>
          <cell r="W1353">
            <v>100</v>
          </cell>
          <cell r="X1353">
            <v>100</v>
          </cell>
          <cell r="Y1353">
            <v>100</v>
          </cell>
          <cell r="Z1353">
            <v>100</v>
          </cell>
          <cell r="AA1353">
            <v>100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131</v>
          </cell>
          <cell r="AH1353">
            <v>139</v>
          </cell>
          <cell r="AI1353">
            <v>137</v>
          </cell>
          <cell r="AJ1353">
            <v>131</v>
          </cell>
          <cell r="AK1353">
            <v>135</v>
          </cell>
          <cell r="AL1353">
            <v>136</v>
          </cell>
          <cell r="AM1353">
            <v>129</v>
          </cell>
          <cell r="AN1353">
            <v>0</v>
          </cell>
          <cell r="AO1353">
            <v>0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158</v>
          </cell>
          <cell r="AV1353">
            <v>152</v>
          </cell>
          <cell r="AW1353">
            <v>156</v>
          </cell>
          <cell r="AX1353">
            <v>161</v>
          </cell>
          <cell r="AY1353">
            <v>156</v>
          </cell>
          <cell r="AZ1353" t="str">
            <v>Ambulatorio</v>
          </cell>
          <cell r="BA1353" t="str">
            <v>Ambulatorio</v>
          </cell>
          <cell r="BB1353" t="str">
            <v>Ambulatorio</v>
          </cell>
          <cell r="BC1353" t="str">
            <v>Ambulatorio</v>
          </cell>
          <cell r="BD1353" t="str">
            <v>Ambulatorio</v>
          </cell>
          <cell r="BE1353" t="str">
            <v>Ambulatorio</v>
          </cell>
          <cell r="BF1353" t="str">
            <v>Ambulatorio</v>
          </cell>
          <cell r="BG1353" t="str">
            <v>Ambulatorio</v>
          </cell>
          <cell r="BH1353" t="str">
            <v>Ambulatorio</v>
          </cell>
          <cell r="BI1353" t="str">
            <v>Ambulatorio</v>
          </cell>
          <cell r="BJ1353" t="str">
            <v>Ambulatorio</v>
          </cell>
          <cell r="BK1353" t="str">
            <v>Ambulatorio</v>
          </cell>
          <cell r="BL1353" t="str">
            <v>Ambulatorio</v>
          </cell>
        </row>
        <row r="1354">
          <cell r="D1354">
            <v>1051056</v>
          </cell>
          <cell r="E1354" t="str">
            <v>PRM - CENTRO MAIHUE</v>
          </cell>
          <cell r="F1354" t="str">
            <v>DEPRODE</v>
          </cell>
          <cell r="G1354">
            <v>20032</v>
          </cell>
          <cell r="H1354" t="str">
            <v>P - PROGRAMAS</v>
          </cell>
          <cell r="I1354" t="str">
            <v>PRM</v>
          </cell>
          <cell r="J1354" t="str">
            <v>VALPARAÍSO</v>
          </cell>
          <cell r="K1354" t="str">
            <v>509/D</v>
          </cell>
          <cell r="L1354">
            <v>43598</v>
          </cell>
          <cell r="M1354">
            <v>43604</v>
          </cell>
          <cell r="N1354">
            <v>43967</v>
          </cell>
          <cell r="O1354">
            <v>90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90</v>
          </cell>
          <cell r="V1354">
            <v>90</v>
          </cell>
          <cell r="W1354">
            <v>90</v>
          </cell>
          <cell r="X1354">
            <v>90</v>
          </cell>
          <cell r="Y1354">
            <v>90</v>
          </cell>
          <cell r="Z1354">
            <v>90</v>
          </cell>
          <cell r="AA1354">
            <v>90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150</v>
          </cell>
          <cell r="AH1354">
            <v>150</v>
          </cell>
          <cell r="AI1354">
            <v>150</v>
          </cell>
          <cell r="AJ1354">
            <v>162</v>
          </cell>
          <cell r="AK1354">
            <v>163</v>
          </cell>
          <cell r="AL1354">
            <v>162</v>
          </cell>
          <cell r="AM1354">
            <v>162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8</v>
          </cell>
          <cell r="AU1354">
            <v>150</v>
          </cell>
          <cell r="AV1354">
            <v>162</v>
          </cell>
          <cell r="AW1354">
            <v>162</v>
          </cell>
          <cell r="AX1354">
            <v>162</v>
          </cell>
          <cell r="AY1354">
            <v>162</v>
          </cell>
          <cell r="AZ1354" t="str">
            <v>Ambulatorio</v>
          </cell>
          <cell r="BA1354" t="str">
            <v>Ambulatorio</v>
          </cell>
          <cell r="BB1354" t="str">
            <v>Ambulatorio</v>
          </cell>
          <cell r="BC1354" t="str">
            <v>Ambulatorio</v>
          </cell>
          <cell r="BD1354" t="str">
            <v>Ambulatorio</v>
          </cell>
          <cell r="BE1354" t="str">
            <v>Ambulatorio</v>
          </cell>
          <cell r="BF1354" t="str">
            <v>Ambulatorio</v>
          </cell>
          <cell r="BG1354" t="str">
            <v>Ambulatorio</v>
          </cell>
          <cell r="BH1354" t="str">
            <v>Ambulatorio</v>
          </cell>
          <cell r="BI1354" t="str">
            <v>Ambulatorio</v>
          </cell>
          <cell r="BJ1354" t="str">
            <v>Ambulatorio</v>
          </cell>
          <cell r="BK1354" t="str">
            <v>Ambulatorio</v>
          </cell>
          <cell r="BL1354" t="str">
            <v>Ambulatorio</v>
          </cell>
        </row>
        <row r="1355">
          <cell r="D1355">
            <v>1051057</v>
          </cell>
          <cell r="E1355" t="str">
            <v>PRM - CENTRO ALIWE</v>
          </cell>
          <cell r="F1355" t="str">
            <v>DEPRODE</v>
          </cell>
          <cell r="G1355">
            <v>20032</v>
          </cell>
          <cell r="H1355" t="str">
            <v>P - PROGRAMAS</v>
          </cell>
          <cell r="I1355" t="str">
            <v>PRM</v>
          </cell>
          <cell r="J1355" t="str">
            <v>LA LIGUA</v>
          </cell>
          <cell r="K1355" t="str">
            <v>508/D</v>
          </cell>
          <cell r="L1355">
            <v>43598</v>
          </cell>
          <cell r="M1355">
            <v>43601</v>
          </cell>
          <cell r="N1355">
            <v>44151</v>
          </cell>
          <cell r="O1355">
            <v>83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83</v>
          </cell>
          <cell r="V1355">
            <v>83</v>
          </cell>
          <cell r="W1355">
            <v>83</v>
          </cell>
          <cell r="X1355">
            <v>83</v>
          </cell>
          <cell r="Y1355">
            <v>83</v>
          </cell>
          <cell r="Z1355">
            <v>83</v>
          </cell>
          <cell r="AA1355">
            <v>83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119</v>
          </cell>
          <cell r="AH1355">
            <v>116</v>
          </cell>
          <cell r="AI1355">
            <v>115</v>
          </cell>
          <cell r="AJ1355">
            <v>117</v>
          </cell>
          <cell r="AK1355">
            <v>123</v>
          </cell>
          <cell r="AL1355">
            <v>124</v>
          </cell>
          <cell r="AM1355">
            <v>128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10</v>
          </cell>
          <cell r="AU1355">
            <v>115</v>
          </cell>
          <cell r="AV1355">
            <v>117</v>
          </cell>
          <cell r="AW1355">
            <v>123</v>
          </cell>
          <cell r="AX1355">
            <v>124</v>
          </cell>
          <cell r="AY1355">
            <v>128</v>
          </cell>
          <cell r="AZ1355" t="str">
            <v>Ambulatorio</v>
          </cell>
          <cell r="BA1355" t="str">
            <v>Ambulatorio</v>
          </cell>
          <cell r="BB1355" t="str">
            <v>Ambulatorio</v>
          </cell>
          <cell r="BC1355" t="str">
            <v>Ambulatorio</v>
          </cell>
          <cell r="BD1355" t="str">
            <v>Ambulatorio</v>
          </cell>
          <cell r="BE1355" t="str">
            <v>Ambulatorio</v>
          </cell>
          <cell r="BF1355" t="str">
            <v>Ambulatorio</v>
          </cell>
          <cell r="BG1355" t="str">
            <v>Ambulatorio</v>
          </cell>
          <cell r="BH1355" t="str">
            <v>Ambulatorio</v>
          </cell>
          <cell r="BI1355" t="str">
            <v>Ambulatorio</v>
          </cell>
          <cell r="BJ1355" t="str">
            <v>Ambulatorio</v>
          </cell>
          <cell r="BK1355" t="str">
            <v>Ambulatorio</v>
          </cell>
          <cell r="BL1355" t="str">
            <v>Ambulatorio</v>
          </cell>
        </row>
        <row r="1356">
          <cell r="D1356">
            <v>1051058</v>
          </cell>
          <cell r="E1356" t="str">
            <v>PRM - CENTRO DUWEN</v>
          </cell>
          <cell r="F1356" t="str">
            <v>DEPRODE</v>
          </cell>
          <cell r="G1356">
            <v>20032</v>
          </cell>
          <cell r="H1356" t="str">
            <v>P - PROGRAMAS</v>
          </cell>
          <cell r="I1356" t="str">
            <v>PRM</v>
          </cell>
          <cell r="J1356" t="str">
            <v>QUILPUÉ</v>
          </cell>
          <cell r="K1356" t="str">
            <v>518/D</v>
          </cell>
          <cell r="L1356">
            <v>43598</v>
          </cell>
          <cell r="M1356">
            <v>43601</v>
          </cell>
          <cell r="N1356">
            <v>43967</v>
          </cell>
          <cell r="O1356">
            <v>100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100</v>
          </cell>
          <cell r="V1356">
            <v>100</v>
          </cell>
          <cell r="W1356">
            <v>100</v>
          </cell>
          <cell r="X1356">
            <v>100</v>
          </cell>
          <cell r="Y1356">
            <v>100</v>
          </cell>
          <cell r="Z1356">
            <v>100</v>
          </cell>
          <cell r="AA1356">
            <v>100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G1356">
            <v>160</v>
          </cell>
          <cell r="AH1356">
            <v>160</v>
          </cell>
          <cell r="AI1356">
            <v>160</v>
          </cell>
          <cell r="AJ1356">
            <v>160</v>
          </cell>
          <cell r="AK1356">
            <v>160</v>
          </cell>
          <cell r="AL1356">
            <v>160</v>
          </cell>
          <cell r="AM1356">
            <v>160</v>
          </cell>
          <cell r="AN1356">
            <v>0</v>
          </cell>
          <cell r="AO1356">
            <v>0</v>
          </cell>
          <cell r="AP1356">
            <v>0</v>
          </cell>
          <cell r="AQ1356">
            <v>0</v>
          </cell>
          <cell r="AR1356">
            <v>0</v>
          </cell>
          <cell r="AS1356">
            <v>0</v>
          </cell>
          <cell r="AT1356">
            <v>7</v>
          </cell>
          <cell r="AU1356">
            <v>160</v>
          </cell>
          <cell r="AV1356">
            <v>160</v>
          </cell>
          <cell r="AW1356">
            <v>160</v>
          </cell>
          <cell r="AX1356">
            <v>160</v>
          </cell>
          <cell r="AY1356">
            <v>160</v>
          </cell>
          <cell r="AZ1356" t="str">
            <v>Ambulatorio</v>
          </cell>
          <cell r="BA1356" t="str">
            <v>Ambulatorio</v>
          </cell>
          <cell r="BB1356" t="str">
            <v>Ambulatorio</v>
          </cell>
          <cell r="BC1356" t="str">
            <v>Ambulatorio</v>
          </cell>
          <cell r="BD1356" t="str">
            <v>Ambulatorio</v>
          </cell>
          <cell r="BE1356" t="str">
            <v>Ambulatorio</v>
          </cell>
          <cell r="BF1356" t="str">
            <v>Ambulatorio</v>
          </cell>
          <cell r="BG1356" t="str">
            <v>Ambulatorio</v>
          </cell>
          <cell r="BH1356" t="str">
            <v>Ambulatorio</v>
          </cell>
          <cell r="BI1356" t="str">
            <v>Ambulatorio</v>
          </cell>
          <cell r="BJ1356" t="str">
            <v>Ambulatorio</v>
          </cell>
          <cell r="BK1356" t="str">
            <v>Ambulatorio</v>
          </cell>
          <cell r="BL1356" t="str">
            <v>Ambulatorio</v>
          </cell>
        </row>
        <row r="1357">
          <cell r="D1357">
            <v>1051059</v>
          </cell>
          <cell r="E1357" t="str">
            <v>PRM - CENTRO REHUE</v>
          </cell>
          <cell r="F1357" t="str">
            <v>DEPRODE</v>
          </cell>
          <cell r="G1357">
            <v>20032</v>
          </cell>
          <cell r="H1357" t="str">
            <v>P - PROGRAMAS</v>
          </cell>
          <cell r="I1357" t="str">
            <v>PRM</v>
          </cell>
          <cell r="J1357" t="str">
            <v>LIMACHE</v>
          </cell>
          <cell r="K1357" t="str">
            <v>517/D</v>
          </cell>
          <cell r="L1357">
            <v>43598</v>
          </cell>
          <cell r="M1357">
            <v>43601</v>
          </cell>
          <cell r="N1357">
            <v>43967</v>
          </cell>
          <cell r="O1357">
            <v>100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100</v>
          </cell>
          <cell r="V1357">
            <v>100</v>
          </cell>
          <cell r="W1357">
            <v>100</v>
          </cell>
          <cell r="X1357">
            <v>100</v>
          </cell>
          <cell r="Y1357">
            <v>100</v>
          </cell>
          <cell r="Z1357">
            <v>100</v>
          </cell>
          <cell r="AA1357">
            <v>100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129</v>
          </cell>
          <cell r="AH1357">
            <v>137</v>
          </cell>
          <cell r="AI1357">
            <v>137</v>
          </cell>
          <cell r="AJ1357">
            <v>137</v>
          </cell>
          <cell r="AK1357">
            <v>139</v>
          </cell>
          <cell r="AL1357">
            <v>134</v>
          </cell>
          <cell r="AM1357">
            <v>139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137</v>
          </cell>
          <cell r="AU1357">
            <v>137</v>
          </cell>
          <cell r="AV1357">
            <v>137</v>
          </cell>
          <cell r="AW1357">
            <v>137</v>
          </cell>
          <cell r="AX1357">
            <v>141</v>
          </cell>
          <cell r="AY1357">
            <v>142</v>
          </cell>
          <cell r="AZ1357" t="str">
            <v>Ambulatorio</v>
          </cell>
          <cell r="BA1357" t="str">
            <v>Ambulatorio</v>
          </cell>
          <cell r="BB1357" t="str">
            <v>Ambulatorio</v>
          </cell>
          <cell r="BC1357" t="str">
            <v>Ambulatorio</v>
          </cell>
          <cell r="BD1357" t="str">
            <v>Ambulatorio</v>
          </cell>
          <cell r="BE1357" t="str">
            <v>Ambulatorio</v>
          </cell>
          <cell r="BF1357" t="str">
            <v>Ambulatorio</v>
          </cell>
          <cell r="BG1357" t="str">
            <v>Ambulatorio</v>
          </cell>
          <cell r="BH1357" t="str">
            <v>Ambulatorio</v>
          </cell>
          <cell r="BI1357" t="str">
            <v>Ambulatorio</v>
          </cell>
          <cell r="BJ1357" t="str">
            <v>Ambulatorio</v>
          </cell>
          <cell r="BK1357" t="str">
            <v>Ambulatorio</v>
          </cell>
          <cell r="BL1357" t="str">
            <v>Ambulatorio</v>
          </cell>
        </row>
        <row r="1358">
          <cell r="D1358">
            <v>1051060</v>
          </cell>
          <cell r="E1358" t="str">
            <v>PRM - CENTRO AYELEN</v>
          </cell>
          <cell r="F1358" t="str">
            <v>DEPRODE</v>
          </cell>
          <cell r="G1358">
            <v>20032</v>
          </cell>
          <cell r="H1358" t="str">
            <v>P - PROGRAMAS</v>
          </cell>
          <cell r="I1358" t="str">
            <v>PRM</v>
          </cell>
          <cell r="J1358" t="str">
            <v>QUILPUÉ</v>
          </cell>
          <cell r="K1358" t="str">
            <v>516/D</v>
          </cell>
          <cell r="L1358">
            <v>43598</v>
          </cell>
          <cell r="M1358">
            <v>43601</v>
          </cell>
          <cell r="N1358">
            <v>43967</v>
          </cell>
          <cell r="O1358">
            <v>100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100</v>
          </cell>
          <cell r="V1358">
            <v>100</v>
          </cell>
          <cell r="W1358">
            <v>100</v>
          </cell>
          <cell r="X1358">
            <v>100</v>
          </cell>
          <cell r="Y1358">
            <v>100</v>
          </cell>
          <cell r="Z1358">
            <v>100</v>
          </cell>
          <cell r="AA1358">
            <v>100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153</v>
          </cell>
          <cell r="AH1358">
            <v>154</v>
          </cell>
          <cell r="AI1358">
            <v>154</v>
          </cell>
          <cell r="AJ1358">
            <v>154</v>
          </cell>
          <cell r="AK1358">
            <v>154</v>
          </cell>
          <cell r="AL1358">
            <v>154</v>
          </cell>
          <cell r="AM1358">
            <v>154</v>
          </cell>
          <cell r="AN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154</v>
          </cell>
          <cell r="AV1358">
            <v>154</v>
          </cell>
          <cell r="AW1358">
            <v>154</v>
          </cell>
          <cell r="AX1358">
            <v>154</v>
          </cell>
          <cell r="AY1358">
            <v>154</v>
          </cell>
          <cell r="AZ1358" t="str">
            <v>Ambulatorio</v>
          </cell>
          <cell r="BA1358" t="str">
            <v>Ambulatorio</v>
          </cell>
          <cell r="BB1358" t="str">
            <v>Ambulatorio</v>
          </cell>
          <cell r="BC1358" t="str">
            <v>Ambulatorio</v>
          </cell>
          <cell r="BD1358" t="str">
            <v>Ambulatorio</v>
          </cell>
          <cell r="BE1358" t="str">
            <v>Ambulatorio</v>
          </cell>
          <cell r="BF1358" t="str">
            <v>Ambulatorio</v>
          </cell>
          <cell r="BG1358" t="str">
            <v>Ambulatorio</v>
          </cell>
          <cell r="BH1358" t="str">
            <v>Ambulatorio</v>
          </cell>
          <cell r="BI1358" t="str">
            <v>Ambulatorio</v>
          </cell>
          <cell r="BJ1358" t="str">
            <v>Ambulatorio</v>
          </cell>
          <cell r="BK1358" t="str">
            <v>Ambulatorio</v>
          </cell>
          <cell r="BL1358" t="str">
            <v>Ambulatorio</v>
          </cell>
        </row>
        <row r="1359">
          <cell r="D1359">
            <v>1051061</v>
          </cell>
          <cell r="E1359" t="str">
            <v>PRM - CENTRO LIMAY</v>
          </cell>
          <cell r="F1359" t="str">
            <v>DEPRODE</v>
          </cell>
          <cell r="G1359">
            <v>20032</v>
          </cell>
          <cell r="H1359" t="str">
            <v>P - PROGRAMAS</v>
          </cell>
          <cell r="I1359" t="str">
            <v>PRM</v>
          </cell>
          <cell r="J1359" t="str">
            <v>LIMACHE</v>
          </cell>
          <cell r="K1359" t="str">
            <v>515/D</v>
          </cell>
          <cell r="L1359">
            <v>43598</v>
          </cell>
          <cell r="M1359">
            <v>43601</v>
          </cell>
          <cell r="N1359">
            <v>43967</v>
          </cell>
          <cell r="O1359">
            <v>100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100</v>
          </cell>
          <cell r="V1359">
            <v>100</v>
          </cell>
          <cell r="W1359">
            <v>100</v>
          </cell>
          <cell r="X1359">
            <v>100</v>
          </cell>
          <cell r="Y1359">
            <v>100</v>
          </cell>
          <cell r="Z1359">
            <v>100</v>
          </cell>
          <cell r="AA1359">
            <v>100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135</v>
          </cell>
          <cell r="AH1359">
            <v>137</v>
          </cell>
          <cell r="AI1359">
            <v>137</v>
          </cell>
          <cell r="AJ1359">
            <v>138</v>
          </cell>
          <cell r="AK1359">
            <v>138</v>
          </cell>
          <cell r="AL1359">
            <v>138</v>
          </cell>
          <cell r="AM1359">
            <v>138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10</v>
          </cell>
          <cell r="AU1359">
            <v>137</v>
          </cell>
          <cell r="AV1359">
            <v>138</v>
          </cell>
          <cell r="AW1359">
            <v>138</v>
          </cell>
          <cell r="AX1359">
            <v>138</v>
          </cell>
          <cell r="AY1359">
            <v>138</v>
          </cell>
          <cell r="AZ1359" t="str">
            <v>Ambulatorio</v>
          </cell>
          <cell r="BA1359" t="str">
            <v>Ambulatorio</v>
          </cell>
          <cell r="BB1359" t="str">
            <v>Ambulatorio</v>
          </cell>
          <cell r="BC1359" t="str">
            <v>Ambulatorio</v>
          </cell>
          <cell r="BD1359" t="str">
            <v>Ambulatorio</v>
          </cell>
          <cell r="BE1359" t="str">
            <v>Ambulatorio</v>
          </cell>
          <cell r="BF1359" t="str">
            <v>Ambulatorio</v>
          </cell>
          <cell r="BG1359" t="str">
            <v>Ambulatorio</v>
          </cell>
          <cell r="BH1359" t="str">
            <v>Ambulatorio</v>
          </cell>
          <cell r="BI1359" t="str">
            <v>Ambulatorio</v>
          </cell>
          <cell r="BJ1359" t="str">
            <v>Ambulatorio</v>
          </cell>
          <cell r="BK1359" t="str">
            <v>Ambulatorio</v>
          </cell>
          <cell r="BL1359" t="str">
            <v>Ambulatorio</v>
          </cell>
        </row>
        <row r="1360">
          <cell r="D1360">
            <v>1051062</v>
          </cell>
          <cell r="E1360" t="str">
            <v>PRM - CENTRO NEWEN</v>
          </cell>
          <cell r="F1360" t="str">
            <v>DEPRODE</v>
          </cell>
          <cell r="G1360">
            <v>20032</v>
          </cell>
          <cell r="H1360" t="str">
            <v>P - PROGRAMAS</v>
          </cell>
          <cell r="I1360" t="str">
            <v>PRM</v>
          </cell>
          <cell r="J1360" t="str">
            <v>VIÑA DEL MAR</v>
          </cell>
          <cell r="K1360" t="str">
            <v>514/D</v>
          </cell>
          <cell r="L1360">
            <v>43598</v>
          </cell>
          <cell r="M1360">
            <v>43601</v>
          </cell>
          <cell r="N1360">
            <v>43967</v>
          </cell>
          <cell r="O1360">
            <v>90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90</v>
          </cell>
          <cell r="V1360">
            <v>90</v>
          </cell>
          <cell r="W1360">
            <v>90</v>
          </cell>
          <cell r="X1360">
            <v>90</v>
          </cell>
          <cell r="Y1360">
            <v>90</v>
          </cell>
          <cell r="Z1360">
            <v>90</v>
          </cell>
          <cell r="AA1360">
            <v>90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180</v>
          </cell>
          <cell r="AH1360">
            <v>180</v>
          </cell>
          <cell r="AI1360">
            <v>204</v>
          </cell>
          <cell r="AJ1360">
            <v>205</v>
          </cell>
          <cell r="AK1360">
            <v>229</v>
          </cell>
          <cell r="AL1360">
            <v>229</v>
          </cell>
          <cell r="AM1360">
            <v>229</v>
          </cell>
          <cell r="AN1360">
            <v>0</v>
          </cell>
          <cell r="AO1360">
            <v>0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T1360">
            <v>0</v>
          </cell>
          <cell r="AU1360">
            <v>204</v>
          </cell>
          <cell r="AV1360">
            <v>205</v>
          </cell>
          <cell r="AW1360">
            <v>229</v>
          </cell>
          <cell r="AX1360">
            <v>229</v>
          </cell>
          <cell r="AY1360">
            <v>229</v>
          </cell>
          <cell r="AZ1360" t="str">
            <v>Ambulatorio</v>
          </cell>
          <cell r="BA1360" t="str">
            <v>Ambulatorio</v>
          </cell>
          <cell r="BB1360" t="str">
            <v>Ambulatorio</v>
          </cell>
          <cell r="BC1360" t="str">
            <v>Ambulatorio</v>
          </cell>
          <cell r="BD1360" t="str">
            <v>Ambulatorio</v>
          </cell>
          <cell r="BE1360" t="str">
            <v>Ambulatorio</v>
          </cell>
          <cell r="BF1360" t="str">
            <v>Ambulatorio</v>
          </cell>
          <cell r="BG1360" t="str">
            <v>Ambulatorio</v>
          </cell>
          <cell r="BH1360" t="str">
            <v>Ambulatorio</v>
          </cell>
          <cell r="BI1360" t="str">
            <v>Ambulatorio</v>
          </cell>
          <cell r="BJ1360" t="str">
            <v>Ambulatorio</v>
          </cell>
          <cell r="BK1360" t="str">
            <v>Ambulatorio</v>
          </cell>
          <cell r="BL1360" t="str">
            <v>Ambulatorio</v>
          </cell>
        </row>
        <row r="1361">
          <cell r="D1361">
            <v>1051063</v>
          </cell>
          <cell r="E1361" t="str">
            <v>PRM - CENTRO LAFQUEN</v>
          </cell>
          <cell r="F1361" t="str">
            <v>DEPRODE</v>
          </cell>
          <cell r="G1361">
            <v>20032</v>
          </cell>
          <cell r="H1361" t="str">
            <v>P - PROGRAMAS</v>
          </cell>
          <cell r="I1361" t="str">
            <v>PRM</v>
          </cell>
          <cell r="J1361" t="str">
            <v>EL QUISCO</v>
          </cell>
          <cell r="K1361" t="str">
            <v>519/D</v>
          </cell>
          <cell r="L1361">
            <v>43598</v>
          </cell>
          <cell r="M1361">
            <v>43601</v>
          </cell>
          <cell r="N1361">
            <v>44332</v>
          </cell>
          <cell r="O1361">
            <v>50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50</v>
          </cell>
          <cell r="W1361">
            <v>50</v>
          </cell>
          <cell r="X1361">
            <v>50</v>
          </cell>
          <cell r="Y1361">
            <v>50</v>
          </cell>
          <cell r="Z1361">
            <v>50</v>
          </cell>
          <cell r="AA1361">
            <v>50</v>
          </cell>
          <cell r="AB1361">
            <v>0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G1361">
            <v>0</v>
          </cell>
          <cell r="AH1361">
            <v>52</v>
          </cell>
          <cell r="AI1361">
            <v>50</v>
          </cell>
          <cell r="AJ1361">
            <v>50</v>
          </cell>
          <cell r="AK1361">
            <v>75</v>
          </cell>
          <cell r="AL1361">
            <v>75</v>
          </cell>
          <cell r="AM1361">
            <v>76</v>
          </cell>
          <cell r="AN1361">
            <v>0</v>
          </cell>
          <cell r="AO1361">
            <v>0</v>
          </cell>
          <cell r="AP1361">
            <v>0</v>
          </cell>
          <cell r="AQ1361">
            <v>0</v>
          </cell>
          <cell r="AR1361">
            <v>0</v>
          </cell>
          <cell r="AS1361">
            <v>0</v>
          </cell>
          <cell r="AT1361">
            <v>50</v>
          </cell>
          <cell r="AU1361">
            <v>50</v>
          </cell>
          <cell r="AV1361">
            <v>50</v>
          </cell>
          <cell r="AW1361">
            <v>75</v>
          </cell>
          <cell r="AX1361">
            <v>75</v>
          </cell>
          <cell r="AY1361">
            <v>75</v>
          </cell>
          <cell r="AZ1361" t="str">
            <v>Ambulatorio</v>
          </cell>
          <cell r="BA1361" t="str">
            <v>Ambulatorio</v>
          </cell>
          <cell r="BB1361" t="str">
            <v>Ambulatorio</v>
          </cell>
          <cell r="BC1361" t="str">
            <v>Ambulatorio</v>
          </cell>
          <cell r="BD1361" t="str">
            <v>Ambulatorio</v>
          </cell>
          <cell r="BE1361" t="str">
            <v>Ambulatorio</v>
          </cell>
          <cell r="BF1361" t="str">
            <v>Ambulatorio</v>
          </cell>
          <cell r="BG1361" t="str">
            <v>Ambulatorio</v>
          </cell>
          <cell r="BH1361" t="str">
            <v>Ambulatorio</v>
          </cell>
          <cell r="BI1361" t="str">
            <v>Ambulatorio</v>
          </cell>
          <cell r="BJ1361" t="str">
            <v>Ambulatorio</v>
          </cell>
          <cell r="BK1361" t="str">
            <v>Ambulatorio</v>
          </cell>
          <cell r="BL1361" t="str">
            <v>Ambulatorio</v>
          </cell>
        </row>
        <row r="1362">
          <cell r="D1362">
            <v>1051064</v>
          </cell>
          <cell r="E1362" t="str">
            <v>PRM - CENTRO NELQUIHUE</v>
          </cell>
          <cell r="F1362" t="str">
            <v>DEPRODE</v>
          </cell>
          <cell r="G1362">
            <v>20032</v>
          </cell>
          <cell r="H1362" t="str">
            <v>P - PROGRAMAS</v>
          </cell>
          <cell r="I1362" t="str">
            <v>PRM</v>
          </cell>
          <cell r="J1362" t="str">
            <v>CALERA</v>
          </cell>
          <cell r="K1362" t="str">
            <v>520/D</v>
          </cell>
          <cell r="L1362">
            <v>43598</v>
          </cell>
          <cell r="M1362">
            <v>43601</v>
          </cell>
          <cell r="N1362">
            <v>43967</v>
          </cell>
          <cell r="O1362">
            <v>100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100</v>
          </cell>
          <cell r="V1362">
            <v>100</v>
          </cell>
          <cell r="W1362">
            <v>100</v>
          </cell>
          <cell r="X1362">
            <v>100</v>
          </cell>
          <cell r="Y1362">
            <v>100</v>
          </cell>
          <cell r="Z1362">
            <v>100</v>
          </cell>
          <cell r="AA1362">
            <v>100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128</v>
          </cell>
          <cell r="AH1362">
            <v>128</v>
          </cell>
          <cell r="AI1362">
            <v>128</v>
          </cell>
          <cell r="AJ1362">
            <v>129</v>
          </cell>
          <cell r="AK1362">
            <v>128</v>
          </cell>
          <cell r="AL1362">
            <v>128</v>
          </cell>
          <cell r="AM1362">
            <v>128</v>
          </cell>
          <cell r="AN1362">
            <v>0</v>
          </cell>
          <cell r="AO1362">
            <v>0</v>
          </cell>
          <cell r="AP1362">
            <v>0</v>
          </cell>
          <cell r="AQ1362">
            <v>0</v>
          </cell>
          <cell r="AR1362">
            <v>0</v>
          </cell>
          <cell r="AS1362">
            <v>0</v>
          </cell>
          <cell r="AT1362">
            <v>0</v>
          </cell>
          <cell r="AU1362">
            <v>128</v>
          </cell>
          <cell r="AV1362">
            <v>128</v>
          </cell>
          <cell r="AW1362">
            <v>128</v>
          </cell>
          <cell r="AX1362">
            <v>128</v>
          </cell>
          <cell r="AY1362">
            <v>128</v>
          </cell>
          <cell r="AZ1362" t="str">
            <v>Ambulatorio</v>
          </cell>
          <cell r="BA1362" t="str">
            <v>Ambulatorio</v>
          </cell>
          <cell r="BB1362" t="str">
            <v>Ambulatorio</v>
          </cell>
          <cell r="BC1362" t="str">
            <v>Ambulatorio</v>
          </cell>
          <cell r="BD1362" t="str">
            <v>Ambulatorio</v>
          </cell>
          <cell r="BE1362" t="str">
            <v>Ambulatorio</v>
          </cell>
          <cell r="BF1362" t="str">
            <v>Ambulatorio</v>
          </cell>
          <cell r="BG1362" t="str">
            <v>Ambulatorio</v>
          </cell>
          <cell r="BH1362" t="str">
            <v>Ambulatorio</v>
          </cell>
          <cell r="BI1362" t="str">
            <v>Ambulatorio</v>
          </cell>
          <cell r="BJ1362" t="str">
            <v>Ambulatorio</v>
          </cell>
          <cell r="BK1362" t="str">
            <v>Ambulatorio</v>
          </cell>
          <cell r="BL1362" t="str">
            <v>Ambulatorio</v>
          </cell>
        </row>
        <row r="1363">
          <cell r="D1363">
            <v>1051065</v>
          </cell>
          <cell r="E1363" t="str">
            <v>PRM - CENIM SAN ANTONIO</v>
          </cell>
          <cell r="F1363" t="str">
            <v>DEPRODE</v>
          </cell>
          <cell r="G1363">
            <v>20032</v>
          </cell>
          <cell r="H1363" t="str">
            <v>P - PROGRAMAS</v>
          </cell>
          <cell r="I1363" t="str">
            <v>PRM</v>
          </cell>
          <cell r="J1363" t="str">
            <v>SAN ANTONIO</v>
          </cell>
          <cell r="K1363" t="str">
            <v>521/D</v>
          </cell>
          <cell r="L1363">
            <v>43598</v>
          </cell>
          <cell r="M1363">
            <v>43601</v>
          </cell>
          <cell r="N1363">
            <v>43967</v>
          </cell>
          <cell r="O1363">
            <v>100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100</v>
          </cell>
          <cell r="V1363">
            <v>100</v>
          </cell>
          <cell r="W1363">
            <v>100</v>
          </cell>
          <cell r="X1363">
            <v>100</v>
          </cell>
          <cell r="Y1363">
            <v>100</v>
          </cell>
          <cell r="Z1363">
            <v>100</v>
          </cell>
          <cell r="AA1363">
            <v>100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202</v>
          </cell>
          <cell r="AH1363">
            <v>201</v>
          </cell>
          <cell r="AI1363">
            <v>200</v>
          </cell>
          <cell r="AJ1363">
            <v>202</v>
          </cell>
          <cell r="AK1363">
            <v>200</v>
          </cell>
          <cell r="AL1363">
            <v>200</v>
          </cell>
          <cell r="AM1363">
            <v>200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  <cell r="AU1363">
            <v>201</v>
          </cell>
          <cell r="AV1363">
            <v>201</v>
          </cell>
          <cell r="AW1363">
            <v>199</v>
          </cell>
          <cell r="AX1363">
            <v>200</v>
          </cell>
          <cell r="AY1363">
            <v>200</v>
          </cell>
          <cell r="AZ1363" t="str">
            <v>Ambulatorio</v>
          </cell>
          <cell r="BA1363" t="str">
            <v>Ambulatorio</v>
          </cell>
          <cell r="BB1363" t="str">
            <v>Ambulatorio</v>
          </cell>
          <cell r="BC1363" t="str">
            <v>Ambulatorio</v>
          </cell>
          <cell r="BD1363" t="str">
            <v>Ambulatorio</v>
          </cell>
          <cell r="BE1363" t="str">
            <v>Ambulatorio</v>
          </cell>
          <cell r="BF1363" t="str">
            <v>Ambulatorio</v>
          </cell>
          <cell r="BG1363" t="str">
            <v>Ambulatorio</v>
          </cell>
          <cell r="BH1363" t="str">
            <v>Ambulatorio</v>
          </cell>
          <cell r="BI1363" t="str">
            <v>Ambulatorio</v>
          </cell>
          <cell r="BJ1363" t="str">
            <v>Ambulatorio</v>
          </cell>
          <cell r="BK1363" t="str">
            <v>Ambulatorio</v>
          </cell>
          <cell r="BL1363" t="str">
            <v>Ambulatorio</v>
          </cell>
        </row>
        <row r="1364">
          <cell r="D1364">
            <v>1051066</v>
          </cell>
          <cell r="E1364" t="str">
            <v>PRM - CAVAS REGIÓN DE VALPARAISO</v>
          </cell>
          <cell r="F1364" t="str">
            <v>DEPRODE</v>
          </cell>
          <cell r="G1364">
            <v>20032</v>
          </cell>
          <cell r="H1364" t="str">
            <v>P - PROGRAMAS</v>
          </cell>
          <cell r="I1364" t="str">
            <v>PRM</v>
          </cell>
          <cell r="J1364" t="str">
            <v>VIÑA DEL MAR</v>
          </cell>
          <cell r="K1364" t="str">
            <v>507-D</v>
          </cell>
          <cell r="L1364">
            <v>43598</v>
          </cell>
          <cell r="M1364">
            <v>43601</v>
          </cell>
          <cell r="N1364">
            <v>43968</v>
          </cell>
          <cell r="O1364">
            <v>90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90</v>
          </cell>
          <cell r="V1364">
            <v>90</v>
          </cell>
          <cell r="W1364">
            <v>90</v>
          </cell>
          <cell r="X1364">
            <v>90</v>
          </cell>
          <cell r="Y1364">
            <v>90</v>
          </cell>
          <cell r="Z1364">
            <v>90</v>
          </cell>
          <cell r="AA1364">
            <v>90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>
            <v>74</v>
          </cell>
          <cell r="AH1364">
            <v>89</v>
          </cell>
          <cell r="AI1364">
            <v>90</v>
          </cell>
          <cell r="AJ1364">
            <v>90</v>
          </cell>
          <cell r="AK1364">
            <v>90</v>
          </cell>
          <cell r="AL1364">
            <v>90</v>
          </cell>
          <cell r="AM1364">
            <v>90</v>
          </cell>
          <cell r="AN1364">
            <v>0</v>
          </cell>
          <cell r="AO1364">
            <v>0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  <cell r="AT1364">
            <v>0</v>
          </cell>
          <cell r="AU1364">
            <v>90</v>
          </cell>
          <cell r="AV1364">
            <v>90</v>
          </cell>
          <cell r="AW1364">
            <v>90</v>
          </cell>
          <cell r="AX1364">
            <v>90</v>
          </cell>
          <cell r="AY1364">
            <v>90</v>
          </cell>
          <cell r="AZ1364" t="str">
            <v>Ambulatorio</v>
          </cell>
          <cell r="BA1364" t="str">
            <v>Ambulatorio</v>
          </cell>
          <cell r="BB1364" t="str">
            <v>Ambulatorio</v>
          </cell>
          <cell r="BC1364" t="str">
            <v>Ambulatorio</v>
          </cell>
          <cell r="BD1364" t="str">
            <v>Ambulatorio</v>
          </cell>
          <cell r="BE1364" t="str">
            <v>Ambulatorio</v>
          </cell>
          <cell r="BF1364" t="str">
            <v>Ambulatorio</v>
          </cell>
          <cell r="BG1364" t="str">
            <v>Ambulatorio</v>
          </cell>
          <cell r="BH1364" t="str">
            <v>Ambulatorio</v>
          </cell>
          <cell r="BI1364" t="str">
            <v>Ambulatorio</v>
          </cell>
          <cell r="BJ1364" t="str">
            <v>Ambulatorio</v>
          </cell>
          <cell r="BK1364" t="str">
            <v>Ambulatorio</v>
          </cell>
          <cell r="BL1364" t="str">
            <v>Ambulatorio</v>
          </cell>
        </row>
        <row r="1365">
          <cell r="D1365">
            <v>1051070</v>
          </cell>
          <cell r="E1365" t="str">
            <v>PRM - CENTRO MANA O TE ORA</v>
          </cell>
          <cell r="F1365" t="str">
            <v>DEPRODE</v>
          </cell>
          <cell r="G1365">
            <v>20032</v>
          </cell>
          <cell r="H1365" t="str">
            <v>P - PROGRAMAS</v>
          </cell>
          <cell r="I1365" t="str">
            <v>PRM</v>
          </cell>
          <cell r="J1365" t="str">
            <v>ISLA DE PASCUA</v>
          </cell>
          <cell r="K1365" t="str">
            <v>714/D</v>
          </cell>
          <cell r="L1365">
            <v>43651</v>
          </cell>
          <cell r="M1365">
            <v>43601</v>
          </cell>
          <cell r="N1365">
            <v>44152</v>
          </cell>
          <cell r="O1365">
            <v>40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40</v>
          </cell>
          <cell r="V1365">
            <v>40</v>
          </cell>
          <cell r="W1365">
            <v>40</v>
          </cell>
          <cell r="X1365">
            <v>40</v>
          </cell>
          <cell r="Y1365">
            <v>40</v>
          </cell>
          <cell r="Z1365">
            <v>40</v>
          </cell>
          <cell r="AA1365">
            <v>40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45</v>
          </cell>
          <cell r="AH1365">
            <v>44</v>
          </cell>
          <cell r="AI1365">
            <v>50</v>
          </cell>
          <cell r="AJ1365">
            <v>51</v>
          </cell>
          <cell r="AK1365">
            <v>50</v>
          </cell>
          <cell r="AL1365">
            <v>50</v>
          </cell>
          <cell r="AM1365">
            <v>54</v>
          </cell>
          <cell r="AN1365">
            <v>0</v>
          </cell>
          <cell r="AO1365">
            <v>0</v>
          </cell>
          <cell r="AP1365">
            <v>0</v>
          </cell>
          <cell r="AQ1365">
            <v>0</v>
          </cell>
          <cell r="AR1365">
            <v>0</v>
          </cell>
          <cell r="AS1365">
            <v>0</v>
          </cell>
          <cell r="AT1365">
            <v>0</v>
          </cell>
          <cell r="AU1365">
            <v>0</v>
          </cell>
          <cell r="AV1365">
            <v>50</v>
          </cell>
          <cell r="AW1365">
            <v>50</v>
          </cell>
          <cell r="AX1365">
            <v>48</v>
          </cell>
          <cell r="AY1365">
            <v>53</v>
          </cell>
          <cell r="AZ1365" t="str">
            <v>Ambulatorio</v>
          </cell>
          <cell r="BA1365" t="str">
            <v>Ambulatorio</v>
          </cell>
          <cell r="BB1365" t="str">
            <v>Ambulatorio</v>
          </cell>
          <cell r="BC1365" t="str">
            <v>Ambulatorio</v>
          </cell>
          <cell r="BD1365" t="str">
            <v>Ambulatorio</v>
          </cell>
          <cell r="BE1365" t="str">
            <v>Ambulatorio</v>
          </cell>
          <cell r="BF1365" t="str">
            <v>Ambulatorio</v>
          </cell>
          <cell r="BG1365" t="str">
            <v>Ambulatorio</v>
          </cell>
          <cell r="BH1365" t="str">
            <v>Ambulatorio</v>
          </cell>
          <cell r="BI1365" t="str">
            <v>Ambulatorio</v>
          </cell>
          <cell r="BJ1365" t="str">
            <v>Ambulatorio</v>
          </cell>
          <cell r="BK1365" t="str">
            <v>Ambulatorio</v>
          </cell>
          <cell r="BL1365" t="str">
            <v>Ambulatorio</v>
          </cell>
        </row>
        <row r="1366">
          <cell r="D1366">
            <v>1060226</v>
          </cell>
          <cell r="E1366" t="str">
            <v>PRM - PERALILLO</v>
          </cell>
          <cell r="F1366" t="str">
            <v>DEPRODE</v>
          </cell>
          <cell r="G1366">
            <v>20032</v>
          </cell>
          <cell r="H1366" t="str">
            <v>P - PROGRAMAS</v>
          </cell>
          <cell r="I1366" t="str">
            <v>PRM</v>
          </cell>
          <cell r="J1366" t="str">
            <v>PERALILLO</v>
          </cell>
          <cell r="K1366" t="str">
            <v>MEMO 154</v>
          </cell>
          <cell r="L1366">
            <v>43549</v>
          </cell>
          <cell r="M1366">
            <v>41961</v>
          </cell>
          <cell r="N1366">
            <v>43601</v>
          </cell>
          <cell r="O1366">
            <v>50</v>
          </cell>
          <cell r="P1366">
            <v>50</v>
          </cell>
          <cell r="Q1366">
            <v>50</v>
          </cell>
          <cell r="R1366">
            <v>50</v>
          </cell>
          <cell r="S1366">
            <v>50</v>
          </cell>
          <cell r="T1366">
            <v>50</v>
          </cell>
          <cell r="U1366">
            <v>50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144</v>
          </cell>
          <cell r="AC1366">
            <v>147</v>
          </cell>
          <cell r="AD1366">
            <v>136</v>
          </cell>
          <cell r="AE1366">
            <v>129</v>
          </cell>
          <cell r="AF1366">
            <v>125</v>
          </cell>
          <cell r="AG1366">
            <v>106</v>
          </cell>
          <cell r="AH1366">
            <v>0</v>
          </cell>
          <cell r="AI1366">
            <v>0</v>
          </cell>
          <cell r="AJ1366">
            <v>0</v>
          </cell>
          <cell r="AK1366">
            <v>0</v>
          </cell>
          <cell r="AL1366">
            <v>0</v>
          </cell>
          <cell r="AM1366">
            <v>0</v>
          </cell>
          <cell r="AN1366">
            <v>130</v>
          </cell>
          <cell r="AO1366">
            <v>126</v>
          </cell>
          <cell r="AP1366">
            <v>121</v>
          </cell>
          <cell r="AQ1366">
            <v>121</v>
          </cell>
          <cell r="AR1366">
            <v>118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  <cell r="AY1366">
            <v>0</v>
          </cell>
          <cell r="AZ1366" t="str">
            <v>Ambulatorio</v>
          </cell>
          <cell r="BA1366" t="str">
            <v>Ambulatorio</v>
          </cell>
          <cell r="BB1366" t="str">
            <v>Ambulatorio</v>
          </cell>
          <cell r="BC1366" t="str">
            <v>Ambulatorio</v>
          </cell>
          <cell r="BD1366" t="str">
            <v>Ambulatorio</v>
          </cell>
          <cell r="BE1366" t="str">
            <v>Ambulatorio</v>
          </cell>
          <cell r="BF1366" t="str">
            <v>Ambulatorio</v>
          </cell>
          <cell r="BG1366" t="str">
            <v>Ambulatorio</v>
          </cell>
          <cell r="BH1366" t="str">
            <v>Ambulatorio</v>
          </cell>
          <cell r="BI1366" t="str">
            <v>Ambulatorio</v>
          </cell>
          <cell r="BJ1366" t="str">
            <v>Ambulatorio</v>
          </cell>
          <cell r="BK1366" t="str">
            <v>Ambulatorio</v>
          </cell>
          <cell r="BL1366" t="str">
            <v>Ambulatorio</v>
          </cell>
        </row>
        <row r="1367">
          <cell r="D1367">
            <v>1060261</v>
          </cell>
          <cell r="E1367" t="str">
            <v>PRM - CEPIJ SAN FERNANDO 2</v>
          </cell>
          <cell r="F1367" t="str">
            <v>DEPRODE</v>
          </cell>
          <cell r="G1367">
            <v>20032</v>
          </cell>
          <cell r="H1367" t="str">
            <v>P - PROGRAMAS</v>
          </cell>
          <cell r="I1367" t="str">
            <v>PRM</v>
          </cell>
          <cell r="J1367" t="str">
            <v>SAN FERNANDO</v>
          </cell>
          <cell r="K1367" t="str">
            <v>MEMO 101</v>
          </cell>
          <cell r="L1367">
            <v>43516</v>
          </cell>
          <cell r="M1367">
            <v>42475</v>
          </cell>
          <cell r="N1367">
            <v>43601</v>
          </cell>
          <cell r="O1367">
            <v>70</v>
          </cell>
          <cell r="P1367">
            <v>70</v>
          </cell>
          <cell r="Q1367">
            <v>70</v>
          </cell>
          <cell r="R1367">
            <v>70</v>
          </cell>
          <cell r="S1367">
            <v>70</v>
          </cell>
          <cell r="T1367">
            <v>70</v>
          </cell>
          <cell r="U1367">
            <v>70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173</v>
          </cell>
          <cell r="AC1367">
            <v>168</v>
          </cell>
          <cell r="AD1367">
            <v>166</v>
          </cell>
          <cell r="AE1367">
            <v>166</v>
          </cell>
          <cell r="AF1367">
            <v>170</v>
          </cell>
          <cell r="AG1367">
            <v>169</v>
          </cell>
          <cell r="AH1367">
            <v>0</v>
          </cell>
          <cell r="AI1367">
            <v>0</v>
          </cell>
          <cell r="AJ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160</v>
          </cell>
          <cell r="AO1367">
            <v>154</v>
          </cell>
          <cell r="AP1367">
            <v>159</v>
          </cell>
          <cell r="AQ1367">
            <v>157</v>
          </cell>
          <cell r="AR1367">
            <v>164</v>
          </cell>
          <cell r="AS1367">
            <v>0</v>
          </cell>
          <cell r="AT1367">
            <v>0</v>
          </cell>
          <cell r="AU1367">
            <v>0</v>
          </cell>
          <cell r="AV1367">
            <v>0</v>
          </cell>
          <cell r="AW1367">
            <v>0</v>
          </cell>
          <cell r="AX1367">
            <v>0</v>
          </cell>
          <cell r="AY1367">
            <v>0</v>
          </cell>
          <cell r="AZ1367" t="str">
            <v>Ambulatorio</v>
          </cell>
          <cell r="BA1367" t="str">
            <v>Ambulatorio</v>
          </cell>
          <cell r="BB1367" t="str">
            <v>Ambulatorio</v>
          </cell>
          <cell r="BC1367" t="str">
            <v>Ambulatorio</v>
          </cell>
          <cell r="BD1367" t="str">
            <v>Ambulatorio</v>
          </cell>
          <cell r="BE1367" t="str">
            <v>Ambulatorio</v>
          </cell>
          <cell r="BF1367" t="str">
            <v>Ambulatorio</v>
          </cell>
          <cell r="BG1367" t="str">
            <v>Ambulatorio</v>
          </cell>
          <cell r="BH1367" t="str">
            <v>Ambulatorio</v>
          </cell>
          <cell r="BI1367" t="str">
            <v>Ambulatorio</v>
          </cell>
          <cell r="BJ1367" t="str">
            <v>Ambulatorio</v>
          </cell>
          <cell r="BK1367" t="str">
            <v>Ambulatorio</v>
          </cell>
          <cell r="BL1367" t="str">
            <v>Ambulatorio</v>
          </cell>
        </row>
        <row r="1368">
          <cell r="D1368">
            <v>1060262</v>
          </cell>
          <cell r="E1368" t="str">
            <v>PRM - ACJ RANCAGUA</v>
          </cell>
          <cell r="F1368" t="str">
            <v>DEPRODE</v>
          </cell>
          <cell r="G1368">
            <v>20032</v>
          </cell>
          <cell r="H1368" t="str">
            <v>P - PROGRAMAS</v>
          </cell>
          <cell r="I1368" t="str">
            <v>PRM</v>
          </cell>
          <cell r="J1368" t="str">
            <v>RANCAGUA</v>
          </cell>
          <cell r="K1368" t="str">
            <v>MEMO 154</v>
          </cell>
          <cell r="L1368">
            <v>43549</v>
          </cell>
          <cell r="M1368">
            <v>42492</v>
          </cell>
          <cell r="N1368">
            <v>43601</v>
          </cell>
          <cell r="O1368">
            <v>70</v>
          </cell>
          <cell r="P1368">
            <v>70</v>
          </cell>
          <cell r="Q1368">
            <v>70</v>
          </cell>
          <cell r="R1368">
            <v>70</v>
          </cell>
          <cell r="S1368">
            <v>70</v>
          </cell>
          <cell r="T1368">
            <v>70</v>
          </cell>
          <cell r="U1368">
            <v>70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182</v>
          </cell>
          <cell r="AC1368">
            <v>207</v>
          </cell>
          <cell r="AD1368">
            <v>192</v>
          </cell>
          <cell r="AE1368">
            <v>217</v>
          </cell>
          <cell r="AF1368">
            <v>212</v>
          </cell>
          <cell r="AG1368">
            <v>203</v>
          </cell>
          <cell r="AH1368">
            <v>0</v>
          </cell>
          <cell r="AI1368">
            <v>0</v>
          </cell>
          <cell r="AJ1368">
            <v>0</v>
          </cell>
          <cell r="AK1368">
            <v>0</v>
          </cell>
          <cell r="AL1368">
            <v>0</v>
          </cell>
          <cell r="AM1368">
            <v>0</v>
          </cell>
          <cell r="AN1368">
            <v>172</v>
          </cell>
          <cell r="AO1368">
            <v>185</v>
          </cell>
          <cell r="AP1368">
            <v>175</v>
          </cell>
          <cell r="AQ1368">
            <v>212</v>
          </cell>
          <cell r="AR1368">
            <v>202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  <cell r="AY1368">
            <v>0</v>
          </cell>
          <cell r="AZ1368" t="str">
            <v>Ambulatorio</v>
          </cell>
          <cell r="BA1368" t="str">
            <v>Ambulatorio</v>
          </cell>
          <cell r="BB1368" t="str">
            <v>Ambulatorio</v>
          </cell>
          <cell r="BC1368" t="str">
            <v>Ambulatorio</v>
          </cell>
          <cell r="BD1368" t="str">
            <v>Ambulatorio</v>
          </cell>
          <cell r="BE1368" t="str">
            <v>Ambulatorio</v>
          </cell>
          <cell r="BF1368" t="str">
            <v>Ambulatorio</v>
          </cell>
          <cell r="BG1368" t="str">
            <v>Ambulatorio</v>
          </cell>
          <cell r="BH1368" t="str">
            <v>Ambulatorio</v>
          </cell>
          <cell r="BI1368" t="str">
            <v>Ambulatorio</v>
          </cell>
          <cell r="BJ1368" t="str">
            <v>Ambulatorio</v>
          </cell>
          <cell r="BK1368" t="str">
            <v>Ambulatorio</v>
          </cell>
          <cell r="BL1368" t="str">
            <v>Ambulatorio</v>
          </cell>
        </row>
        <row r="1369">
          <cell r="D1369">
            <v>1060263</v>
          </cell>
          <cell r="E1369" t="str">
            <v>PRM - YMCA RANCAGUA</v>
          </cell>
          <cell r="F1369" t="str">
            <v>DEPRODE</v>
          </cell>
          <cell r="G1369">
            <v>20032</v>
          </cell>
          <cell r="H1369" t="str">
            <v>P - PROGRAMAS</v>
          </cell>
          <cell r="I1369" t="str">
            <v>PRM</v>
          </cell>
          <cell r="J1369" t="str">
            <v>RANCAGUA</v>
          </cell>
          <cell r="K1369" t="str">
            <v>MEMO 154</v>
          </cell>
          <cell r="L1369">
            <v>43549</v>
          </cell>
          <cell r="M1369">
            <v>42492</v>
          </cell>
          <cell r="N1369">
            <v>43601</v>
          </cell>
          <cell r="O1369">
            <v>70</v>
          </cell>
          <cell r="P1369">
            <v>70</v>
          </cell>
          <cell r="Q1369">
            <v>70</v>
          </cell>
          <cell r="R1369">
            <v>70</v>
          </cell>
          <cell r="S1369">
            <v>70</v>
          </cell>
          <cell r="T1369">
            <v>70</v>
          </cell>
          <cell r="U1369">
            <v>70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140</v>
          </cell>
          <cell r="AC1369">
            <v>146</v>
          </cell>
          <cell r="AD1369">
            <v>143</v>
          </cell>
          <cell r="AE1369">
            <v>157</v>
          </cell>
          <cell r="AF1369">
            <v>153</v>
          </cell>
          <cell r="AG1369">
            <v>145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130</v>
          </cell>
          <cell r="AO1369">
            <v>127</v>
          </cell>
          <cell r="AP1369">
            <v>139</v>
          </cell>
          <cell r="AQ1369">
            <v>151</v>
          </cell>
          <cell r="AR1369">
            <v>147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  <cell r="AY1369">
            <v>0</v>
          </cell>
          <cell r="AZ1369" t="str">
            <v>Ambulatorio</v>
          </cell>
          <cell r="BA1369" t="str">
            <v>Ambulatorio</v>
          </cell>
          <cell r="BB1369" t="str">
            <v>Ambulatorio</v>
          </cell>
          <cell r="BC1369" t="str">
            <v>Ambulatorio</v>
          </cell>
          <cell r="BD1369" t="str">
            <v>Ambulatorio</v>
          </cell>
          <cell r="BE1369" t="str">
            <v>Ambulatorio</v>
          </cell>
          <cell r="BF1369" t="str">
            <v>Ambulatorio</v>
          </cell>
          <cell r="BG1369" t="str">
            <v>Ambulatorio</v>
          </cell>
          <cell r="BH1369" t="str">
            <v>Ambulatorio</v>
          </cell>
          <cell r="BI1369" t="str">
            <v>Ambulatorio</v>
          </cell>
          <cell r="BJ1369" t="str">
            <v>Ambulatorio</v>
          </cell>
          <cell r="BK1369" t="str">
            <v>Ambulatorio</v>
          </cell>
          <cell r="BL1369" t="str">
            <v>Ambulatorio</v>
          </cell>
        </row>
        <row r="1370">
          <cell r="D1370">
            <v>1060264</v>
          </cell>
          <cell r="E1370" t="str">
            <v>PRM - CEPIJ SAN FERNANDO</v>
          </cell>
          <cell r="F1370" t="str">
            <v>DEPRODE</v>
          </cell>
          <cell r="G1370">
            <v>20032</v>
          </cell>
          <cell r="H1370" t="str">
            <v>P - PROGRAMAS</v>
          </cell>
          <cell r="I1370" t="str">
            <v>PRM</v>
          </cell>
          <cell r="J1370" t="str">
            <v>SAN FERNANDO</v>
          </cell>
          <cell r="K1370" t="str">
            <v>MEMO 154</v>
          </cell>
          <cell r="L1370">
            <v>43549</v>
          </cell>
          <cell r="M1370">
            <v>42475</v>
          </cell>
          <cell r="N1370">
            <v>43601</v>
          </cell>
          <cell r="O1370">
            <v>70</v>
          </cell>
          <cell r="P1370">
            <v>70</v>
          </cell>
          <cell r="Q1370">
            <v>70</v>
          </cell>
          <cell r="R1370">
            <v>70</v>
          </cell>
          <cell r="S1370">
            <v>70</v>
          </cell>
          <cell r="T1370">
            <v>70</v>
          </cell>
          <cell r="U1370">
            <v>70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160</v>
          </cell>
          <cell r="AC1370">
            <v>157</v>
          </cell>
          <cell r="AD1370">
            <v>165</v>
          </cell>
          <cell r="AE1370">
            <v>165</v>
          </cell>
          <cell r="AF1370">
            <v>162</v>
          </cell>
          <cell r="AG1370">
            <v>163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152</v>
          </cell>
          <cell r="AO1370">
            <v>152</v>
          </cell>
          <cell r="AP1370">
            <v>151</v>
          </cell>
          <cell r="AQ1370">
            <v>154</v>
          </cell>
          <cell r="AR1370">
            <v>154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  <cell r="AY1370">
            <v>0</v>
          </cell>
          <cell r="AZ1370" t="str">
            <v>Ambulatorio</v>
          </cell>
          <cell r="BA1370" t="str">
            <v>Ambulatorio</v>
          </cell>
          <cell r="BB1370" t="str">
            <v>Ambulatorio</v>
          </cell>
          <cell r="BC1370" t="str">
            <v>Ambulatorio</v>
          </cell>
          <cell r="BD1370" t="str">
            <v>Ambulatorio</v>
          </cell>
          <cell r="BE1370" t="str">
            <v>Ambulatorio</v>
          </cell>
          <cell r="BF1370" t="str">
            <v>Ambulatorio</v>
          </cell>
          <cell r="BG1370" t="str">
            <v>Ambulatorio</v>
          </cell>
          <cell r="BH1370" t="str">
            <v>Ambulatorio</v>
          </cell>
          <cell r="BI1370" t="str">
            <v>Ambulatorio</v>
          </cell>
          <cell r="BJ1370" t="str">
            <v>Ambulatorio</v>
          </cell>
          <cell r="BK1370" t="str">
            <v>Ambulatorio</v>
          </cell>
          <cell r="BL1370" t="str">
            <v>Ambulatorio</v>
          </cell>
        </row>
        <row r="1371">
          <cell r="D1371">
            <v>1060265</v>
          </cell>
          <cell r="E1371" t="str">
            <v>PRM - CEPIJ RENGO</v>
          </cell>
          <cell r="F1371" t="str">
            <v>DEPRODE</v>
          </cell>
          <cell r="G1371">
            <v>20032</v>
          </cell>
          <cell r="H1371" t="str">
            <v>P - PROGRAMAS</v>
          </cell>
          <cell r="I1371" t="str">
            <v>PRM</v>
          </cell>
          <cell r="J1371" t="str">
            <v>RENGO</v>
          </cell>
          <cell r="K1371">
            <v>63</v>
          </cell>
          <cell r="L1371">
            <v>43143</v>
          </cell>
          <cell r="M1371">
            <v>42528</v>
          </cell>
          <cell r="N1371">
            <v>43623</v>
          </cell>
          <cell r="O1371">
            <v>107</v>
          </cell>
          <cell r="P1371">
            <v>107</v>
          </cell>
          <cell r="Q1371">
            <v>107</v>
          </cell>
          <cell r="R1371">
            <v>107</v>
          </cell>
          <cell r="S1371">
            <v>107</v>
          </cell>
          <cell r="T1371">
            <v>107</v>
          </cell>
          <cell r="U1371">
            <v>107</v>
          </cell>
          <cell r="V1371">
            <v>107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188</v>
          </cell>
          <cell r="AC1371">
            <v>183</v>
          </cell>
          <cell r="AD1371">
            <v>181</v>
          </cell>
          <cell r="AE1371">
            <v>173</v>
          </cell>
          <cell r="AF1371">
            <v>175</v>
          </cell>
          <cell r="AG1371">
            <v>179</v>
          </cell>
          <cell r="AH1371">
            <v>52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174</v>
          </cell>
          <cell r="AO1371">
            <v>170</v>
          </cell>
          <cell r="AP1371">
            <v>152</v>
          </cell>
          <cell r="AQ1371">
            <v>154</v>
          </cell>
          <cell r="AR1371">
            <v>158</v>
          </cell>
          <cell r="AS1371">
            <v>162</v>
          </cell>
          <cell r="AT1371">
            <v>0</v>
          </cell>
          <cell r="AU1371">
            <v>0</v>
          </cell>
          <cell r="AV1371">
            <v>0</v>
          </cell>
          <cell r="AW1371">
            <v>0</v>
          </cell>
          <cell r="AX1371">
            <v>0</v>
          </cell>
          <cell r="AY1371">
            <v>0</v>
          </cell>
          <cell r="AZ1371" t="str">
            <v>Ambulatorio</v>
          </cell>
          <cell r="BA1371" t="str">
            <v>Ambulatorio</v>
          </cell>
          <cell r="BB1371" t="str">
            <v>Ambulatorio</v>
          </cell>
          <cell r="BC1371" t="str">
            <v>Ambulatorio</v>
          </cell>
          <cell r="BD1371" t="str">
            <v>Ambulatorio</v>
          </cell>
          <cell r="BE1371" t="str">
            <v>Ambulatorio</v>
          </cell>
          <cell r="BF1371" t="str">
            <v>Ambulatorio</v>
          </cell>
          <cell r="BG1371" t="str">
            <v>Ambulatorio</v>
          </cell>
          <cell r="BH1371" t="str">
            <v>Ambulatorio</v>
          </cell>
          <cell r="BI1371" t="str">
            <v>Ambulatorio</v>
          </cell>
          <cell r="BJ1371" t="str">
            <v>Ambulatorio</v>
          </cell>
          <cell r="BK1371" t="str">
            <v>Ambulatorio</v>
          </cell>
          <cell r="BL1371" t="str">
            <v>Ambulatorio</v>
          </cell>
        </row>
        <row r="1372">
          <cell r="D1372">
            <v>1060272</v>
          </cell>
          <cell r="E1372" t="str">
            <v>PRM - AYUN SAN FRANCISCO</v>
          </cell>
          <cell r="F1372" t="str">
            <v>DEPRODE</v>
          </cell>
          <cell r="G1372">
            <v>20032</v>
          </cell>
          <cell r="H1372" t="str">
            <v>P - PROGRAMAS</v>
          </cell>
          <cell r="I1372" t="str">
            <v>PRM</v>
          </cell>
          <cell r="J1372" t="str">
            <v>GRANEROS</v>
          </cell>
          <cell r="K1372" t="str">
            <v>MEMO 154</v>
          </cell>
          <cell r="L1372">
            <v>43549</v>
          </cell>
          <cell r="M1372">
            <v>42828</v>
          </cell>
          <cell r="N1372">
            <v>43601</v>
          </cell>
          <cell r="O1372">
            <v>95</v>
          </cell>
          <cell r="P1372">
            <v>95</v>
          </cell>
          <cell r="Q1372">
            <v>95</v>
          </cell>
          <cell r="R1372">
            <v>95</v>
          </cell>
          <cell r="S1372">
            <v>95</v>
          </cell>
          <cell r="T1372">
            <v>95</v>
          </cell>
          <cell r="U1372">
            <v>95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121</v>
          </cell>
          <cell r="AC1372">
            <v>128</v>
          </cell>
          <cell r="AD1372">
            <v>122</v>
          </cell>
          <cell r="AE1372">
            <v>121</v>
          </cell>
          <cell r="AF1372">
            <v>119</v>
          </cell>
          <cell r="AG1372">
            <v>115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117</v>
          </cell>
          <cell r="AO1372">
            <v>112</v>
          </cell>
          <cell r="AP1372">
            <v>113</v>
          </cell>
          <cell r="AQ1372">
            <v>116</v>
          </cell>
          <cell r="AR1372">
            <v>113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  <cell r="AY1372">
            <v>0</v>
          </cell>
          <cell r="AZ1372" t="str">
            <v>Ambulatorio</v>
          </cell>
          <cell r="BA1372" t="str">
            <v>Ambulatorio</v>
          </cell>
          <cell r="BB1372" t="str">
            <v>Ambulatorio</v>
          </cell>
          <cell r="BC1372" t="str">
            <v>Ambulatorio</v>
          </cell>
          <cell r="BD1372" t="str">
            <v>Ambulatorio</v>
          </cell>
          <cell r="BE1372" t="str">
            <v>Ambulatorio</v>
          </cell>
          <cell r="BF1372" t="str">
            <v>Ambulatorio</v>
          </cell>
          <cell r="BG1372" t="str">
            <v>Ambulatorio</v>
          </cell>
          <cell r="BH1372" t="str">
            <v>Ambulatorio</v>
          </cell>
          <cell r="BI1372" t="str">
            <v>Ambulatorio</v>
          </cell>
          <cell r="BJ1372" t="str">
            <v>Ambulatorio</v>
          </cell>
          <cell r="BK1372" t="str">
            <v>Ambulatorio</v>
          </cell>
          <cell r="BL1372" t="str">
            <v>Ambulatorio</v>
          </cell>
        </row>
        <row r="1373">
          <cell r="D1373">
            <v>1060277</v>
          </cell>
          <cell r="E1373" t="str">
            <v>PRM - SAN VICENTE</v>
          </cell>
          <cell r="F1373" t="str">
            <v>DEPRODE</v>
          </cell>
          <cell r="G1373">
            <v>20032</v>
          </cell>
          <cell r="H1373" t="str">
            <v>P - PROGRAMAS</v>
          </cell>
          <cell r="I1373" t="str">
            <v>PRM</v>
          </cell>
          <cell r="J1373" t="str">
            <v>SAN VICENTE</v>
          </cell>
          <cell r="K1373">
            <v>400</v>
          </cell>
          <cell r="L1373">
            <v>43404</v>
          </cell>
          <cell r="M1373">
            <v>42857</v>
          </cell>
          <cell r="N1373">
            <v>43953</v>
          </cell>
          <cell r="O1373">
            <v>75</v>
          </cell>
          <cell r="P1373">
            <v>75</v>
          </cell>
          <cell r="Q1373">
            <v>75</v>
          </cell>
          <cell r="R1373">
            <v>75</v>
          </cell>
          <cell r="S1373">
            <v>75</v>
          </cell>
          <cell r="T1373">
            <v>75</v>
          </cell>
          <cell r="U1373">
            <v>75</v>
          </cell>
          <cell r="V1373">
            <v>75</v>
          </cell>
          <cell r="W1373">
            <v>75</v>
          </cell>
          <cell r="X1373">
            <v>75</v>
          </cell>
          <cell r="Y1373">
            <v>75</v>
          </cell>
          <cell r="Z1373">
            <v>75</v>
          </cell>
          <cell r="AA1373">
            <v>75</v>
          </cell>
          <cell r="AB1373">
            <v>101</v>
          </cell>
          <cell r="AC1373">
            <v>104</v>
          </cell>
          <cell r="AD1373">
            <v>103</v>
          </cell>
          <cell r="AE1373">
            <v>111</v>
          </cell>
          <cell r="AF1373">
            <v>104</v>
          </cell>
          <cell r="AG1373">
            <v>101</v>
          </cell>
          <cell r="AH1373">
            <v>102</v>
          </cell>
          <cell r="AI1373">
            <v>104</v>
          </cell>
          <cell r="AJ1373">
            <v>101</v>
          </cell>
          <cell r="AK1373">
            <v>100</v>
          </cell>
          <cell r="AL1373">
            <v>100</v>
          </cell>
          <cell r="AM1373">
            <v>102</v>
          </cell>
          <cell r="AN1373">
            <v>100</v>
          </cell>
          <cell r="AO1373">
            <v>100</v>
          </cell>
          <cell r="AP1373">
            <v>102</v>
          </cell>
          <cell r="AQ1373">
            <v>99</v>
          </cell>
          <cell r="AR1373">
            <v>97</v>
          </cell>
          <cell r="AS1373">
            <v>95</v>
          </cell>
          <cell r="AT1373">
            <v>97</v>
          </cell>
          <cell r="AU1373">
            <v>97</v>
          </cell>
          <cell r="AV1373">
            <v>97</v>
          </cell>
          <cell r="AW1373">
            <v>95</v>
          </cell>
          <cell r="AX1373">
            <v>90</v>
          </cell>
          <cell r="AY1373">
            <v>92</v>
          </cell>
          <cell r="AZ1373" t="str">
            <v>Ambulatorio</v>
          </cell>
          <cell r="BA1373" t="str">
            <v>Ambulatorio</v>
          </cell>
          <cell r="BB1373" t="str">
            <v>Ambulatorio</v>
          </cell>
          <cell r="BC1373" t="str">
            <v>Ambulatorio</v>
          </cell>
          <cell r="BD1373" t="str">
            <v>Ambulatorio</v>
          </cell>
          <cell r="BE1373" t="str">
            <v>Ambulatorio</v>
          </cell>
          <cell r="BF1373" t="str">
            <v>Ambulatorio</v>
          </cell>
          <cell r="BG1373" t="str">
            <v>Ambulatorio</v>
          </cell>
          <cell r="BH1373" t="str">
            <v>Ambulatorio</v>
          </cell>
          <cell r="BI1373" t="str">
            <v>Ambulatorio</v>
          </cell>
          <cell r="BJ1373" t="str">
            <v>Ambulatorio</v>
          </cell>
          <cell r="BK1373" t="str">
            <v>Ambulatorio</v>
          </cell>
          <cell r="BL1373" t="str">
            <v>Ambulatorio</v>
          </cell>
        </row>
        <row r="1374">
          <cell r="D1374">
            <v>1060278</v>
          </cell>
          <cell r="E1374" t="str">
            <v>PRM - PEUMO</v>
          </cell>
          <cell r="F1374" t="str">
            <v>DEPRODE</v>
          </cell>
          <cell r="G1374">
            <v>20032</v>
          </cell>
          <cell r="H1374" t="str">
            <v>P - PROGRAMAS</v>
          </cell>
          <cell r="I1374" t="str">
            <v>PRM</v>
          </cell>
          <cell r="J1374" t="str">
            <v>PEUMO</v>
          </cell>
          <cell r="K1374" t="str">
            <v>MEMO 154</v>
          </cell>
          <cell r="L1374">
            <v>43549</v>
          </cell>
          <cell r="M1374">
            <v>42857</v>
          </cell>
          <cell r="N1374">
            <v>43601</v>
          </cell>
          <cell r="O1374">
            <v>75</v>
          </cell>
          <cell r="P1374">
            <v>75</v>
          </cell>
          <cell r="Q1374">
            <v>75</v>
          </cell>
          <cell r="R1374">
            <v>75</v>
          </cell>
          <cell r="S1374">
            <v>75</v>
          </cell>
          <cell r="T1374">
            <v>75</v>
          </cell>
          <cell r="U1374">
            <v>75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81</v>
          </cell>
          <cell r="AC1374">
            <v>80</v>
          </cell>
          <cell r="AD1374">
            <v>78</v>
          </cell>
          <cell r="AE1374">
            <v>81</v>
          </cell>
          <cell r="AF1374">
            <v>86</v>
          </cell>
          <cell r="AG1374">
            <v>55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76</v>
          </cell>
          <cell r="AO1374">
            <v>73</v>
          </cell>
          <cell r="AP1374">
            <v>77</v>
          </cell>
          <cell r="AQ1374">
            <v>76</v>
          </cell>
          <cell r="AR1374">
            <v>73</v>
          </cell>
          <cell r="AS1374">
            <v>0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0</v>
          </cell>
          <cell r="AZ1374" t="str">
            <v>Ambulatorio</v>
          </cell>
          <cell r="BA1374" t="str">
            <v>Ambulatorio</v>
          </cell>
          <cell r="BB1374" t="str">
            <v>Ambulatorio</v>
          </cell>
          <cell r="BC1374" t="str">
            <v>Ambulatorio</v>
          </cell>
          <cell r="BD1374" t="str">
            <v>Ambulatorio</v>
          </cell>
          <cell r="BE1374" t="str">
            <v>Ambulatorio</v>
          </cell>
          <cell r="BF1374" t="str">
            <v>Ambulatorio</v>
          </cell>
          <cell r="BG1374" t="str">
            <v>Ambulatorio</v>
          </cell>
          <cell r="BH1374" t="str">
            <v>Ambulatorio</v>
          </cell>
          <cell r="BI1374" t="str">
            <v>Ambulatorio</v>
          </cell>
          <cell r="BJ1374" t="str">
            <v>Ambulatorio</v>
          </cell>
          <cell r="BK1374" t="str">
            <v>Ambulatorio</v>
          </cell>
          <cell r="BL1374" t="str">
            <v>Ambulatorio</v>
          </cell>
        </row>
        <row r="1375">
          <cell r="D1375">
            <v>1060284</v>
          </cell>
          <cell r="E1375" t="str">
            <v>PRM - CIUDAD DEL NIÑO SANTA CRUZ NORTE</v>
          </cell>
          <cell r="F1375" t="str">
            <v>DEPRODE</v>
          </cell>
          <cell r="G1375">
            <v>20032</v>
          </cell>
          <cell r="H1375" t="str">
            <v>P - PROGRAMAS</v>
          </cell>
          <cell r="I1375" t="str">
            <v>PRM</v>
          </cell>
          <cell r="J1375" t="str">
            <v>SANTA CRUZ</v>
          </cell>
          <cell r="K1375" t="str">
            <v>MEMO 154</v>
          </cell>
          <cell r="L1375">
            <v>43549</v>
          </cell>
          <cell r="M1375">
            <v>42857</v>
          </cell>
          <cell r="N1375">
            <v>43601</v>
          </cell>
          <cell r="O1375">
            <v>100</v>
          </cell>
          <cell r="P1375">
            <v>100</v>
          </cell>
          <cell r="Q1375">
            <v>100</v>
          </cell>
          <cell r="R1375">
            <v>100</v>
          </cell>
          <cell r="S1375">
            <v>100</v>
          </cell>
          <cell r="T1375">
            <v>100</v>
          </cell>
          <cell r="U1375">
            <v>100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103</v>
          </cell>
          <cell r="AC1375">
            <v>108</v>
          </cell>
          <cell r="AD1375">
            <v>105</v>
          </cell>
          <cell r="AE1375">
            <v>100</v>
          </cell>
          <cell r="AF1375">
            <v>102</v>
          </cell>
          <cell r="AG1375">
            <v>85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103</v>
          </cell>
          <cell r="AO1375">
            <v>105</v>
          </cell>
          <cell r="AP1375">
            <v>99</v>
          </cell>
          <cell r="AQ1375">
            <v>100</v>
          </cell>
          <cell r="AR1375">
            <v>100</v>
          </cell>
          <cell r="AS1375">
            <v>0</v>
          </cell>
          <cell r="AT1375">
            <v>0</v>
          </cell>
          <cell r="AU1375">
            <v>0</v>
          </cell>
          <cell r="AV1375">
            <v>0</v>
          </cell>
          <cell r="AW1375">
            <v>0</v>
          </cell>
          <cell r="AX1375">
            <v>0</v>
          </cell>
          <cell r="AY1375">
            <v>0</v>
          </cell>
          <cell r="AZ1375" t="str">
            <v>Ambulatorio</v>
          </cell>
          <cell r="BA1375" t="str">
            <v>Ambulatorio</v>
          </cell>
          <cell r="BB1375" t="str">
            <v>Ambulatorio</v>
          </cell>
          <cell r="BC1375" t="str">
            <v>Ambulatorio</v>
          </cell>
          <cell r="BD1375" t="str">
            <v>Ambulatorio</v>
          </cell>
          <cell r="BE1375" t="str">
            <v>Ambulatorio</v>
          </cell>
          <cell r="BF1375" t="str">
            <v>Ambulatorio</v>
          </cell>
          <cell r="BG1375" t="str">
            <v>Ambulatorio</v>
          </cell>
          <cell r="BH1375" t="str">
            <v>Ambulatorio</v>
          </cell>
          <cell r="BI1375" t="str">
            <v>Ambulatorio</v>
          </cell>
          <cell r="BJ1375" t="str">
            <v>Ambulatorio</v>
          </cell>
          <cell r="BK1375" t="str">
            <v>Ambulatorio</v>
          </cell>
          <cell r="BL1375" t="str">
            <v>Ambulatorio</v>
          </cell>
        </row>
        <row r="1376">
          <cell r="D1376">
            <v>1060285</v>
          </cell>
          <cell r="E1376" t="str">
            <v>PRM - CIUDAD DEL NIÑO SANTA CRUZ SUR</v>
          </cell>
          <cell r="F1376" t="str">
            <v>DEPRODE</v>
          </cell>
          <cell r="G1376">
            <v>20032</v>
          </cell>
          <cell r="H1376" t="str">
            <v>P - PROGRAMAS</v>
          </cell>
          <cell r="I1376" t="str">
            <v>PRM</v>
          </cell>
          <cell r="J1376" t="str">
            <v>SANTA CRUZ</v>
          </cell>
          <cell r="K1376" t="str">
            <v>MEMO 154</v>
          </cell>
          <cell r="L1376">
            <v>43549</v>
          </cell>
          <cell r="M1376">
            <v>42857</v>
          </cell>
          <cell r="N1376">
            <v>43601</v>
          </cell>
          <cell r="O1376">
            <v>100</v>
          </cell>
          <cell r="P1376">
            <v>100</v>
          </cell>
          <cell r="Q1376">
            <v>100</v>
          </cell>
          <cell r="R1376">
            <v>100</v>
          </cell>
          <cell r="S1376">
            <v>100</v>
          </cell>
          <cell r="T1376">
            <v>100</v>
          </cell>
          <cell r="U1376">
            <v>100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131</v>
          </cell>
          <cell r="AC1376">
            <v>131</v>
          </cell>
          <cell r="AD1376">
            <v>128</v>
          </cell>
          <cell r="AE1376">
            <v>136</v>
          </cell>
          <cell r="AF1376">
            <v>141</v>
          </cell>
          <cell r="AG1376">
            <v>123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132</v>
          </cell>
          <cell r="AO1376">
            <v>130</v>
          </cell>
          <cell r="AP1376">
            <v>127</v>
          </cell>
          <cell r="AQ1376">
            <v>134</v>
          </cell>
          <cell r="AR1376">
            <v>127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0</v>
          </cell>
          <cell r="AZ1376" t="str">
            <v>Ambulatorio</v>
          </cell>
          <cell r="BA1376" t="str">
            <v>Ambulatorio</v>
          </cell>
          <cell r="BB1376" t="str">
            <v>Ambulatorio</v>
          </cell>
          <cell r="BC1376" t="str">
            <v>Ambulatorio</v>
          </cell>
          <cell r="BD1376" t="str">
            <v>Ambulatorio</v>
          </cell>
          <cell r="BE1376" t="str">
            <v>Ambulatorio</v>
          </cell>
          <cell r="BF1376" t="str">
            <v>Ambulatorio</v>
          </cell>
          <cell r="BG1376" t="str">
            <v>Ambulatorio</v>
          </cell>
          <cell r="BH1376" t="str">
            <v>Ambulatorio</v>
          </cell>
          <cell r="BI1376" t="str">
            <v>Ambulatorio</v>
          </cell>
          <cell r="BJ1376" t="str">
            <v>Ambulatorio</v>
          </cell>
          <cell r="BK1376" t="str">
            <v>Ambulatorio</v>
          </cell>
          <cell r="BL1376" t="str">
            <v>Ambulatorio</v>
          </cell>
        </row>
        <row r="1377">
          <cell r="D1377">
            <v>1060290</v>
          </cell>
          <cell r="E1377" t="str">
            <v>PRM - PICHILEMU</v>
          </cell>
          <cell r="F1377" t="str">
            <v>DEPRODE</v>
          </cell>
          <cell r="G1377">
            <v>20032</v>
          </cell>
          <cell r="H1377" t="str">
            <v>P - PROGRAMAS</v>
          </cell>
          <cell r="I1377" t="str">
            <v>PRM</v>
          </cell>
          <cell r="J1377" t="str">
            <v>PICHILEMU</v>
          </cell>
          <cell r="K1377" t="str">
            <v>MEMO 217</v>
          </cell>
          <cell r="L1377">
            <v>43598</v>
          </cell>
          <cell r="M1377">
            <v>42857</v>
          </cell>
          <cell r="N1377">
            <v>43601</v>
          </cell>
          <cell r="O1377">
            <v>75</v>
          </cell>
          <cell r="P1377">
            <v>75</v>
          </cell>
          <cell r="Q1377">
            <v>75</v>
          </cell>
          <cell r="R1377">
            <v>75</v>
          </cell>
          <cell r="S1377">
            <v>75</v>
          </cell>
          <cell r="T1377">
            <v>75</v>
          </cell>
          <cell r="U1377">
            <v>75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122</v>
          </cell>
          <cell r="AC1377">
            <v>119</v>
          </cell>
          <cell r="AD1377">
            <v>124</v>
          </cell>
          <cell r="AE1377">
            <v>131</v>
          </cell>
          <cell r="AF1377">
            <v>135</v>
          </cell>
          <cell r="AG1377">
            <v>94</v>
          </cell>
          <cell r="AH1377">
            <v>0</v>
          </cell>
          <cell r="AI1377">
            <v>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128</v>
          </cell>
          <cell r="AO1377">
            <v>128</v>
          </cell>
          <cell r="AP1377">
            <v>131</v>
          </cell>
          <cell r="AQ1377">
            <v>133</v>
          </cell>
          <cell r="AR1377">
            <v>133</v>
          </cell>
          <cell r="AS1377">
            <v>0</v>
          </cell>
          <cell r="AT1377">
            <v>0</v>
          </cell>
          <cell r="AU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0</v>
          </cell>
          <cell r="AZ1377" t="str">
            <v>Ambulatorio</v>
          </cell>
          <cell r="BA1377" t="str">
            <v>Ambulatorio</v>
          </cell>
          <cell r="BB1377" t="str">
            <v>Ambulatorio</v>
          </cell>
          <cell r="BC1377" t="str">
            <v>Ambulatorio</v>
          </cell>
          <cell r="BD1377" t="str">
            <v>Ambulatorio</v>
          </cell>
          <cell r="BE1377" t="str">
            <v>Ambulatorio</v>
          </cell>
          <cell r="BF1377" t="str">
            <v>Ambulatorio</v>
          </cell>
          <cell r="BG1377" t="str">
            <v>Ambulatorio</v>
          </cell>
          <cell r="BH1377" t="str">
            <v>Ambulatorio</v>
          </cell>
          <cell r="BI1377" t="str">
            <v>Ambulatorio</v>
          </cell>
          <cell r="BJ1377" t="str">
            <v>Ambulatorio</v>
          </cell>
          <cell r="BK1377" t="str">
            <v>Ambulatorio</v>
          </cell>
          <cell r="BL1377" t="str">
            <v>Ambulatorio</v>
          </cell>
        </row>
        <row r="1378">
          <cell r="D1378">
            <v>1060319</v>
          </cell>
          <cell r="E1378" t="str">
            <v>PRM - PERALILLO</v>
          </cell>
          <cell r="F1378" t="str">
            <v>DEPRODE</v>
          </cell>
          <cell r="G1378">
            <v>20032</v>
          </cell>
          <cell r="H1378" t="str">
            <v>P - PROGRAMAS</v>
          </cell>
          <cell r="I1378" t="str">
            <v>PRM</v>
          </cell>
          <cell r="J1378" t="str">
            <v>PERALILLO</v>
          </cell>
          <cell r="K1378">
            <v>227</v>
          </cell>
          <cell r="L1378">
            <v>43601</v>
          </cell>
          <cell r="M1378">
            <v>43601</v>
          </cell>
          <cell r="N1378">
            <v>44332</v>
          </cell>
          <cell r="O1378">
            <v>50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50</v>
          </cell>
          <cell r="V1378">
            <v>50</v>
          </cell>
          <cell r="W1378">
            <v>50</v>
          </cell>
          <cell r="X1378">
            <v>50</v>
          </cell>
          <cell r="Y1378">
            <v>50</v>
          </cell>
          <cell r="Z1378">
            <v>50</v>
          </cell>
          <cell r="AA1378">
            <v>50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120</v>
          </cell>
          <cell r="AH1378">
            <v>124</v>
          </cell>
          <cell r="AI1378">
            <v>126</v>
          </cell>
          <cell r="AJ1378">
            <v>126</v>
          </cell>
          <cell r="AK1378">
            <v>134</v>
          </cell>
          <cell r="AL1378">
            <v>140</v>
          </cell>
          <cell r="AM1378">
            <v>138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AS1378">
            <v>0</v>
          </cell>
          <cell r="AT1378">
            <v>5</v>
          </cell>
          <cell r="AU1378">
            <v>114</v>
          </cell>
          <cell r="AV1378">
            <v>123</v>
          </cell>
          <cell r="AW1378">
            <v>123</v>
          </cell>
          <cell r="AX1378">
            <v>127</v>
          </cell>
          <cell r="AY1378">
            <v>129</v>
          </cell>
          <cell r="AZ1378" t="str">
            <v>Ambulatorio</v>
          </cell>
          <cell r="BA1378" t="str">
            <v>Ambulatorio</v>
          </cell>
          <cell r="BB1378" t="str">
            <v>Ambulatorio</v>
          </cell>
          <cell r="BC1378" t="str">
            <v>Ambulatorio</v>
          </cell>
          <cell r="BD1378" t="str">
            <v>Ambulatorio</v>
          </cell>
          <cell r="BE1378" t="str">
            <v>Ambulatorio</v>
          </cell>
          <cell r="BF1378" t="str">
            <v>Ambulatorio</v>
          </cell>
          <cell r="BG1378" t="str">
            <v>Ambulatorio</v>
          </cell>
          <cell r="BH1378" t="str">
            <v>Ambulatorio</v>
          </cell>
          <cell r="BI1378" t="str">
            <v>Ambulatorio</v>
          </cell>
          <cell r="BJ1378" t="str">
            <v>Ambulatorio</v>
          </cell>
          <cell r="BK1378" t="str">
            <v>Ambulatorio</v>
          </cell>
          <cell r="BL1378" t="str">
            <v>Ambulatorio</v>
          </cell>
        </row>
        <row r="1379">
          <cell r="D1379">
            <v>1060320</v>
          </cell>
          <cell r="E1379" t="str">
            <v>PRM - PICHILEMU</v>
          </cell>
          <cell r="F1379" t="str">
            <v>DEPRODE</v>
          </cell>
          <cell r="G1379">
            <v>20032</v>
          </cell>
          <cell r="H1379" t="str">
            <v>P - PROGRAMAS</v>
          </cell>
          <cell r="I1379" t="str">
            <v>PRM</v>
          </cell>
          <cell r="J1379" t="str">
            <v>PICHILEMU</v>
          </cell>
          <cell r="K1379">
            <v>233</v>
          </cell>
          <cell r="L1379">
            <v>43601</v>
          </cell>
          <cell r="M1379">
            <v>43601</v>
          </cell>
          <cell r="N1379">
            <v>44154</v>
          </cell>
          <cell r="O1379">
            <v>75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75</v>
          </cell>
          <cell r="V1379">
            <v>75</v>
          </cell>
          <cell r="W1379">
            <v>75</v>
          </cell>
          <cell r="X1379">
            <v>75</v>
          </cell>
          <cell r="Y1379">
            <v>75</v>
          </cell>
          <cell r="Z1379">
            <v>75</v>
          </cell>
          <cell r="AA1379">
            <v>75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136</v>
          </cell>
          <cell r="AH1379">
            <v>167</v>
          </cell>
          <cell r="AI1379">
            <v>128</v>
          </cell>
          <cell r="AJ1379">
            <v>136</v>
          </cell>
          <cell r="AK1379">
            <v>160</v>
          </cell>
          <cell r="AL1379">
            <v>171</v>
          </cell>
          <cell r="AM1379">
            <v>153</v>
          </cell>
          <cell r="AN1379">
            <v>0</v>
          </cell>
          <cell r="AO1379">
            <v>0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T1379">
            <v>38</v>
          </cell>
          <cell r="AU1379">
            <v>188</v>
          </cell>
          <cell r="AV1379">
            <v>161</v>
          </cell>
          <cell r="AW1379">
            <v>165</v>
          </cell>
          <cell r="AX1379">
            <v>173</v>
          </cell>
          <cell r="AY1379">
            <v>155</v>
          </cell>
          <cell r="AZ1379" t="str">
            <v>Ambulatorio</v>
          </cell>
          <cell r="BA1379" t="str">
            <v>Ambulatorio</v>
          </cell>
          <cell r="BB1379" t="str">
            <v>Ambulatorio</v>
          </cell>
          <cell r="BC1379" t="str">
            <v>Ambulatorio</v>
          </cell>
          <cell r="BD1379" t="str">
            <v>Ambulatorio</v>
          </cell>
          <cell r="BE1379" t="str">
            <v>Ambulatorio</v>
          </cell>
          <cell r="BF1379" t="str">
            <v>Ambulatorio</v>
          </cell>
          <cell r="BG1379" t="str">
            <v>Ambulatorio</v>
          </cell>
          <cell r="BH1379" t="str">
            <v>Ambulatorio</v>
          </cell>
          <cell r="BI1379" t="str">
            <v>Ambulatorio</v>
          </cell>
          <cell r="BJ1379" t="str">
            <v>Ambulatorio</v>
          </cell>
          <cell r="BK1379" t="str">
            <v>Ambulatorio</v>
          </cell>
          <cell r="BL1379" t="str">
            <v>Ambulatorio</v>
          </cell>
        </row>
        <row r="1380">
          <cell r="D1380">
            <v>1060322</v>
          </cell>
          <cell r="E1380" t="str">
            <v>PRM - AYUN SAN FRANCISCO</v>
          </cell>
          <cell r="F1380" t="str">
            <v>DEPRODE</v>
          </cell>
          <cell r="G1380">
            <v>20032</v>
          </cell>
          <cell r="H1380" t="str">
            <v>P - PROGRAMAS</v>
          </cell>
          <cell r="I1380" t="str">
            <v>PRM</v>
          </cell>
          <cell r="J1380" t="str">
            <v>GRANEROS</v>
          </cell>
          <cell r="K1380">
            <v>229</v>
          </cell>
          <cell r="L1380">
            <v>43601</v>
          </cell>
          <cell r="M1380">
            <v>43601</v>
          </cell>
          <cell r="N1380">
            <v>44151</v>
          </cell>
          <cell r="O1380">
            <v>82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82</v>
          </cell>
          <cell r="V1380">
            <v>82</v>
          </cell>
          <cell r="W1380">
            <v>82</v>
          </cell>
          <cell r="X1380">
            <v>82</v>
          </cell>
          <cell r="Y1380">
            <v>82</v>
          </cell>
          <cell r="Z1380">
            <v>82</v>
          </cell>
          <cell r="AA1380">
            <v>82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98</v>
          </cell>
          <cell r="AH1380">
            <v>107</v>
          </cell>
          <cell r="AI1380">
            <v>116</v>
          </cell>
          <cell r="AJ1380">
            <v>119</v>
          </cell>
          <cell r="AK1380">
            <v>119</v>
          </cell>
          <cell r="AL1380">
            <v>119</v>
          </cell>
          <cell r="AM1380">
            <v>120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AS1380">
            <v>0</v>
          </cell>
          <cell r="AT1380">
            <v>104</v>
          </cell>
          <cell r="AU1380">
            <v>109</v>
          </cell>
          <cell r="AV1380">
            <v>116</v>
          </cell>
          <cell r="AW1380">
            <v>117</v>
          </cell>
          <cell r="AX1380">
            <v>109</v>
          </cell>
          <cell r="AY1380">
            <v>114</v>
          </cell>
          <cell r="AZ1380" t="str">
            <v>Ambulatorio</v>
          </cell>
          <cell r="BA1380" t="str">
            <v>Ambulatorio</v>
          </cell>
          <cell r="BB1380" t="str">
            <v>Ambulatorio</v>
          </cell>
          <cell r="BC1380" t="str">
            <v>Ambulatorio</v>
          </cell>
          <cell r="BD1380" t="str">
            <v>Ambulatorio</v>
          </cell>
          <cell r="BE1380" t="str">
            <v>Ambulatorio</v>
          </cell>
          <cell r="BF1380" t="str">
            <v>Ambulatorio</v>
          </cell>
          <cell r="BG1380" t="str">
            <v>Ambulatorio</v>
          </cell>
          <cell r="BH1380" t="str">
            <v>Ambulatorio</v>
          </cell>
          <cell r="BI1380" t="str">
            <v>Ambulatorio</v>
          </cell>
          <cell r="BJ1380" t="str">
            <v>Ambulatorio</v>
          </cell>
          <cell r="BK1380" t="str">
            <v>Ambulatorio</v>
          </cell>
          <cell r="BL1380" t="str">
            <v>Ambulatorio</v>
          </cell>
        </row>
        <row r="1381">
          <cell r="D1381">
            <v>1060323</v>
          </cell>
          <cell r="E1381" t="str">
            <v>PRM - CEPIJ SAN FERNANDO</v>
          </cell>
          <cell r="F1381" t="str">
            <v>DEPRODE</v>
          </cell>
          <cell r="G1381">
            <v>20032</v>
          </cell>
          <cell r="H1381" t="str">
            <v>P - PROGRAMAS</v>
          </cell>
          <cell r="I1381" t="str">
            <v>PRM</v>
          </cell>
          <cell r="J1381" t="str">
            <v>SAN FERNANDO</v>
          </cell>
          <cell r="K1381">
            <v>226</v>
          </cell>
          <cell r="L1381">
            <v>43601</v>
          </cell>
          <cell r="M1381">
            <v>43601</v>
          </cell>
          <cell r="N1381">
            <v>44151</v>
          </cell>
          <cell r="O1381">
            <v>75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75</v>
          </cell>
          <cell r="V1381">
            <v>75</v>
          </cell>
          <cell r="W1381">
            <v>75</v>
          </cell>
          <cell r="X1381">
            <v>75</v>
          </cell>
          <cell r="Y1381">
            <v>75</v>
          </cell>
          <cell r="Z1381">
            <v>75</v>
          </cell>
          <cell r="AA1381">
            <v>75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161</v>
          </cell>
          <cell r="AH1381">
            <v>161</v>
          </cell>
          <cell r="AI1381">
            <v>163</v>
          </cell>
          <cell r="AJ1381">
            <v>164</v>
          </cell>
          <cell r="AK1381">
            <v>164</v>
          </cell>
          <cell r="AL1381">
            <v>173</v>
          </cell>
          <cell r="AM1381">
            <v>170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AS1381">
            <v>5</v>
          </cell>
          <cell r="AT1381">
            <v>9</v>
          </cell>
          <cell r="AU1381">
            <v>155</v>
          </cell>
          <cell r="AV1381">
            <v>160</v>
          </cell>
          <cell r="AW1381">
            <v>160</v>
          </cell>
          <cell r="AX1381">
            <v>161</v>
          </cell>
          <cell r="AY1381">
            <v>160</v>
          </cell>
          <cell r="AZ1381" t="str">
            <v>Ambulatorio</v>
          </cell>
          <cell r="BA1381" t="str">
            <v>Ambulatorio</v>
          </cell>
          <cell r="BB1381" t="str">
            <v>Ambulatorio</v>
          </cell>
          <cell r="BC1381" t="str">
            <v>Ambulatorio</v>
          </cell>
          <cell r="BD1381" t="str">
            <v>Ambulatorio</v>
          </cell>
          <cell r="BE1381" t="str">
            <v>Ambulatorio</v>
          </cell>
          <cell r="BF1381" t="str">
            <v>Ambulatorio</v>
          </cell>
          <cell r="BG1381" t="str">
            <v>Ambulatorio</v>
          </cell>
          <cell r="BH1381" t="str">
            <v>Ambulatorio</v>
          </cell>
          <cell r="BI1381" t="str">
            <v>Ambulatorio</v>
          </cell>
          <cell r="BJ1381" t="str">
            <v>Ambulatorio</v>
          </cell>
          <cell r="BK1381" t="str">
            <v>Ambulatorio</v>
          </cell>
          <cell r="BL1381" t="str">
            <v>Ambulatorio</v>
          </cell>
        </row>
        <row r="1382">
          <cell r="D1382">
            <v>1060324</v>
          </cell>
          <cell r="E1382" t="str">
            <v>PRM - LLEQUEN RANCAGUA</v>
          </cell>
          <cell r="F1382" t="str">
            <v>DEPRODE</v>
          </cell>
          <cell r="G1382">
            <v>20032</v>
          </cell>
          <cell r="H1382" t="str">
            <v>P - PROGRAMAS</v>
          </cell>
          <cell r="I1382" t="str">
            <v>PRM</v>
          </cell>
          <cell r="J1382" t="str">
            <v>RANCAGUA</v>
          </cell>
          <cell r="K1382">
            <v>225</v>
          </cell>
          <cell r="L1382">
            <v>43601</v>
          </cell>
          <cell r="M1382">
            <v>43601</v>
          </cell>
          <cell r="N1382">
            <v>44151</v>
          </cell>
          <cell r="O1382">
            <v>75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75</v>
          </cell>
          <cell r="W1382">
            <v>75</v>
          </cell>
          <cell r="X1382">
            <v>75</v>
          </cell>
          <cell r="Y1382">
            <v>75</v>
          </cell>
          <cell r="Z1382">
            <v>75</v>
          </cell>
          <cell r="AA1382">
            <v>75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43</v>
          </cell>
          <cell r="AI1382">
            <v>87</v>
          </cell>
          <cell r="AJ1382">
            <v>122</v>
          </cell>
          <cell r="AK1382">
            <v>146</v>
          </cell>
          <cell r="AL1382">
            <v>150</v>
          </cell>
          <cell r="AM1382">
            <v>153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161</v>
          </cell>
          <cell r="AV1382">
            <v>145</v>
          </cell>
          <cell r="AW1382">
            <v>145</v>
          </cell>
          <cell r="AX1382">
            <v>142</v>
          </cell>
          <cell r="AY1382">
            <v>147</v>
          </cell>
          <cell r="AZ1382" t="str">
            <v>Ambulatorio</v>
          </cell>
          <cell r="BA1382" t="str">
            <v>Ambulatorio</v>
          </cell>
          <cell r="BB1382" t="str">
            <v>Ambulatorio</v>
          </cell>
          <cell r="BC1382" t="str">
            <v>Ambulatorio</v>
          </cell>
          <cell r="BD1382" t="str">
            <v>Ambulatorio</v>
          </cell>
          <cell r="BE1382" t="str">
            <v>Ambulatorio</v>
          </cell>
          <cell r="BF1382" t="str">
            <v>Ambulatorio</v>
          </cell>
          <cell r="BG1382" t="str">
            <v>Ambulatorio</v>
          </cell>
          <cell r="BH1382" t="str">
            <v>Ambulatorio</v>
          </cell>
          <cell r="BI1382" t="str">
            <v>Ambulatorio</v>
          </cell>
          <cell r="BJ1382" t="str">
            <v>Ambulatorio</v>
          </cell>
          <cell r="BK1382" t="str">
            <v>Ambulatorio</v>
          </cell>
          <cell r="BL1382" t="str">
            <v>Ambulatorio</v>
          </cell>
        </row>
        <row r="1383">
          <cell r="D1383">
            <v>1060325</v>
          </cell>
          <cell r="E1383" t="str">
            <v>PRM - CIUDAD DEL NIÑO SANTA CRUZ NORTE</v>
          </cell>
          <cell r="F1383" t="str">
            <v>DEPRODE</v>
          </cell>
          <cell r="G1383">
            <v>20032</v>
          </cell>
          <cell r="H1383" t="str">
            <v>P - PROGRAMAS</v>
          </cell>
          <cell r="I1383" t="str">
            <v>PRM</v>
          </cell>
          <cell r="J1383" t="str">
            <v>SANTA CRUZ</v>
          </cell>
          <cell r="K1383">
            <v>231</v>
          </cell>
          <cell r="L1383">
            <v>43601</v>
          </cell>
          <cell r="M1383">
            <v>43601</v>
          </cell>
          <cell r="N1383">
            <v>44151</v>
          </cell>
          <cell r="O1383">
            <v>75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75</v>
          </cell>
          <cell r="V1383">
            <v>75</v>
          </cell>
          <cell r="W1383">
            <v>75</v>
          </cell>
          <cell r="X1383">
            <v>75</v>
          </cell>
          <cell r="Y1383">
            <v>75</v>
          </cell>
          <cell r="Z1383">
            <v>75</v>
          </cell>
          <cell r="AA1383">
            <v>75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34</v>
          </cell>
          <cell r="AH1383">
            <v>85</v>
          </cell>
          <cell r="AI1383">
            <v>92</v>
          </cell>
          <cell r="AJ1383">
            <v>97</v>
          </cell>
          <cell r="AK1383">
            <v>96</v>
          </cell>
          <cell r="AL1383">
            <v>100</v>
          </cell>
          <cell r="AM1383">
            <v>100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103</v>
          </cell>
          <cell r="AV1383">
            <v>96</v>
          </cell>
          <cell r="AW1383">
            <v>95</v>
          </cell>
          <cell r="AX1383">
            <v>99</v>
          </cell>
          <cell r="AY1383">
            <v>100</v>
          </cell>
          <cell r="AZ1383" t="str">
            <v>Ambulatorio</v>
          </cell>
          <cell r="BA1383" t="str">
            <v>Ambulatorio</v>
          </cell>
          <cell r="BB1383" t="str">
            <v>Ambulatorio</v>
          </cell>
          <cell r="BC1383" t="str">
            <v>Ambulatorio</v>
          </cell>
          <cell r="BD1383" t="str">
            <v>Ambulatorio</v>
          </cell>
          <cell r="BE1383" t="str">
            <v>Ambulatorio</v>
          </cell>
          <cell r="BF1383" t="str">
            <v>Ambulatorio</v>
          </cell>
          <cell r="BG1383" t="str">
            <v>Ambulatorio</v>
          </cell>
          <cell r="BH1383" t="str">
            <v>Ambulatorio</v>
          </cell>
          <cell r="BI1383" t="str">
            <v>Ambulatorio</v>
          </cell>
          <cell r="BJ1383" t="str">
            <v>Ambulatorio</v>
          </cell>
          <cell r="BK1383" t="str">
            <v>Ambulatorio</v>
          </cell>
          <cell r="BL1383" t="str">
            <v>Ambulatorio</v>
          </cell>
        </row>
        <row r="1384">
          <cell r="D1384">
            <v>1060326</v>
          </cell>
          <cell r="E1384" t="str">
            <v>PRM - CEPIJ SAN FERNANDO 2</v>
          </cell>
          <cell r="F1384" t="str">
            <v>DEPRODE</v>
          </cell>
          <cell r="G1384">
            <v>20032</v>
          </cell>
          <cell r="H1384" t="str">
            <v>P - PROGRAMAS</v>
          </cell>
          <cell r="I1384" t="str">
            <v>PRM</v>
          </cell>
          <cell r="J1384" t="str">
            <v>SAN FERNANDO</v>
          </cell>
          <cell r="K1384">
            <v>224</v>
          </cell>
          <cell r="L1384">
            <v>43601</v>
          </cell>
          <cell r="M1384">
            <v>43601</v>
          </cell>
          <cell r="N1384">
            <v>43967</v>
          </cell>
          <cell r="O1384">
            <v>100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100</v>
          </cell>
          <cell r="V1384">
            <v>100</v>
          </cell>
          <cell r="W1384">
            <v>100</v>
          </cell>
          <cell r="X1384">
            <v>100</v>
          </cell>
          <cell r="Y1384">
            <v>100</v>
          </cell>
          <cell r="Z1384">
            <v>100</v>
          </cell>
          <cell r="AA1384">
            <v>100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  <cell r="AG1384">
            <v>165</v>
          </cell>
          <cell r="AH1384">
            <v>174</v>
          </cell>
          <cell r="AI1384">
            <v>172</v>
          </cell>
          <cell r="AJ1384">
            <v>171</v>
          </cell>
          <cell r="AK1384">
            <v>175</v>
          </cell>
          <cell r="AL1384">
            <v>175</v>
          </cell>
          <cell r="AM1384">
            <v>185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167</v>
          </cell>
          <cell r="AU1384">
            <v>155</v>
          </cell>
          <cell r="AV1384">
            <v>167</v>
          </cell>
          <cell r="AW1384">
            <v>170</v>
          </cell>
          <cell r="AX1384">
            <v>162</v>
          </cell>
          <cell r="AY1384">
            <v>179</v>
          </cell>
          <cell r="AZ1384" t="str">
            <v>Ambulatorio</v>
          </cell>
          <cell r="BA1384" t="str">
            <v>Ambulatorio</v>
          </cell>
          <cell r="BB1384" t="str">
            <v>Ambulatorio</v>
          </cell>
          <cell r="BC1384" t="str">
            <v>Ambulatorio</v>
          </cell>
          <cell r="BD1384" t="str">
            <v>Ambulatorio</v>
          </cell>
          <cell r="BE1384" t="str">
            <v>Ambulatorio</v>
          </cell>
          <cell r="BF1384" t="str">
            <v>Ambulatorio</v>
          </cell>
          <cell r="BG1384" t="str">
            <v>Ambulatorio</v>
          </cell>
          <cell r="BH1384" t="str">
            <v>Ambulatorio</v>
          </cell>
          <cell r="BI1384" t="str">
            <v>Ambulatorio</v>
          </cell>
          <cell r="BJ1384" t="str">
            <v>Ambulatorio</v>
          </cell>
          <cell r="BK1384" t="str">
            <v>Ambulatorio</v>
          </cell>
          <cell r="BL1384" t="str">
            <v>Ambulatorio</v>
          </cell>
        </row>
        <row r="1385">
          <cell r="D1385">
            <v>1060327</v>
          </cell>
          <cell r="E1385" t="str">
            <v>PRM - CIUDAD DEL NIÑO SANTA CRUZ SUR</v>
          </cell>
          <cell r="F1385" t="str">
            <v>DEPRODE</v>
          </cell>
          <cell r="G1385">
            <v>20032</v>
          </cell>
          <cell r="H1385" t="str">
            <v>P - PROGRAMAS</v>
          </cell>
          <cell r="I1385" t="str">
            <v>PRM</v>
          </cell>
          <cell r="J1385" t="str">
            <v>SANTA CRUZ</v>
          </cell>
          <cell r="K1385">
            <v>232</v>
          </cell>
          <cell r="L1385">
            <v>43601</v>
          </cell>
          <cell r="M1385">
            <v>43601</v>
          </cell>
          <cell r="N1385">
            <v>44151</v>
          </cell>
          <cell r="O1385">
            <v>75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75</v>
          </cell>
          <cell r="V1385">
            <v>75</v>
          </cell>
          <cell r="W1385">
            <v>75</v>
          </cell>
          <cell r="X1385">
            <v>75</v>
          </cell>
          <cell r="Y1385">
            <v>75</v>
          </cell>
          <cell r="Z1385">
            <v>75</v>
          </cell>
          <cell r="AA1385">
            <v>75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120</v>
          </cell>
          <cell r="AH1385">
            <v>116</v>
          </cell>
          <cell r="AI1385">
            <v>121</v>
          </cell>
          <cell r="AJ1385">
            <v>122</v>
          </cell>
          <cell r="AK1385">
            <v>117</v>
          </cell>
          <cell r="AL1385">
            <v>117</v>
          </cell>
          <cell r="AM1385">
            <v>107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125</v>
          </cell>
          <cell r="AV1385">
            <v>119</v>
          </cell>
          <cell r="AW1385">
            <v>114</v>
          </cell>
          <cell r="AX1385">
            <v>105</v>
          </cell>
          <cell r="AY1385">
            <v>105</v>
          </cell>
          <cell r="AZ1385" t="str">
            <v>Ambulatorio</v>
          </cell>
          <cell r="BA1385" t="str">
            <v>Ambulatorio</v>
          </cell>
          <cell r="BB1385" t="str">
            <v>Ambulatorio</v>
          </cell>
          <cell r="BC1385" t="str">
            <v>Ambulatorio</v>
          </cell>
          <cell r="BD1385" t="str">
            <v>Ambulatorio</v>
          </cell>
          <cell r="BE1385" t="str">
            <v>Ambulatorio</v>
          </cell>
          <cell r="BF1385" t="str">
            <v>Ambulatorio</v>
          </cell>
          <cell r="BG1385" t="str">
            <v>Ambulatorio</v>
          </cell>
          <cell r="BH1385" t="str">
            <v>Ambulatorio</v>
          </cell>
          <cell r="BI1385" t="str">
            <v>Ambulatorio</v>
          </cell>
          <cell r="BJ1385" t="str">
            <v>Ambulatorio</v>
          </cell>
          <cell r="BK1385" t="str">
            <v>Ambulatorio</v>
          </cell>
          <cell r="BL1385" t="str">
            <v>Ambulatorio</v>
          </cell>
        </row>
        <row r="1386">
          <cell r="D1386">
            <v>1060328</v>
          </cell>
          <cell r="E1386" t="str">
            <v>PRM - ACJ RANCAGUA</v>
          </cell>
          <cell r="F1386" t="str">
            <v>DEPRODE</v>
          </cell>
          <cell r="G1386">
            <v>20032</v>
          </cell>
          <cell r="H1386" t="str">
            <v>P - PROGRAMAS</v>
          </cell>
          <cell r="I1386" t="str">
            <v>PRM</v>
          </cell>
          <cell r="J1386" t="str">
            <v>RANCAGUA</v>
          </cell>
          <cell r="K1386">
            <v>223</v>
          </cell>
          <cell r="L1386">
            <v>43601</v>
          </cell>
          <cell r="M1386">
            <v>43601</v>
          </cell>
          <cell r="N1386">
            <v>43967</v>
          </cell>
          <cell r="O1386">
            <v>100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100</v>
          </cell>
          <cell r="V1386">
            <v>100</v>
          </cell>
          <cell r="W1386">
            <v>100</v>
          </cell>
          <cell r="X1386">
            <v>100</v>
          </cell>
          <cell r="Y1386">
            <v>100</v>
          </cell>
          <cell r="Z1386">
            <v>100</v>
          </cell>
          <cell r="AA1386">
            <v>100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  <cell r="AG1386">
            <v>199</v>
          </cell>
          <cell r="AH1386">
            <v>234</v>
          </cell>
          <cell r="AI1386">
            <v>231</v>
          </cell>
          <cell r="AJ1386">
            <v>222</v>
          </cell>
          <cell r="AK1386">
            <v>246</v>
          </cell>
          <cell r="AL1386">
            <v>231</v>
          </cell>
          <cell r="AM1386">
            <v>239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4</v>
          </cell>
          <cell r="AU1386">
            <v>220</v>
          </cell>
          <cell r="AV1386">
            <v>212</v>
          </cell>
          <cell r="AW1386">
            <v>225</v>
          </cell>
          <cell r="AX1386">
            <v>216</v>
          </cell>
          <cell r="AY1386">
            <v>226</v>
          </cell>
          <cell r="AZ1386" t="str">
            <v>Ambulatorio</v>
          </cell>
          <cell r="BA1386" t="str">
            <v>Ambulatorio</v>
          </cell>
          <cell r="BB1386" t="str">
            <v>Ambulatorio</v>
          </cell>
          <cell r="BC1386" t="str">
            <v>Ambulatorio</v>
          </cell>
          <cell r="BD1386" t="str">
            <v>Ambulatorio</v>
          </cell>
          <cell r="BE1386" t="str">
            <v>Ambulatorio</v>
          </cell>
          <cell r="BF1386" t="str">
            <v>Ambulatorio</v>
          </cell>
          <cell r="BG1386" t="str">
            <v>Ambulatorio</v>
          </cell>
          <cell r="BH1386" t="str">
            <v>Ambulatorio</v>
          </cell>
          <cell r="BI1386" t="str">
            <v>Ambulatorio</v>
          </cell>
          <cell r="BJ1386" t="str">
            <v>Ambulatorio</v>
          </cell>
          <cell r="BK1386" t="str">
            <v>Ambulatorio</v>
          </cell>
          <cell r="BL1386" t="str">
            <v>Ambulatorio</v>
          </cell>
        </row>
        <row r="1387">
          <cell r="D1387">
            <v>1060329</v>
          </cell>
          <cell r="E1387" t="str">
            <v>PRM - FUNDACION DEM PEUMO</v>
          </cell>
          <cell r="F1387" t="str">
            <v>DEPRODE</v>
          </cell>
          <cell r="G1387">
            <v>20032</v>
          </cell>
          <cell r="H1387" t="str">
            <v>P - PROGRAMAS</v>
          </cell>
          <cell r="I1387" t="str">
            <v>PRM</v>
          </cell>
          <cell r="J1387" t="str">
            <v>PEUMO</v>
          </cell>
          <cell r="K1387">
            <v>228</v>
          </cell>
          <cell r="L1387">
            <v>43601</v>
          </cell>
          <cell r="M1387">
            <v>43601</v>
          </cell>
          <cell r="N1387">
            <v>44151</v>
          </cell>
          <cell r="O1387">
            <v>75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75</v>
          </cell>
          <cell r="V1387">
            <v>75</v>
          </cell>
          <cell r="W1387">
            <v>75</v>
          </cell>
          <cell r="X1387">
            <v>75</v>
          </cell>
          <cell r="Y1387">
            <v>75</v>
          </cell>
          <cell r="Z1387">
            <v>75</v>
          </cell>
          <cell r="AA1387">
            <v>75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  <cell r="AG1387">
            <v>73</v>
          </cell>
          <cell r="AH1387">
            <v>91</v>
          </cell>
          <cell r="AI1387">
            <v>96</v>
          </cell>
          <cell r="AJ1387">
            <v>96</v>
          </cell>
          <cell r="AK1387">
            <v>94</v>
          </cell>
          <cell r="AL1387">
            <v>92</v>
          </cell>
          <cell r="AM1387">
            <v>91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15</v>
          </cell>
          <cell r="AU1387">
            <v>90</v>
          </cell>
          <cell r="AV1387">
            <v>94</v>
          </cell>
          <cell r="AW1387">
            <v>91</v>
          </cell>
          <cell r="AX1387">
            <v>87</v>
          </cell>
          <cell r="AY1387">
            <v>93</v>
          </cell>
          <cell r="AZ1387" t="str">
            <v>Ambulatorio</v>
          </cell>
          <cell r="BA1387" t="str">
            <v>Ambulatorio</v>
          </cell>
          <cell r="BB1387" t="str">
            <v>Ambulatorio</v>
          </cell>
          <cell r="BC1387" t="str">
            <v>Ambulatorio</v>
          </cell>
          <cell r="BD1387" t="str">
            <v>Ambulatorio</v>
          </cell>
          <cell r="BE1387" t="str">
            <v>Ambulatorio</v>
          </cell>
          <cell r="BF1387" t="str">
            <v>Ambulatorio</v>
          </cell>
          <cell r="BG1387" t="str">
            <v>Ambulatorio</v>
          </cell>
          <cell r="BH1387" t="str">
            <v>Ambulatorio</v>
          </cell>
          <cell r="BI1387" t="str">
            <v>Ambulatorio</v>
          </cell>
          <cell r="BJ1387" t="str">
            <v>Ambulatorio</v>
          </cell>
          <cell r="BK1387" t="str">
            <v>Ambulatorio</v>
          </cell>
          <cell r="BL1387" t="str">
            <v>Ambulatorio</v>
          </cell>
        </row>
        <row r="1388">
          <cell r="D1388">
            <v>1060331</v>
          </cell>
          <cell r="E1388" t="str">
            <v>PRM - CEPIJ RENGO</v>
          </cell>
          <cell r="F1388" t="str">
            <v>DEPRODE</v>
          </cell>
          <cell r="G1388">
            <v>20032</v>
          </cell>
          <cell r="H1388" t="str">
            <v>P - PROGRAMAS</v>
          </cell>
          <cell r="I1388" t="str">
            <v>PRM</v>
          </cell>
          <cell r="J1388" t="str">
            <v>RENGO</v>
          </cell>
          <cell r="K1388">
            <v>266</v>
          </cell>
          <cell r="L1388">
            <v>43623</v>
          </cell>
          <cell r="M1388">
            <v>43623</v>
          </cell>
          <cell r="N1388">
            <v>43990</v>
          </cell>
          <cell r="O1388">
            <v>100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100</v>
          </cell>
          <cell r="W1388">
            <v>100</v>
          </cell>
          <cell r="X1388">
            <v>100</v>
          </cell>
          <cell r="Y1388">
            <v>100</v>
          </cell>
          <cell r="Z1388">
            <v>100</v>
          </cell>
          <cell r="AA1388">
            <v>100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G1388">
            <v>0</v>
          </cell>
          <cell r="AH1388">
            <v>174</v>
          </cell>
          <cell r="AI1388">
            <v>173</v>
          </cell>
          <cell r="AJ1388">
            <v>170</v>
          </cell>
          <cell r="AK1388">
            <v>179</v>
          </cell>
          <cell r="AL1388">
            <v>178</v>
          </cell>
          <cell r="AM1388">
            <v>176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165</v>
          </cell>
          <cell r="AV1388">
            <v>158</v>
          </cell>
          <cell r="AW1388">
            <v>166</v>
          </cell>
          <cell r="AX1388">
            <v>168</v>
          </cell>
          <cell r="AY1388">
            <v>170</v>
          </cell>
          <cell r="AZ1388" t="str">
            <v>Ambulatorio</v>
          </cell>
          <cell r="BA1388" t="str">
            <v>Ambulatorio</v>
          </cell>
          <cell r="BB1388" t="str">
            <v>Ambulatorio</v>
          </cell>
          <cell r="BC1388" t="str">
            <v>Ambulatorio</v>
          </cell>
          <cell r="BD1388" t="str">
            <v>Ambulatorio</v>
          </cell>
          <cell r="BE1388" t="str">
            <v>Ambulatorio</v>
          </cell>
          <cell r="BF1388" t="str">
            <v>Ambulatorio</v>
          </cell>
          <cell r="BG1388" t="str">
            <v>Ambulatorio</v>
          </cell>
          <cell r="BH1388" t="str">
            <v>Ambulatorio</v>
          </cell>
          <cell r="BI1388" t="str">
            <v>Ambulatorio</v>
          </cell>
          <cell r="BJ1388" t="str">
            <v>Ambulatorio</v>
          </cell>
          <cell r="BK1388" t="str">
            <v>Ambulatorio</v>
          </cell>
          <cell r="BL1388" t="str">
            <v>Ambulatorio</v>
          </cell>
        </row>
        <row r="1389">
          <cell r="D1389">
            <v>1070364</v>
          </cell>
          <cell r="E1389" t="str">
            <v>PRM - SUYAI</v>
          </cell>
          <cell r="F1389" t="str">
            <v>DEPRODE</v>
          </cell>
          <cell r="G1389">
            <v>20032</v>
          </cell>
          <cell r="H1389" t="str">
            <v>P - PROGRAMAS</v>
          </cell>
          <cell r="I1389" t="str">
            <v>PRM</v>
          </cell>
          <cell r="J1389" t="str">
            <v>SAN JAVIER</v>
          </cell>
          <cell r="K1389" t="str">
            <v>CORREO-E</v>
          </cell>
          <cell r="L1389">
            <v>43686</v>
          </cell>
          <cell r="M1389">
            <v>41957</v>
          </cell>
          <cell r="N1389">
            <v>43800</v>
          </cell>
          <cell r="O1389">
            <v>75</v>
          </cell>
          <cell r="P1389">
            <v>75</v>
          </cell>
          <cell r="Q1389">
            <v>75</v>
          </cell>
          <cell r="R1389">
            <v>75</v>
          </cell>
          <cell r="S1389">
            <v>75</v>
          </cell>
          <cell r="T1389">
            <v>75</v>
          </cell>
          <cell r="U1389">
            <v>75</v>
          </cell>
          <cell r="V1389">
            <v>75</v>
          </cell>
          <cell r="W1389">
            <v>75</v>
          </cell>
          <cell r="X1389">
            <v>75</v>
          </cell>
          <cell r="Y1389">
            <v>75</v>
          </cell>
          <cell r="Z1389">
            <v>75</v>
          </cell>
          <cell r="AA1389">
            <v>75</v>
          </cell>
          <cell r="AB1389">
            <v>188</v>
          </cell>
          <cell r="AC1389">
            <v>185</v>
          </cell>
          <cell r="AD1389">
            <v>188</v>
          </cell>
          <cell r="AE1389">
            <v>187</v>
          </cell>
          <cell r="AF1389">
            <v>185</v>
          </cell>
          <cell r="AG1389">
            <v>208</v>
          </cell>
          <cell r="AH1389">
            <v>206</v>
          </cell>
          <cell r="AI1389">
            <v>208</v>
          </cell>
          <cell r="AJ1389">
            <v>208</v>
          </cell>
          <cell r="AK1389">
            <v>206</v>
          </cell>
          <cell r="AL1389">
            <v>209</v>
          </cell>
          <cell r="AM1389">
            <v>213</v>
          </cell>
          <cell r="AN1389">
            <v>179</v>
          </cell>
          <cell r="AO1389">
            <v>182</v>
          </cell>
          <cell r="AP1389">
            <v>188</v>
          </cell>
          <cell r="AQ1389">
            <v>186</v>
          </cell>
          <cell r="AR1389">
            <v>185</v>
          </cell>
          <cell r="AS1389">
            <v>213</v>
          </cell>
          <cell r="AT1389">
            <v>211</v>
          </cell>
          <cell r="AU1389">
            <v>207</v>
          </cell>
          <cell r="AV1389">
            <v>208</v>
          </cell>
          <cell r="AW1389">
            <v>208</v>
          </cell>
          <cell r="AX1389">
            <v>206</v>
          </cell>
          <cell r="AY1389">
            <v>201</v>
          </cell>
          <cell r="AZ1389" t="str">
            <v>Ambulatorio</v>
          </cell>
          <cell r="BA1389" t="str">
            <v>Ambulatorio</v>
          </cell>
          <cell r="BB1389" t="str">
            <v>Ambulatorio</v>
          </cell>
          <cell r="BC1389" t="str">
            <v>Ambulatorio</v>
          </cell>
          <cell r="BD1389" t="str">
            <v>Ambulatorio</v>
          </cell>
          <cell r="BE1389" t="str">
            <v>Ambulatorio</v>
          </cell>
          <cell r="BF1389" t="str">
            <v>Ambulatorio</v>
          </cell>
          <cell r="BG1389" t="str">
            <v>Ambulatorio</v>
          </cell>
          <cell r="BH1389" t="str">
            <v>Ambulatorio</v>
          </cell>
          <cell r="BI1389" t="str">
            <v>Ambulatorio</v>
          </cell>
          <cell r="BJ1389" t="str">
            <v>Ambulatorio</v>
          </cell>
          <cell r="BK1389" t="str">
            <v>Ambulatorio</v>
          </cell>
          <cell r="BL1389" t="str">
            <v>Ambulatorio</v>
          </cell>
        </row>
        <row r="1390">
          <cell r="D1390">
            <v>1070404</v>
          </cell>
          <cell r="E1390" t="str">
            <v>PRM - KUMELKAN</v>
          </cell>
          <cell r="F1390" t="str">
            <v>DEPRODE</v>
          </cell>
          <cell r="G1390">
            <v>20032</v>
          </cell>
          <cell r="H1390" t="str">
            <v>P - PROGRAMAS</v>
          </cell>
          <cell r="I1390" t="str">
            <v>PRM</v>
          </cell>
          <cell r="J1390" t="str">
            <v>TALCA</v>
          </cell>
          <cell r="K1390" t="str">
            <v>MEMO 160</v>
          </cell>
          <cell r="L1390">
            <v>43550</v>
          </cell>
          <cell r="M1390">
            <v>42326</v>
          </cell>
          <cell r="N1390">
            <v>43601</v>
          </cell>
          <cell r="O1390">
            <v>100</v>
          </cell>
          <cell r="P1390">
            <v>100</v>
          </cell>
          <cell r="Q1390">
            <v>100</v>
          </cell>
          <cell r="R1390">
            <v>100</v>
          </cell>
          <cell r="S1390">
            <v>100</v>
          </cell>
          <cell r="T1390">
            <v>100</v>
          </cell>
          <cell r="U1390">
            <v>100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220</v>
          </cell>
          <cell r="AC1390">
            <v>217</v>
          </cell>
          <cell r="AD1390">
            <v>212</v>
          </cell>
          <cell r="AE1390">
            <v>214</v>
          </cell>
          <cell r="AF1390">
            <v>211</v>
          </cell>
          <cell r="AG1390">
            <v>223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200</v>
          </cell>
          <cell r="AO1390">
            <v>201</v>
          </cell>
          <cell r="AP1390">
            <v>201</v>
          </cell>
          <cell r="AQ1390">
            <v>200</v>
          </cell>
          <cell r="AR1390">
            <v>205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 t="str">
            <v>Ambulatorio</v>
          </cell>
          <cell r="BA1390" t="str">
            <v>Ambulatorio</v>
          </cell>
          <cell r="BB1390" t="str">
            <v>Ambulatorio</v>
          </cell>
          <cell r="BC1390" t="str">
            <v>Ambulatorio</v>
          </cell>
          <cell r="BD1390" t="str">
            <v>Ambulatorio</v>
          </cell>
          <cell r="BE1390" t="str">
            <v>Ambulatorio</v>
          </cell>
          <cell r="BF1390" t="str">
            <v>Ambulatorio</v>
          </cell>
          <cell r="BG1390" t="str">
            <v>Ambulatorio</v>
          </cell>
          <cell r="BH1390" t="str">
            <v>Ambulatorio</v>
          </cell>
          <cell r="BI1390" t="str">
            <v>Ambulatorio</v>
          </cell>
          <cell r="BJ1390" t="str">
            <v>Ambulatorio</v>
          </cell>
          <cell r="BK1390" t="str">
            <v>Ambulatorio</v>
          </cell>
          <cell r="BL1390" t="str">
            <v>Ambulatorio</v>
          </cell>
        </row>
        <row r="1391">
          <cell r="D1391">
            <v>1070405</v>
          </cell>
          <cell r="E1391" t="str">
            <v>PRM - AYUN</v>
          </cell>
          <cell r="F1391" t="str">
            <v>DEPRODE</v>
          </cell>
          <cell r="G1391">
            <v>20032</v>
          </cell>
          <cell r="H1391" t="str">
            <v>P - PROGRAMAS</v>
          </cell>
          <cell r="I1391" t="str">
            <v>PRM</v>
          </cell>
          <cell r="J1391" t="str">
            <v>CURICÓ</v>
          </cell>
          <cell r="K1391" t="str">
            <v>MEMO 160</v>
          </cell>
          <cell r="L1391">
            <v>43550</v>
          </cell>
          <cell r="M1391">
            <v>42326</v>
          </cell>
          <cell r="N1391">
            <v>43601</v>
          </cell>
          <cell r="O1391">
            <v>100</v>
          </cell>
          <cell r="P1391">
            <v>100</v>
          </cell>
          <cell r="Q1391">
            <v>100</v>
          </cell>
          <cell r="R1391">
            <v>100</v>
          </cell>
          <cell r="S1391">
            <v>100</v>
          </cell>
          <cell r="T1391">
            <v>100</v>
          </cell>
          <cell r="U1391">
            <v>100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157</v>
          </cell>
          <cell r="AC1391">
            <v>158</v>
          </cell>
          <cell r="AD1391">
            <v>153</v>
          </cell>
          <cell r="AE1391">
            <v>152</v>
          </cell>
          <cell r="AF1391">
            <v>153</v>
          </cell>
          <cell r="AG1391">
            <v>152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154</v>
          </cell>
          <cell r="AO1391">
            <v>161</v>
          </cell>
          <cell r="AP1391">
            <v>156</v>
          </cell>
          <cell r="AQ1391">
            <v>153</v>
          </cell>
          <cell r="AR1391">
            <v>153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 t="str">
            <v>Ambulatorio</v>
          </cell>
          <cell r="BA1391" t="str">
            <v>Ambulatorio</v>
          </cell>
          <cell r="BB1391" t="str">
            <v>Ambulatorio</v>
          </cell>
          <cell r="BC1391" t="str">
            <v>Ambulatorio</v>
          </cell>
          <cell r="BD1391" t="str">
            <v>Ambulatorio</v>
          </cell>
          <cell r="BE1391" t="str">
            <v>Ambulatorio</v>
          </cell>
          <cell r="BF1391" t="str">
            <v>Ambulatorio</v>
          </cell>
          <cell r="BG1391" t="str">
            <v>Ambulatorio</v>
          </cell>
          <cell r="BH1391" t="str">
            <v>Ambulatorio</v>
          </cell>
          <cell r="BI1391" t="str">
            <v>Ambulatorio</v>
          </cell>
          <cell r="BJ1391" t="str">
            <v>Ambulatorio</v>
          </cell>
          <cell r="BK1391" t="str">
            <v>Ambulatorio</v>
          </cell>
          <cell r="BL1391" t="str">
            <v>Ambulatorio</v>
          </cell>
        </row>
        <row r="1392">
          <cell r="D1392">
            <v>1070406</v>
          </cell>
          <cell r="E1392" t="str">
            <v>PRM - RAYUN</v>
          </cell>
          <cell r="F1392" t="str">
            <v>DEPRODE</v>
          </cell>
          <cell r="G1392">
            <v>20032</v>
          </cell>
          <cell r="H1392" t="str">
            <v>P - PROGRAMAS</v>
          </cell>
          <cell r="I1392" t="str">
            <v>PRM</v>
          </cell>
          <cell r="J1392" t="str">
            <v>LINARES</v>
          </cell>
          <cell r="K1392" t="str">
            <v>MEMO 160</v>
          </cell>
          <cell r="L1392">
            <v>43550</v>
          </cell>
          <cell r="M1392">
            <v>42326</v>
          </cell>
          <cell r="N1392">
            <v>43601</v>
          </cell>
          <cell r="O1392">
            <v>90</v>
          </cell>
          <cell r="P1392">
            <v>90</v>
          </cell>
          <cell r="Q1392">
            <v>90</v>
          </cell>
          <cell r="R1392">
            <v>90</v>
          </cell>
          <cell r="S1392">
            <v>90</v>
          </cell>
          <cell r="T1392">
            <v>90</v>
          </cell>
          <cell r="U1392">
            <v>90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126</v>
          </cell>
          <cell r="AC1392">
            <v>128</v>
          </cell>
          <cell r="AD1392">
            <v>149</v>
          </cell>
          <cell r="AE1392">
            <v>154</v>
          </cell>
          <cell r="AF1392">
            <v>150</v>
          </cell>
          <cell r="AG1392">
            <v>150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126</v>
          </cell>
          <cell r="AO1392">
            <v>126</v>
          </cell>
          <cell r="AP1392">
            <v>152</v>
          </cell>
          <cell r="AQ1392">
            <v>155</v>
          </cell>
          <cell r="AR1392">
            <v>154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 t="str">
            <v>Ambulatorio</v>
          </cell>
          <cell r="BA1392" t="str">
            <v>Ambulatorio</v>
          </cell>
          <cell r="BB1392" t="str">
            <v>Ambulatorio</v>
          </cell>
          <cell r="BC1392" t="str">
            <v>Ambulatorio</v>
          </cell>
          <cell r="BD1392" t="str">
            <v>Ambulatorio</v>
          </cell>
          <cell r="BE1392" t="str">
            <v>Ambulatorio</v>
          </cell>
          <cell r="BF1392" t="str">
            <v>Ambulatorio</v>
          </cell>
          <cell r="BG1392" t="str">
            <v>Ambulatorio</v>
          </cell>
          <cell r="BH1392" t="str">
            <v>Ambulatorio</v>
          </cell>
          <cell r="BI1392" t="str">
            <v>Ambulatorio</v>
          </cell>
          <cell r="BJ1392" t="str">
            <v>Ambulatorio</v>
          </cell>
          <cell r="BK1392" t="str">
            <v>Ambulatorio</v>
          </cell>
          <cell r="BL1392" t="str">
            <v>Ambulatorio</v>
          </cell>
        </row>
        <row r="1393">
          <cell r="D1393">
            <v>1070407</v>
          </cell>
          <cell r="E1393" t="str">
            <v>PRM - LLAPEMN</v>
          </cell>
          <cell r="F1393" t="str">
            <v>DEPRODE</v>
          </cell>
          <cell r="G1393">
            <v>20032</v>
          </cell>
          <cell r="H1393" t="str">
            <v>P - PROGRAMAS</v>
          </cell>
          <cell r="I1393" t="str">
            <v>PRM</v>
          </cell>
          <cell r="J1393" t="str">
            <v>LINARES</v>
          </cell>
          <cell r="K1393" t="str">
            <v>MEMO 160</v>
          </cell>
          <cell r="L1393">
            <v>43550</v>
          </cell>
          <cell r="M1393">
            <v>42326</v>
          </cell>
          <cell r="N1393">
            <v>43601</v>
          </cell>
          <cell r="O1393">
            <v>90</v>
          </cell>
          <cell r="P1393">
            <v>90</v>
          </cell>
          <cell r="Q1393">
            <v>90</v>
          </cell>
          <cell r="R1393">
            <v>90</v>
          </cell>
          <cell r="S1393">
            <v>90</v>
          </cell>
          <cell r="T1393">
            <v>90</v>
          </cell>
          <cell r="U1393">
            <v>90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120</v>
          </cell>
          <cell r="AC1393">
            <v>130</v>
          </cell>
          <cell r="AD1393">
            <v>132</v>
          </cell>
          <cell r="AE1393">
            <v>130</v>
          </cell>
          <cell r="AF1393">
            <v>130</v>
          </cell>
          <cell r="AG1393">
            <v>126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119</v>
          </cell>
          <cell r="AO1393">
            <v>127</v>
          </cell>
          <cell r="AP1393">
            <v>128</v>
          </cell>
          <cell r="AQ1393">
            <v>125</v>
          </cell>
          <cell r="AR1393">
            <v>125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 t="str">
            <v>Ambulatorio</v>
          </cell>
          <cell r="BA1393" t="str">
            <v>Ambulatorio</v>
          </cell>
          <cell r="BB1393" t="str">
            <v>Ambulatorio</v>
          </cell>
          <cell r="BC1393" t="str">
            <v>Ambulatorio</v>
          </cell>
          <cell r="BD1393" t="str">
            <v>Ambulatorio</v>
          </cell>
          <cell r="BE1393" t="str">
            <v>Ambulatorio</v>
          </cell>
          <cell r="BF1393" t="str">
            <v>Ambulatorio</v>
          </cell>
          <cell r="BG1393" t="str">
            <v>Ambulatorio</v>
          </cell>
          <cell r="BH1393" t="str">
            <v>Ambulatorio</v>
          </cell>
          <cell r="BI1393" t="str">
            <v>Ambulatorio</v>
          </cell>
          <cell r="BJ1393" t="str">
            <v>Ambulatorio</v>
          </cell>
          <cell r="BK1393" t="str">
            <v>Ambulatorio</v>
          </cell>
          <cell r="BL1393" t="str">
            <v>Ambulatorio</v>
          </cell>
        </row>
        <row r="1394">
          <cell r="D1394">
            <v>1070408</v>
          </cell>
          <cell r="E1394" t="str">
            <v>PRM - FEYENTUN</v>
          </cell>
          <cell r="F1394" t="str">
            <v>DEPRODE</v>
          </cell>
          <cell r="G1394">
            <v>20032</v>
          </cell>
          <cell r="H1394" t="str">
            <v>P - PROGRAMAS</v>
          </cell>
          <cell r="I1394" t="str">
            <v>PRM</v>
          </cell>
          <cell r="J1394" t="str">
            <v>CURICÓ</v>
          </cell>
          <cell r="K1394" t="str">
            <v>MEMO 160</v>
          </cell>
          <cell r="L1394">
            <v>43550</v>
          </cell>
          <cell r="M1394">
            <v>42326</v>
          </cell>
          <cell r="N1394">
            <v>43601</v>
          </cell>
          <cell r="O1394">
            <v>100</v>
          </cell>
          <cell r="P1394">
            <v>100</v>
          </cell>
          <cell r="Q1394">
            <v>100</v>
          </cell>
          <cell r="R1394">
            <v>100</v>
          </cell>
          <cell r="S1394">
            <v>100</v>
          </cell>
          <cell r="T1394">
            <v>100</v>
          </cell>
          <cell r="U1394">
            <v>100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156</v>
          </cell>
          <cell r="AC1394">
            <v>157</v>
          </cell>
          <cell r="AD1394">
            <v>158</v>
          </cell>
          <cell r="AE1394">
            <v>159</v>
          </cell>
          <cell r="AF1394">
            <v>158</v>
          </cell>
          <cell r="AG1394">
            <v>155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153</v>
          </cell>
          <cell r="AO1394">
            <v>156</v>
          </cell>
          <cell r="AP1394">
            <v>156</v>
          </cell>
          <cell r="AQ1394">
            <v>157</v>
          </cell>
          <cell r="AR1394">
            <v>161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 t="str">
            <v>Ambulatorio</v>
          </cell>
          <cell r="BA1394" t="str">
            <v>Ambulatorio</v>
          </cell>
          <cell r="BB1394" t="str">
            <v>Ambulatorio</v>
          </cell>
          <cell r="BC1394" t="str">
            <v>Ambulatorio</v>
          </cell>
          <cell r="BD1394" t="str">
            <v>Ambulatorio</v>
          </cell>
          <cell r="BE1394" t="str">
            <v>Ambulatorio</v>
          </cell>
          <cell r="BF1394" t="str">
            <v>Ambulatorio</v>
          </cell>
          <cell r="BG1394" t="str">
            <v>Ambulatorio</v>
          </cell>
          <cell r="BH1394" t="str">
            <v>Ambulatorio</v>
          </cell>
          <cell r="BI1394" t="str">
            <v>Ambulatorio</v>
          </cell>
          <cell r="BJ1394" t="str">
            <v>Ambulatorio</v>
          </cell>
          <cell r="BK1394" t="str">
            <v>Ambulatorio</v>
          </cell>
          <cell r="BL1394" t="str">
            <v>Ambulatorio</v>
          </cell>
        </row>
        <row r="1395">
          <cell r="D1395">
            <v>1070411</v>
          </cell>
          <cell r="E1395" t="str">
            <v>PRM - LLEQUEN PARRAL</v>
          </cell>
          <cell r="F1395" t="str">
            <v>DEPRODE</v>
          </cell>
          <cell r="G1395">
            <v>20032</v>
          </cell>
          <cell r="H1395" t="str">
            <v>P - PROGRAMAS</v>
          </cell>
          <cell r="I1395" t="str">
            <v>PRM</v>
          </cell>
          <cell r="J1395" t="str">
            <v>PARRAL</v>
          </cell>
          <cell r="K1395" t="str">
            <v>MEMO 160</v>
          </cell>
          <cell r="L1395">
            <v>43550</v>
          </cell>
          <cell r="M1395">
            <v>42326</v>
          </cell>
          <cell r="N1395">
            <v>43601</v>
          </cell>
          <cell r="O1395">
            <v>100</v>
          </cell>
          <cell r="P1395">
            <v>100</v>
          </cell>
          <cell r="Q1395">
            <v>100</v>
          </cell>
          <cell r="R1395">
            <v>100</v>
          </cell>
          <cell r="S1395">
            <v>100</v>
          </cell>
          <cell r="T1395">
            <v>100</v>
          </cell>
          <cell r="U1395">
            <v>100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108</v>
          </cell>
          <cell r="AC1395">
            <v>109</v>
          </cell>
          <cell r="AD1395">
            <v>109</v>
          </cell>
          <cell r="AE1395">
            <v>115</v>
          </cell>
          <cell r="AF1395">
            <v>112</v>
          </cell>
          <cell r="AG1395">
            <v>108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101</v>
          </cell>
          <cell r="AO1395">
            <v>105</v>
          </cell>
          <cell r="AP1395">
            <v>105</v>
          </cell>
          <cell r="AQ1395">
            <v>107</v>
          </cell>
          <cell r="AR1395">
            <v>107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 t="str">
            <v>Ambulatorio</v>
          </cell>
          <cell r="BA1395" t="str">
            <v>Ambulatorio</v>
          </cell>
          <cell r="BB1395" t="str">
            <v>Ambulatorio</v>
          </cell>
          <cell r="BC1395" t="str">
            <v>Ambulatorio</v>
          </cell>
          <cell r="BD1395" t="str">
            <v>Ambulatorio</v>
          </cell>
          <cell r="BE1395" t="str">
            <v>Ambulatorio</v>
          </cell>
          <cell r="BF1395" t="str">
            <v>Ambulatorio</v>
          </cell>
          <cell r="BG1395" t="str">
            <v>Ambulatorio</v>
          </cell>
          <cell r="BH1395" t="str">
            <v>Ambulatorio</v>
          </cell>
          <cell r="BI1395" t="str">
            <v>Ambulatorio</v>
          </cell>
          <cell r="BJ1395" t="str">
            <v>Ambulatorio</v>
          </cell>
          <cell r="BK1395" t="str">
            <v>Ambulatorio</v>
          </cell>
          <cell r="BL1395" t="str">
            <v>Ambulatorio</v>
          </cell>
        </row>
        <row r="1396">
          <cell r="D1396">
            <v>1070413</v>
          </cell>
          <cell r="E1396" t="str">
            <v>PRM - ADRA SAN CLEMENTE - MAULE</v>
          </cell>
          <cell r="F1396" t="str">
            <v>DEPRODE</v>
          </cell>
          <cell r="G1396">
            <v>20032</v>
          </cell>
          <cell r="H1396" t="str">
            <v>P - PROGRAMAS</v>
          </cell>
          <cell r="I1396" t="str">
            <v>PRM</v>
          </cell>
          <cell r="J1396" t="str">
            <v>SAN CLEMENTE</v>
          </cell>
          <cell r="K1396" t="str">
            <v>MEMO 160</v>
          </cell>
          <cell r="L1396">
            <v>43550</v>
          </cell>
          <cell r="M1396">
            <v>42326</v>
          </cell>
          <cell r="N1396">
            <v>43601</v>
          </cell>
          <cell r="O1396">
            <v>100</v>
          </cell>
          <cell r="P1396">
            <v>100</v>
          </cell>
          <cell r="Q1396">
            <v>100</v>
          </cell>
          <cell r="R1396">
            <v>100</v>
          </cell>
          <cell r="S1396">
            <v>100</v>
          </cell>
          <cell r="T1396">
            <v>100</v>
          </cell>
          <cell r="U1396">
            <v>100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127</v>
          </cell>
          <cell r="AC1396">
            <v>128</v>
          </cell>
          <cell r="AD1396">
            <v>133</v>
          </cell>
          <cell r="AE1396">
            <v>132</v>
          </cell>
          <cell r="AF1396">
            <v>126</v>
          </cell>
          <cell r="AG1396">
            <v>124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125</v>
          </cell>
          <cell r="AO1396">
            <v>125</v>
          </cell>
          <cell r="AP1396">
            <v>125</v>
          </cell>
          <cell r="AQ1396">
            <v>125</v>
          </cell>
          <cell r="AR1396">
            <v>125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 t="str">
            <v>Ambulatorio</v>
          </cell>
          <cell r="BA1396" t="str">
            <v>Ambulatorio</v>
          </cell>
          <cell r="BB1396" t="str">
            <v>Ambulatorio</v>
          </cell>
          <cell r="BC1396" t="str">
            <v>Ambulatorio</v>
          </cell>
          <cell r="BD1396" t="str">
            <v>Ambulatorio</v>
          </cell>
          <cell r="BE1396" t="str">
            <v>Ambulatorio</v>
          </cell>
          <cell r="BF1396" t="str">
            <v>Ambulatorio</v>
          </cell>
          <cell r="BG1396" t="str">
            <v>Ambulatorio</v>
          </cell>
          <cell r="BH1396" t="str">
            <v>Ambulatorio</v>
          </cell>
          <cell r="BI1396" t="str">
            <v>Ambulatorio</v>
          </cell>
          <cell r="BJ1396" t="str">
            <v>Ambulatorio</v>
          </cell>
          <cell r="BK1396" t="str">
            <v>Ambulatorio</v>
          </cell>
          <cell r="BL1396" t="str">
            <v>Ambulatorio</v>
          </cell>
        </row>
        <row r="1397">
          <cell r="D1397">
            <v>1070422</v>
          </cell>
          <cell r="E1397" t="str">
            <v>PRM - PASTORCITOS</v>
          </cell>
          <cell r="F1397" t="str">
            <v>DEPRODE</v>
          </cell>
          <cell r="G1397">
            <v>20032</v>
          </cell>
          <cell r="H1397" t="str">
            <v>P - PROGRAMAS</v>
          </cell>
          <cell r="I1397" t="str">
            <v>PRM</v>
          </cell>
          <cell r="J1397" t="str">
            <v>CONSTITUCIÓN</v>
          </cell>
          <cell r="K1397" t="str">
            <v>Correo</v>
          </cell>
          <cell r="L1397">
            <v>43686</v>
          </cell>
          <cell r="M1397">
            <v>42401</v>
          </cell>
          <cell r="N1397">
            <v>43800</v>
          </cell>
          <cell r="O1397">
            <v>100</v>
          </cell>
          <cell r="P1397">
            <v>100</v>
          </cell>
          <cell r="Q1397">
            <v>100</v>
          </cell>
          <cell r="R1397">
            <v>100</v>
          </cell>
          <cell r="S1397">
            <v>100</v>
          </cell>
          <cell r="T1397">
            <v>100</v>
          </cell>
          <cell r="U1397">
            <v>100</v>
          </cell>
          <cell r="V1397">
            <v>100</v>
          </cell>
          <cell r="W1397">
            <v>100</v>
          </cell>
          <cell r="X1397">
            <v>100</v>
          </cell>
          <cell r="Y1397">
            <v>100</v>
          </cell>
          <cell r="Z1397">
            <v>100</v>
          </cell>
          <cell r="AA1397">
            <v>100</v>
          </cell>
          <cell r="AB1397">
            <v>137</v>
          </cell>
          <cell r="AC1397">
            <v>137</v>
          </cell>
          <cell r="AD1397">
            <v>130</v>
          </cell>
          <cell r="AE1397">
            <v>153</v>
          </cell>
          <cell r="AF1397">
            <v>155</v>
          </cell>
          <cell r="AG1397">
            <v>165</v>
          </cell>
          <cell r="AH1397">
            <v>152</v>
          </cell>
          <cell r="AI1397">
            <v>158</v>
          </cell>
          <cell r="AJ1397">
            <v>156</v>
          </cell>
          <cell r="AK1397">
            <v>167</v>
          </cell>
          <cell r="AL1397">
            <v>164</v>
          </cell>
          <cell r="AM1397">
            <v>157</v>
          </cell>
          <cell r="AN1397">
            <v>125</v>
          </cell>
          <cell r="AO1397">
            <v>125</v>
          </cell>
          <cell r="AP1397">
            <v>125</v>
          </cell>
          <cell r="AQ1397">
            <v>150</v>
          </cell>
          <cell r="AR1397">
            <v>150</v>
          </cell>
          <cell r="AS1397">
            <v>150</v>
          </cell>
          <cell r="AT1397">
            <v>150</v>
          </cell>
          <cell r="AU1397">
            <v>151</v>
          </cell>
          <cell r="AV1397">
            <v>152</v>
          </cell>
          <cell r="AW1397">
            <v>150</v>
          </cell>
          <cell r="AX1397">
            <v>150</v>
          </cell>
          <cell r="AY1397">
            <v>150</v>
          </cell>
          <cell r="AZ1397" t="str">
            <v>Ambulatorio</v>
          </cell>
          <cell r="BA1397" t="str">
            <v>Ambulatorio</v>
          </cell>
          <cell r="BB1397" t="str">
            <v>Ambulatorio</v>
          </cell>
          <cell r="BC1397" t="str">
            <v>Ambulatorio</v>
          </cell>
          <cell r="BD1397" t="str">
            <v>Ambulatorio</v>
          </cell>
          <cell r="BE1397" t="str">
            <v>Ambulatorio</v>
          </cell>
          <cell r="BF1397" t="str">
            <v>Ambulatorio</v>
          </cell>
          <cell r="BG1397" t="str">
            <v>Ambulatorio</v>
          </cell>
          <cell r="BH1397" t="str">
            <v>Ambulatorio</v>
          </cell>
          <cell r="BI1397" t="str">
            <v>Ambulatorio</v>
          </cell>
          <cell r="BJ1397" t="str">
            <v>Ambulatorio</v>
          </cell>
          <cell r="BK1397" t="str">
            <v>Ambulatorio</v>
          </cell>
          <cell r="BL1397" t="str">
            <v>Ambulatorio</v>
          </cell>
        </row>
        <row r="1398">
          <cell r="D1398">
            <v>1070427</v>
          </cell>
          <cell r="E1398" t="str">
            <v>PRM - CIUDAD DEL NIÑO CAUQUENES</v>
          </cell>
          <cell r="F1398" t="str">
            <v>DEPRODE</v>
          </cell>
          <cell r="G1398">
            <v>20032</v>
          </cell>
          <cell r="H1398" t="str">
            <v>P - PROGRAMAS</v>
          </cell>
          <cell r="I1398" t="str">
            <v>PRM</v>
          </cell>
          <cell r="J1398" t="str">
            <v>CAUQUENES</v>
          </cell>
          <cell r="K1398" t="str">
            <v>MEMO 160</v>
          </cell>
          <cell r="L1398">
            <v>43550</v>
          </cell>
          <cell r="M1398">
            <v>42431</v>
          </cell>
          <cell r="N1398">
            <v>43601</v>
          </cell>
          <cell r="O1398">
            <v>90</v>
          </cell>
          <cell r="P1398">
            <v>90</v>
          </cell>
          <cell r="Q1398">
            <v>90</v>
          </cell>
          <cell r="R1398">
            <v>90</v>
          </cell>
          <cell r="S1398">
            <v>90</v>
          </cell>
          <cell r="T1398">
            <v>90</v>
          </cell>
          <cell r="U1398">
            <v>90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73</v>
          </cell>
          <cell r="AC1398">
            <v>77</v>
          </cell>
          <cell r="AD1398">
            <v>79</v>
          </cell>
          <cell r="AE1398">
            <v>85</v>
          </cell>
          <cell r="AF1398">
            <v>84</v>
          </cell>
          <cell r="AG1398">
            <v>90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73</v>
          </cell>
          <cell r="AO1398">
            <v>77</v>
          </cell>
          <cell r="AP1398">
            <v>79</v>
          </cell>
          <cell r="AQ1398">
            <v>84</v>
          </cell>
          <cell r="AR1398">
            <v>83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 t="str">
            <v>Ambulatorio</v>
          </cell>
          <cell r="BA1398" t="str">
            <v>Ambulatorio</v>
          </cell>
          <cell r="BB1398" t="str">
            <v>Ambulatorio</v>
          </cell>
          <cell r="BC1398" t="str">
            <v>Ambulatorio</v>
          </cell>
          <cell r="BD1398" t="str">
            <v>Ambulatorio</v>
          </cell>
          <cell r="BE1398" t="str">
            <v>Ambulatorio</v>
          </cell>
          <cell r="BF1398" t="str">
            <v>Ambulatorio</v>
          </cell>
          <cell r="BG1398" t="str">
            <v>Ambulatorio</v>
          </cell>
          <cell r="BH1398" t="str">
            <v>Ambulatorio</v>
          </cell>
          <cell r="BI1398" t="str">
            <v>Ambulatorio</v>
          </cell>
          <cell r="BJ1398" t="str">
            <v>Ambulatorio</v>
          </cell>
          <cell r="BK1398" t="str">
            <v>Ambulatorio</v>
          </cell>
          <cell r="BL1398" t="str">
            <v>Ambulatorio</v>
          </cell>
        </row>
        <row r="1399">
          <cell r="D1399">
            <v>1070463</v>
          </cell>
          <cell r="E1399" t="str">
            <v>PRM - LLEQUEN TALCA</v>
          </cell>
          <cell r="F1399" t="str">
            <v>DEPRODE</v>
          </cell>
          <cell r="G1399">
            <v>20032</v>
          </cell>
          <cell r="H1399" t="str">
            <v>P - PROGRAMAS</v>
          </cell>
          <cell r="I1399" t="str">
            <v>PRM</v>
          </cell>
          <cell r="J1399" t="str">
            <v>TALCA</v>
          </cell>
          <cell r="K1399">
            <v>557</v>
          </cell>
          <cell r="L1399">
            <v>43374</v>
          </cell>
          <cell r="M1399">
            <v>42824</v>
          </cell>
          <cell r="N1399">
            <v>43922</v>
          </cell>
          <cell r="O1399">
            <v>100</v>
          </cell>
          <cell r="P1399">
            <v>100</v>
          </cell>
          <cell r="Q1399">
            <v>100</v>
          </cell>
          <cell r="R1399">
            <v>100</v>
          </cell>
          <cell r="S1399">
            <v>100</v>
          </cell>
          <cell r="T1399">
            <v>100</v>
          </cell>
          <cell r="U1399">
            <v>100</v>
          </cell>
          <cell r="V1399">
            <v>100</v>
          </cell>
          <cell r="W1399">
            <v>100</v>
          </cell>
          <cell r="X1399">
            <v>100</v>
          </cell>
          <cell r="Y1399">
            <v>100</v>
          </cell>
          <cell r="Z1399">
            <v>100</v>
          </cell>
          <cell r="AA1399">
            <v>100</v>
          </cell>
          <cell r="AB1399">
            <v>115</v>
          </cell>
          <cell r="AC1399">
            <v>116</v>
          </cell>
          <cell r="AD1399">
            <v>114</v>
          </cell>
          <cell r="AE1399">
            <v>117</v>
          </cell>
          <cell r="AF1399">
            <v>114</v>
          </cell>
          <cell r="AG1399">
            <v>114</v>
          </cell>
          <cell r="AH1399">
            <v>114</v>
          </cell>
          <cell r="AI1399">
            <v>114</v>
          </cell>
          <cell r="AJ1399">
            <v>114</v>
          </cell>
          <cell r="AK1399">
            <v>116</v>
          </cell>
          <cell r="AL1399">
            <v>126</v>
          </cell>
          <cell r="AM1399">
            <v>127</v>
          </cell>
          <cell r="AN1399">
            <v>117</v>
          </cell>
          <cell r="AO1399">
            <v>118</v>
          </cell>
          <cell r="AP1399">
            <v>119</v>
          </cell>
          <cell r="AQ1399">
            <v>115</v>
          </cell>
          <cell r="AR1399">
            <v>114</v>
          </cell>
          <cell r="AS1399">
            <v>114</v>
          </cell>
          <cell r="AT1399">
            <v>113</v>
          </cell>
          <cell r="AU1399">
            <v>112</v>
          </cell>
          <cell r="AV1399">
            <v>114</v>
          </cell>
          <cell r="AW1399">
            <v>114</v>
          </cell>
          <cell r="AX1399">
            <v>126</v>
          </cell>
          <cell r="AY1399">
            <v>128</v>
          </cell>
          <cell r="AZ1399" t="str">
            <v>Ambulatorio</v>
          </cell>
          <cell r="BA1399" t="str">
            <v>Ambulatorio</v>
          </cell>
          <cell r="BB1399" t="str">
            <v>Ambulatorio</v>
          </cell>
          <cell r="BC1399" t="str">
            <v>Ambulatorio</v>
          </cell>
          <cell r="BD1399" t="str">
            <v>Ambulatorio</v>
          </cell>
          <cell r="BE1399" t="str">
            <v>Ambulatorio</v>
          </cell>
          <cell r="BF1399" t="str">
            <v>Ambulatorio</v>
          </cell>
          <cell r="BG1399" t="str">
            <v>Ambulatorio</v>
          </cell>
          <cell r="BH1399" t="str">
            <v>Ambulatorio</v>
          </cell>
          <cell r="BI1399" t="str">
            <v>Ambulatorio</v>
          </cell>
          <cell r="BJ1399" t="str">
            <v>Ambulatorio</v>
          </cell>
          <cell r="BK1399" t="str">
            <v>Ambulatorio</v>
          </cell>
          <cell r="BL1399" t="str">
            <v>Ambulatorio</v>
          </cell>
        </row>
        <row r="1400">
          <cell r="D1400">
            <v>1070475</v>
          </cell>
          <cell r="E1400" t="str">
            <v>PRM - NEHUEN</v>
          </cell>
          <cell r="F1400" t="str">
            <v>DEPRODE</v>
          </cell>
          <cell r="G1400">
            <v>20032</v>
          </cell>
          <cell r="H1400" t="str">
            <v>P - PROGRAMAS</v>
          </cell>
          <cell r="I1400" t="str">
            <v>PRM</v>
          </cell>
          <cell r="J1400" t="str">
            <v>MOLINA</v>
          </cell>
          <cell r="K1400" t="str">
            <v>MEMO 160</v>
          </cell>
          <cell r="L1400">
            <v>43550</v>
          </cell>
          <cell r="M1400">
            <v>42826</v>
          </cell>
          <cell r="N1400">
            <v>43601</v>
          </cell>
          <cell r="O1400">
            <v>80</v>
          </cell>
          <cell r="P1400">
            <v>80</v>
          </cell>
          <cell r="Q1400">
            <v>80</v>
          </cell>
          <cell r="R1400">
            <v>80</v>
          </cell>
          <cell r="S1400">
            <v>80</v>
          </cell>
          <cell r="T1400">
            <v>80</v>
          </cell>
          <cell r="U1400">
            <v>80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126</v>
          </cell>
          <cell r="AC1400">
            <v>125</v>
          </cell>
          <cell r="AD1400">
            <v>133</v>
          </cell>
          <cell r="AE1400">
            <v>129</v>
          </cell>
          <cell r="AF1400">
            <v>125</v>
          </cell>
          <cell r="AG1400">
            <v>127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126</v>
          </cell>
          <cell r="AO1400">
            <v>125</v>
          </cell>
          <cell r="AP1400">
            <v>131</v>
          </cell>
          <cell r="AQ1400">
            <v>127</v>
          </cell>
          <cell r="AR1400">
            <v>125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 t="str">
            <v>Ambulatorio</v>
          </cell>
          <cell r="BA1400" t="str">
            <v>Ambulatorio</v>
          </cell>
          <cell r="BB1400" t="str">
            <v>Ambulatorio</v>
          </cell>
          <cell r="BC1400" t="str">
            <v>Ambulatorio</v>
          </cell>
          <cell r="BD1400" t="str">
            <v>Ambulatorio</v>
          </cell>
          <cell r="BE1400" t="str">
            <v>Ambulatorio</v>
          </cell>
          <cell r="BF1400" t="str">
            <v>Ambulatorio</v>
          </cell>
          <cell r="BG1400" t="str">
            <v>Ambulatorio</v>
          </cell>
          <cell r="BH1400" t="str">
            <v>Ambulatorio</v>
          </cell>
          <cell r="BI1400" t="str">
            <v>Ambulatorio</v>
          </cell>
          <cell r="BJ1400" t="str">
            <v>Ambulatorio</v>
          </cell>
          <cell r="BK1400" t="str">
            <v>Ambulatorio</v>
          </cell>
          <cell r="BL1400" t="str">
            <v>Ambulatorio</v>
          </cell>
        </row>
        <row r="1401">
          <cell r="D1401">
            <v>1070549</v>
          </cell>
          <cell r="E1401" t="str">
            <v>PRM - ADRA SAN CLEMENTE</v>
          </cell>
          <cell r="F1401" t="str">
            <v>DEPRODE</v>
          </cell>
          <cell r="G1401">
            <v>20032</v>
          </cell>
          <cell r="H1401" t="str">
            <v>P - PROGRAMAS</v>
          </cell>
          <cell r="I1401" t="str">
            <v>PRM</v>
          </cell>
          <cell r="J1401" t="str">
            <v>SAN CLEMENTE</v>
          </cell>
          <cell r="K1401">
            <v>261</v>
          </cell>
          <cell r="L1401">
            <v>43601</v>
          </cell>
          <cell r="M1401">
            <v>43601</v>
          </cell>
          <cell r="N1401">
            <v>43967</v>
          </cell>
          <cell r="O1401">
            <v>100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100</v>
          </cell>
          <cell r="V1401">
            <v>100</v>
          </cell>
          <cell r="W1401">
            <v>100</v>
          </cell>
          <cell r="X1401">
            <v>100</v>
          </cell>
          <cell r="Y1401">
            <v>100</v>
          </cell>
          <cell r="Z1401">
            <v>100</v>
          </cell>
          <cell r="AA1401">
            <v>100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>
            <v>120</v>
          </cell>
          <cell r="AH1401">
            <v>129</v>
          </cell>
          <cell r="AI1401">
            <v>126</v>
          </cell>
          <cell r="AJ1401">
            <v>125</v>
          </cell>
          <cell r="AK1401">
            <v>152</v>
          </cell>
          <cell r="AL1401">
            <v>157</v>
          </cell>
          <cell r="AM1401">
            <v>160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125</v>
          </cell>
          <cell r="AV1401">
            <v>125</v>
          </cell>
          <cell r="AW1401">
            <v>150</v>
          </cell>
          <cell r="AX1401">
            <v>150</v>
          </cell>
          <cell r="AY1401">
            <v>150</v>
          </cell>
          <cell r="AZ1401" t="str">
            <v>Ambulatorio</v>
          </cell>
          <cell r="BA1401" t="str">
            <v>Ambulatorio</v>
          </cell>
          <cell r="BB1401" t="str">
            <v>Ambulatorio</v>
          </cell>
          <cell r="BC1401" t="str">
            <v>Ambulatorio</v>
          </cell>
          <cell r="BD1401" t="str">
            <v>Ambulatorio</v>
          </cell>
          <cell r="BE1401" t="str">
            <v>Ambulatorio</v>
          </cell>
          <cell r="BF1401" t="str">
            <v>Ambulatorio</v>
          </cell>
          <cell r="BG1401" t="str">
            <v>Ambulatorio</v>
          </cell>
          <cell r="BH1401" t="str">
            <v>Ambulatorio</v>
          </cell>
          <cell r="BI1401" t="str">
            <v>Ambulatorio</v>
          </cell>
          <cell r="BJ1401" t="str">
            <v>Ambulatorio</v>
          </cell>
          <cell r="BK1401" t="str">
            <v>Ambulatorio</v>
          </cell>
          <cell r="BL1401" t="str">
            <v>Ambulatorio</v>
          </cell>
        </row>
        <row r="1402">
          <cell r="D1402">
            <v>1070550</v>
          </cell>
          <cell r="E1402" t="str">
            <v>PRM - LLEQUEN PARRAL</v>
          </cell>
          <cell r="F1402" t="str">
            <v>DEPRODE</v>
          </cell>
          <cell r="G1402">
            <v>20032</v>
          </cell>
          <cell r="H1402" t="str">
            <v>P - PROGRAMAS</v>
          </cell>
          <cell r="I1402" t="str">
            <v>PRM</v>
          </cell>
          <cell r="J1402" t="str">
            <v>PARRAL</v>
          </cell>
          <cell r="K1402">
            <v>262</v>
          </cell>
          <cell r="L1402">
            <v>43601</v>
          </cell>
          <cell r="M1402">
            <v>43601</v>
          </cell>
          <cell r="N1402">
            <v>43967</v>
          </cell>
          <cell r="O1402">
            <v>100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100</v>
          </cell>
          <cell r="V1402">
            <v>100</v>
          </cell>
          <cell r="W1402">
            <v>100</v>
          </cell>
          <cell r="X1402">
            <v>100</v>
          </cell>
          <cell r="Y1402">
            <v>100</v>
          </cell>
          <cell r="Z1402">
            <v>100</v>
          </cell>
          <cell r="AA1402">
            <v>100</v>
          </cell>
          <cell r="AB1402">
            <v>0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G1402">
            <v>105</v>
          </cell>
          <cell r="AH1402">
            <v>106</v>
          </cell>
          <cell r="AI1402">
            <v>120</v>
          </cell>
          <cell r="AJ1402">
            <v>118</v>
          </cell>
          <cell r="AK1402">
            <v>118</v>
          </cell>
          <cell r="AL1402">
            <v>119</v>
          </cell>
          <cell r="AM1402">
            <v>118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105</v>
          </cell>
          <cell r="AU1402">
            <v>113</v>
          </cell>
          <cell r="AV1402">
            <v>109</v>
          </cell>
          <cell r="AW1402">
            <v>111</v>
          </cell>
          <cell r="AX1402">
            <v>113</v>
          </cell>
          <cell r="AY1402">
            <v>113</v>
          </cell>
          <cell r="AZ1402" t="str">
            <v>Ambulatorio</v>
          </cell>
          <cell r="BA1402" t="str">
            <v>Ambulatorio</v>
          </cell>
          <cell r="BB1402" t="str">
            <v>Ambulatorio</v>
          </cell>
          <cell r="BC1402" t="str">
            <v>Ambulatorio</v>
          </cell>
          <cell r="BD1402" t="str">
            <v>Ambulatorio</v>
          </cell>
          <cell r="BE1402" t="str">
            <v>Ambulatorio</v>
          </cell>
          <cell r="BF1402" t="str">
            <v>Ambulatorio</v>
          </cell>
          <cell r="BG1402" t="str">
            <v>Ambulatorio</v>
          </cell>
          <cell r="BH1402" t="str">
            <v>Ambulatorio</v>
          </cell>
          <cell r="BI1402" t="str">
            <v>Ambulatorio</v>
          </cell>
          <cell r="BJ1402" t="str">
            <v>Ambulatorio</v>
          </cell>
          <cell r="BK1402" t="str">
            <v>Ambulatorio</v>
          </cell>
          <cell r="BL1402" t="str">
            <v>Ambulatorio</v>
          </cell>
        </row>
        <row r="1403">
          <cell r="D1403">
            <v>1070551</v>
          </cell>
          <cell r="E1403" t="str">
            <v>PRM - LLAPENM</v>
          </cell>
          <cell r="F1403" t="str">
            <v>DEPRODE</v>
          </cell>
          <cell r="G1403">
            <v>20032</v>
          </cell>
          <cell r="H1403" t="str">
            <v>P - PROGRAMAS</v>
          </cell>
          <cell r="I1403" t="str">
            <v>PRM</v>
          </cell>
          <cell r="J1403" t="str">
            <v>LINARES</v>
          </cell>
          <cell r="K1403">
            <v>263</v>
          </cell>
          <cell r="L1403">
            <v>43601</v>
          </cell>
          <cell r="M1403">
            <v>43601</v>
          </cell>
          <cell r="N1403">
            <v>43967</v>
          </cell>
          <cell r="O1403">
            <v>90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90</v>
          </cell>
          <cell r="V1403">
            <v>90</v>
          </cell>
          <cell r="W1403">
            <v>90</v>
          </cell>
          <cell r="X1403">
            <v>90</v>
          </cell>
          <cell r="Y1403">
            <v>90</v>
          </cell>
          <cell r="Z1403">
            <v>90</v>
          </cell>
          <cell r="AA1403">
            <v>90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119</v>
          </cell>
          <cell r="AH1403">
            <v>127</v>
          </cell>
          <cell r="AI1403">
            <v>131</v>
          </cell>
          <cell r="AJ1403">
            <v>152</v>
          </cell>
          <cell r="AK1403">
            <v>152</v>
          </cell>
          <cell r="AL1403">
            <v>154</v>
          </cell>
          <cell r="AM1403">
            <v>153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129</v>
          </cell>
          <cell r="AU1403">
            <v>132</v>
          </cell>
          <cell r="AV1403">
            <v>153</v>
          </cell>
          <cell r="AW1403">
            <v>154</v>
          </cell>
          <cell r="AX1403">
            <v>153</v>
          </cell>
          <cell r="AY1403">
            <v>152</v>
          </cell>
          <cell r="AZ1403" t="str">
            <v>Ambulatorio</v>
          </cell>
          <cell r="BA1403" t="str">
            <v>Ambulatorio</v>
          </cell>
          <cell r="BB1403" t="str">
            <v>Ambulatorio</v>
          </cell>
          <cell r="BC1403" t="str">
            <v>Ambulatorio</v>
          </cell>
          <cell r="BD1403" t="str">
            <v>Ambulatorio</v>
          </cell>
          <cell r="BE1403" t="str">
            <v>Ambulatorio</v>
          </cell>
          <cell r="BF1403" t="str">
            <v>Ambulatorio</v>
          </cell>
          <cell r="BG1403" t="str">
            <v>Ambulatorio</v>
          </cell>
          <cell r="BH1403" t="str">
            <v>Ambulatorio</v>
          </cell>
          <cell r="BI1403" t="str">
            <v>Ambulatorio</v>
          </cell>
          <cell r="BJ1403" t="str">
            <v>Ambulatorio</v>
          </cell>
          <cell r="BK1403" t="str">
            <v>Ambulatorio</v>
          </cell>
          <cell r="BL1403" t="str">
            <v>Ambulatorio</v>
          </cell>
        </row>
        <row r="1404">
          <cell r="D1404">
            <v>1070552</v>
          </cell>
          <cell r="E1404" t="str">
            <v>PRM - RAYUN</v>
          </cell>
          <cell r="F1404" t="str">
            <v>DEPRODE</v>
          </cell>
          <cell r="G1404">
            <v>20032</v>
          </cell>
          <cell r="H1404" t="str">
            <v>P - PROGRAMAS</v>
          </cell>
          <cell r="I1404" t="str">
            <v>PRM</v>
          </cell>
          <cell r="J1404" t="str">
            <v>LINARES</v>
          </cell>
          <cell r="K1404">
            <v>264</v>
          </cell>
          <cell r="L1404">
            <v>43601</v>
          </cell>
          <cell r="M1404">
            <v>43601</v>
          </cell>
          <cell r="N1404">
            <v>43967</v>
          </cell>
          <cell r="O1404">
            <v>90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90</v>
          </cell>
          <cell r="V1404">
            <v>90</v>
          </cell>
          <cell r="W1404">
            <v>90</v>
          </cell>
          <cell r="X1404">
            <v>90</v>
          </cell>
          <cell r="Y1404">
            <v>90</v>
          </cell>
          <cell r="Z1404">
            <v>90</v>
          </cell>
          <cell r="AA1404">
            <v>90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148</v>
          </cell>
          <cell r="AH1404">
            <v>154</v>
          </cell>
          <cell r="AI1404">
            <v>157</v>
          </cell>
          <cell r="AJ1404">
            <v>155</v>
          </cell>
          <cell r="AK1404">
            <v>154</v>
          </cell>
          <cell r="AL1404">
            <v>156</v>
          </cell>
          <cell r="AM1404">
            <v>153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155</v>
          </cell>
          <cell r="AU1404">
            <v>157</v>
          </cell>
          <cell r="AV1404">
            <v>162</v>
          </cell>
          <cell r="AW1404">
            <v>157</v>
          </cell>
          <cell r="AX1404">
            <v>161</v>
          </cell>
          <cell r="AY1404">
            <v>159</v>
          </cell>
          <cell r="AZ1404" t="str">
            <v>Ambulatorio</v>
          </cell>
          <cell r="BA1404" t="str">
            <v>Ambulatorio</v>
          </cell>
          <cell r="BB1404" t="str">
            <v>Ambulatorio</v>
          </cell>
          <cell r="BC1404" t="str">
            <v>Ambulatorio</v>
          </cell>
          <cell r="BD1404" t="str">
            <v>Ambulatorio</v>
          </cell>
          <cell r="BE1404" t="str">
            <v>Ambulatorio</v>
          </cell>
          <cell r="BF1404" t="str">
            <v>Ambulatorio</v>
          </cell>
          <cell r="BG1404" t="str">
            <v>Ambulatorio</v>
          </cell>
          <cell r="BH1404" t="str">
            <v>Ambulatorio</v>
          </cell>
          <cell r="BI1404" t="str">
            <v>Ambulatorio</v>
          </cell>
          <cell r="BJ1404" t="str">
            <v>Ambulatorio</v>
          </cell>
          <cell r="BK1404" t="str">
            <v>Ambulatorio</v>
          </cell>
          <cell r="BL1404" t="str">
            <v>Ambulatorio</v>
          </cell>
        </row>
        <row r="1405">
          <cell r="D1405">
            <v>1070553</v>
          </cell>
          <cell r="E1405" t="str">
            <v>PRM - KUMELKAN</v>
          </cell>
          <cell r="F1405" t="str">
            <v>DEPRODE</v>
          </cell>
          <cell r="G1405">
            <v>20032</v>
          </cell>
          <cell r="H1405" t="str">
            <v>P - PROGRAMAS</v>
          </cell>
          <cell r="I1405" t="str">
            <v>PRM</v>
          </cell>
          <cell r="J1405" t="str">
            <v>TALCA</v>
          </cell>
          <cell r="K1405">
            <v>266</v>
          </cell>
          <cell r="L1405">
            <v>43601</v>
          </cell>
          <cell r="M1405">
            <v>43601</v>
          </cell>
          <cell r="N1405">
            <v>43967</v>
          </cell>
          <cell r="O1405">
            <v>100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100</v>
          </cell>
          <cell r="V1405">
            <v>100</v>
          </cell>
          <cell r="W1405">
            <v>100</v>
          </cell>
          <cell r="X1405">
            <v>100</v>
          </cell>
          <cell r="Y1405">
            <v>100</v>
          </cell>
          <cell r="Z1405">
            <v>100</v>
          </cell>
          <cell r="AA1405">
            <v>100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211</v>
          </cell>
          <cell r="AH1405">
            <v>224</v>
          </cell>
          <cell r="AI1405">
            <v>222</v>
          </cell>
          <cell r="AJ1405">
            <v>216</v>
          </cell>
          <cell r="AK1405">
            <v>219</v>
          </cell>
          <cell r="AL1405">
            <v>224</v>
          </cell>
          <cell r="AM1405">
            <v>225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203</v>
          </cell>
          <cell r="AU1405">
            <v>202</v>
          </cell>
          <cell r="AV1405">
            <v>205</v>
          </cell>
          <cell r="AW1405">
            <v>205</v>
          </cell>
          <cell r="AX1405">
            <v>206</v>
          </cell>
          <cell r="AY1405">
            <v>201</v>
          </cell>
          <cell r="AZ1405" t="str">
            <v>Ambulatorio</v>
          </cell>
          <cell r="BA1405" t="str">
            <v>Ambulatorio</v>
          </cell>
          <cell r="BB1405" t="str">
            <v>Ambulatorio</v>
          </cell>
          <cell r="BC1405" t="str">
            <v>Ambulatorio</v>
          </cell>
          <cell r="BD1405" t="str">
            <v>Ambulatorio</v>
          </cell>
          <cell r="BE1405" t="str">
            <v>Ambulatorio</v>
          </cell>
          <cell r="BF1405" t="str">
            <v>Ambulatorio</v>
          </cell>
          <cell r="BG1405" t="str">
            <v>Ambulatorio</v>
          </cell>
          <cell r="BH1405" t="str">
            <v>Ambulatorio</v>
          </cell>
          <cell r="BI1405" t="str">
            <v>Ambulatorio</v>
          </cell>
          <cell r="BJ1405" t="str">
            <v>Ambulatorio</v>
          </cell>
          <cell r="BK1405" t="str">
            <v>Ambulatorio</v>
          </cell>
          <cell r="BL1405" t="str">
            <v>Ambulatorio</v>
          </cell>
        </row>
        <row r="1406">
          <cell r="D1406">
            <v>1070554</v>
          </cell>
          <cell r="E1406" t="str">
            <v>PRM - AYUN</v>
          </cell>
          <cell r="F1406" t="str">
            <v>DEPRODE</v>
          </cell>
          <cell r="G1406">
            <v>20032</v>
          </cell>
          <cell r="H1406" t="str">
            <v>P - PROGRAMAS</v>
          </cell>
          <cell r="I1406" t="str">
            <v>PRM</v>
          </cell>
          <cell r="J1406" t="str">
            <v>CURICÓ</v>
          </cell>
          <cell r="K1406">
            <v>267</v>
          </cell>
          <cell r="L1406">
            <v>43601</v>
          </cell>
          <cell r="M1406">
            <v>43601</v>
          </cell>
          <cell r="N1406">
            <v>43967</v>
          </cell>
          <cell r="O1406">
            <v>100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100</v>
          </cell>
          <cell r="V1406">
            <v>100</v>
          </cell>
          <cell r="W1406">
            <v>100</v>
          </cell>
          <cell r="X1406">
            <v>100</v>
          </cell>
          <cell r="Y1406">
            <v>100</v>
          </cell>
          <cell r="Z1406">
            <v>100</v>
          </cell>
          <cell r="AA1406">
            <v>100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152</v>
          </cell>
          <cell r="AH1406">
            <v>153</v>
          </cell>
          <cell r="AI1406">
            <v>153</v>
          </cell>
          <cell r="AJ1406">
            <v>178</v>
          </cell>
          <cell r="AK1406">
            <v>181</v>
          </cell>
          <cell r="AL1406">
            <v>178</v>
          </cell>
          <cell r="AM1406">
            <v>180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154</v>
          </cell>
          <cell r="AV1406">
            <v>178</v>
          </cell>
          <cell r="AW1406">
            <v>179</v>
          </cell>
          <cell r="AX1406">
            <v>177</v>
          </cell>
          <cell r="AY1406">
            <v>178</v>
          </cell>
          <cell r="AZ1406" t="str">
            <v>Ambulatorio</v>
          </cell>
          <cell r="BA1406" t="str">
            <v>Ambulatorio</v>
          </cell>
          <cell r="BB1406" t="str">
            <v>Ambulatorio</v>
          </cell>
          <cell r="BC1406" t="str">
            <v>Ambulatorio</v>
          </cell>
          <cell r="BD1406" t="str">
            <v>Ambulatorio</v>
          </cell>
          <cell r="BE1406" t="str">
            <v>Ambulatorio</v>
          </cell>
          <cell r="BF1406" t="str">
            <v>Ambulatorio</v>
          </cell>
          <cell r="BG1406" t="str">
            <v>Ambulatorio</v>
          </cell>
          <cell r="BH1406" t="str">
            <v>Ambulatorio</v>
          </cell>
          <cell r="BI1406" t="str">
            <v>Ambulatorio</v>
          </cell>
          <cell r="BJ1406" t="str">
            <v>Ambulatorio</v>
          </cell>
          <cell r="BK1406" t="str">
            <v>Ambulatorio</v>
          </cell>
          <cell r="BL1406" t="str">
            <v>Ambulatorio</v>
          </cell>
        </row>
        <row r="1407">
          <cell r="D1407">
            <v>1070555</v>
          </cell>
          <cell r="E1407" t="str">
            <v>PRM - FEYENTUN</v>
          </cell>
          <cell r="F1407" t="str">
            <v>DEPRODE</v>
          </cell>
          <cell r="G1407">
            <v>20032</v>
          </cell>
          <cell r="H1407" t="str">
            <v>P - PROGRAMAS</v>
          </cell>
          <cell r="I1407" t="str">
            <v>PRM</v>
          </cell>
          <cell r="J1407" t="str">
            <v>TALCA</v>
          </cell>
          <cell r="K1407">
            <v>268</v>
          </cell>
          <cell r="L1407">
            <v>43601</v>
          </cell>
          <cell r="M1407">
            <v>43601</v>
          </cell>
          <cell r="N1407">
            <v>43967</v>
          </cell>
          <cell r="O1407">
            <v>100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100</v>
          </cell>
          <cell r="V1407">
            <v>100</v>
          </cell>
          <cell r="W1407">
            <v>100</v>
          </cell>
          <cell r="X1407">
            <v>100</v>
          </cell>
          <cell r="Y1407">
            <v>100</v>
          </cell>
          <cell r="Z1407">
            <v>100</v>
          </cell>
          <cell r="AA1407">
            <v>100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141</v>
          </cell>
          <cell r="AH1407">
            <v>160</v>
          </cell>
          <cell r="AI1407">
            <v>179</v>
          </cell>
          <cell r="AJ1407">
            <v>180</v>
          </cell>
          <cell r="AK1407">
            <v>177</v>
          </cell>
          <cell r="AL1407">
            <v>180</v>
          </cell>
          <cell r="AM1407">
            <v>209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166</v>
          </cell>
          <cell r="AU1407">
            <v>179</v>
          </cell>
          <cell r="AV1407">
            <v>178</v>
          </cell>
          <cell r="AW1407">
            <v>177</v>
          </cell>
          <cell r="AX1407">
            <v>179</v>
          </cell>
          <cell r="AY1407">
            <v>210</v>
          </cell>
          <cell r="AZ1407" t="str">
            <v>Ambulatorio</v>
          </cell>
          <cell r="BA1407" t="str">
            <v>Ambulatorio</v>
          </cell>
          <cell r="BB1407" t="str">
            <v>Ambulatorio</v>
          </cell>
          <cell r="BC1407" t="str">
            <v>Ambulatorio</v>
          </cell>
          <cell r="BD1407" t="str">
            <v>Ambulatorio</v>
          </cell>
          <cell r="BE1407" t="str">
            <v>Ambulatorio</v>
          </cell>
          <cell r="BF1407" t="str">
            <v>Ambulatorio</v>
          </cell>
          <cell r="BG1407" t="str">
            <v>Ambulatorio</v>
          </cell>
          <cell r="BH1407" t="str">
            <v>Ambulatorio</v>
          </cell>
          <cell r="BI1407" t="str">
            <v>Ambulatorio</v>
          </cell>
          <cell r="BJ1407" t="str">
            <v>Ambulatorio</v>
          </cell>
          <cell r="BK1407" t="str">
            <v>Ambulatorio</v>
          </cell>
          <cell r="BL1407" t="str">
            <v>Ambulatorio</v>
          </cell>
        </row>
        <row r="1408">
          <cell r="D1408">
            <v>1070556</v>
          </cell>
          <cell r="E1408" t="str">
            <v>PRM - CIUDAD DEL NIÑO CAUQUENES</v>
          </cell>
          <cell r="F1408" t="str">
            <v>DEPRODE</v>
          </cell>
          <cell r="G1408">
            <v>20032</v>
          </cell>
          <cell r="H1408" t="str">
            <v>P - PROGRAMAS</v>
          </cell>
          <cell r="I1408" t="str">
            <v>PRM</v>
          </cell>
          <cell r="J1408" t="str">
            <v>CAUQUENES</v>
          </cell>
          <cell r="K1408">
            <v>260</v>
          </cell>
          <cell r="L1408">
            <v>43601</v>
          </cell>
          <cell r="M1408">
            <v>43601</v>
          </cell>
          <cell r="N1408">
            <v>43968</v>
          </cell>
          <cell r="O1408">
            <v>90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90</v>
          </cell>
          <cell r="V1408">
            <v>90</v>
          </cell>
          <cell r="W1408">
            <v>90</v>
          </cell>
          <cell r="X1408">
            <v>90</v>
          </cell>
          <cell r="Y1408">
            <v>90</v>
          </cell>
          <cell r="Z1408">
            <v>90</v>
          </cell>
          <cell r="AA1408">
            <v>90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90</v>
          </cell>
          <cell r="AH1408">
            <v>89</v>
          </cell>
          <cell r="AI1408">
            <v>92</v>
          </cell>
          <cell r="AJ1408">
            <v>100</v>
          </cell>
          <cell r="AK1408">
            <v>95</v>
          </cell>
          <cell r="AL1408">
            <v>101</v>
          </cell>
          <cell r="AM1408">
            <v>102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90</v>
          </cell>
          <cell r="AV1408">
            <v>96</v>
          </cell>
          <cell r="AW1408">
            <v>94</v>
          </cell>
          <cell r="AX1408">
            <v>100</v>
          </cell>
          <cell r="AY1408">
            <v>100</v>
          </cell>
          <cell r="AZ1408" t="str">
            <v>Ambulatorio</v>
          </cell>
          <cell r="BA1408" t="str">
            <v>Ambulatorio</v>
          </cell>
          <cell r="BB1408" t="str">
            <v>Ambulatorio</v>
          </cell>
          <cell r="BC1408" t="str">
            <v>Ambulatorio</v>
          </cell>
          <cell r="BD1408" t="str">
            <v>Ambulatorio</v>
          </cell>
          <cell r="BE1408" t="str">
            <v>Ambulatorio</v>
          </cell>
          <cell r="BF1408" t="str">
            <v>Ambulatorio</v>
          </cell>
          <cell r="BG1408" t="str">
            <v>Ambulatorio</v>
          </cell>
          <cell r="BH1408" t="str">
            <v>Ambulatorio</v>
          </cell>
          <cell r="BI1408" t="str">
            <v>Ambulatorio</v>
          </cell>
          <cell r="BJ1408" t="str">
            <v>Ambulatorio</v>
          </cell>
          <cell r="BK1408" t="str">
            <v>Ambulatorio</v>
          </cell>
          <cell r="BL1408" t="str">
            <v>Ambulatorio</v>
          </cell>
        </row>
        <row r="1409">
          <cell r="D1409">
            <v>1070561</v>
          </cell>
          <cell r="E1409" t="str">
            <v>PRM - NEHUEN</v>
          </cell>
          <cell r="F1409" t="str">
            <v>DEPRODE</v>
          </cell>
          <cell r="G1409">
            <v>20032</v>
          </cell>
          <cell r="H1409" t="str">
            <v>P - PROGRAMAS</v>
          </cell>
          <cell r="I1409" t="str">
            <v>PRM</v>
          </cell>
          <cell r="J1409" t="str">
            <v>MOLINA</v>
          </cell>
          <cell r="K1409">
            <v>405</v>
          </cell>
          <cell r="L1409">
            <v>43690</v>
          </cell>
          <cell r="M1409">
            <v>43601</v>
          </cell>
          <cell r="N1409">
            <v>44152</v>
          </cell>
          <cell r="O1409">
            <v>80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80</v>
          </cell>
          <cell r="V1409">
            <v>80</v>
          </cell>
          <cell r="W1409">
            <v>80</v>
          </cell>
          <cell r="X1409">
            <v>80</v>
          </cell>
          <cell r="Y1409">
            <v>80</v>
          </cell>
          <cell r="Z1409">
            <v>80</v>
          </cell>
          <cell r="AA1409">
            <v>80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120</v>
          </cell>
          <cell r="AH1409">
            <v>130</v>
          </cell>
          <cell r="AI1409">
            <v>122</v>
          </cell>
          <cell r="AJ1409">
            <v>129</v>
          </cell>
          <cell r="AK1409">
            <v>127</v>
          </cell>
          <cell r="AL1409">
            <v>129</v>
          </cell>
          <cell r="AM1409">
            <v>134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129</v>
          </cell>
          <cell r="AX1409">
            <v>128</v>
          </cell>
          <cell r="AY1409">
            <v>127</v>
          </cell>
          <cell r="AZ1409" t="str">
            <v>Ambulatorio</v>
          </cell>
          <cell r="BA1409" t="str">
            <v>Ambulatorio</v>
          </cell>
          <cell r="BB1409" t="str">
            <v>Ambulatorio</v>
          </cell>
          <cell r="BC1409" t="str">
            <v>Ambulatorio</v>
          </cell>
          <cell r="BD1409" t="str">
            <v>Ambulatorio</v>
          </cell>
          <cell r="BE1409" t="str">
            <v>Ambulatorio</v>
          </cell>
          <cell r="BF1409" t="str">
            <v>Ambulatorio</v>
          </cell>
          <cell r="BG1409" t="str">
            <v>Ambulatorio</v>
          </cell>
          <cell r="BH1409" t="str">
            <v>Ambulatorio</v>
          </cell>
          <cell r="BI1409" t="str">
            <v>Ambulatorio</v>
          </cell>
          <cell r="BJ1409" t="str">
            <v>Ambulatorio</v>
          </cell>
          <cell r="BK1409" t="str">
            <v>Ambulatorio</v>
          </cell>
          <cell r="BL1409" t="str">
            <v>Ambulatorio</v>
          </cell>
        </row>
        <row r="1410">
          <cell r="D1410">
            <v>1080625</v>
          </cell>
          <cell r="E1410" t="str">
            <v>PRM - CODENI YUMBEL</v>
          </cell>
          <cell r="F1410" t="str">
            <v>DEPRODE</v>
          </cell>
          <cell r="G1410">
            <v>20032</v>
          </cell>
          <cell r="H1410" t="str">
            <v>P - PROGRAMAS</v>
          </cell>
          <cell r="I1410" t="str">
            <v>PRM</v>
          </cell>
          <cell r="J1410" t="str">
            <v>YUMBEL</v>
          </cell>
          <cell r="K1410" t="str">
            <v>MEMO 131</v>
          </cell>
          <cell r="L1410">
            <v>43529</v>
          </cell>
          <cell r="M1410">
            <v>41670</v>
          </cell>
          <cell r="N1410">
            <v>43601</v>
          </cell>
          <cell r="O1410">
            <v>75</v>
          </cell>
          <cell r="P1410">
            <v>75</v>
          </cell>
          <cell r="Q1410">
            <v>75</v>
          </cell>
          <cell r="R1410">
            <v>75</v>
          </cell>
          <cell r="S1410">
            <v>75</v>
          </cell>
          <cell r="T1410">
            <v>75</v>
          </cell>
          <cell r="U1410">
            <v>75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86</v>
          </cell>
          <cell r="AC1410">
            <v>87</v>
          </cell>
          <cell r="AD1410">
            <v>85</v>
          </cell>
          <cell r="AE1410">
            <v>87</v>
          </cell>
          <cell r="AF1410">
            <v>80</v>
          </cell>
          <cell r="AG1410">
            <v>78</v>
          </cell>
          <cell r="AH1410">
            <v>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82</v>
          </cell>
          <cell r="AO1410">
            <v>81</v>
          </cell>
          <cell r="AP1410">
            <v>81</v>
          </cell>
          <cell r="AQ1410">
            <v>81</v>
          </cell>
          <cell r="AR1410">
            <v>83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 t="str">
            <v>Ambulatorio</v>
          </cell>
          <cell r="BA1410" t="str">
            <v>Ambulatorio</v>
          </cell>
          <cell r="BB1410" t="str">
            <v>Ambulatorio</v>
          </cell>
          <cell r="BC1410" t="str">
            <v>Ambulatorio</v>
          </cell>
          <cell r="BD1410" t="str">
            <v>Ambulatorio</v>
          </cell>
          <cell r="BE1410" t="str">
            <v>Ambulatorio</v>
          </cell>
          <cell r="BF1410" t="str">
            <v>Ambulatorio</v>
          </cell>
          <cell r="BG1410" t="str">
            <v>Ambulatorio</v>
          </cell>
          <cell r="BH1410" t="str">
            <v>Ambulatorio</v>
          </cell>
          <cell r="BI1410" t="str">
            <v>Ambulatorio</v>
          </cell>
          <cell r="BJ1410" t="str">
            <v>Ambulatorio</v>
          </cell>
          <cell r="BK1410" t="str">
            <v>Ambulatorio</v>
          </cell>
          <cell r="BL1410" t="str">
            <v>Ambulatorio</v>
          </cell>
        </row>
        <row r="1411">
          <cell r="D1411">
            <v>1080774</v>
          </cell>
          <cell r="E1411" t="str">
            <v>PRM - SOL NACIENTE</v>
          </cell>
          <cell r="F1411" t="str">
            <v>DEPRODE</v>
          </cell>
          <cell r="G1411">
            <v>20032</v>
          </cell>
          <cell r="H1411" t="str">
            <v>P - PROGRAMAS</v>
          </cell>
          <cell r="I1411" t="str">
            <v>PRM</v>
          </cell>
          <cell r="J1411" t="str">
            <v>HUALPÉN</v>
          </cell>
          <cell r="K1411" t="str">
            <v>MEMO 088</v>
          </cell>
          <cell r="L1411">
            <v>43503</v>
          </cell>
          <cell r="M1411">
            <v>42326</v>
          </cell>
          <cell r="N1411">
            <v>43617</v>
          </cell>
          <cell r="O1411">
            <v>100</v>
          </cell>
          <cell r="P1411">
            <v>100</v>
          </cell>
          <cell r="Q1411">
            <v>100</v>
          </cell>
          <cell r="R1411">
            <v>100</v>
          </cell>
          <cell r="S1411">
            <v>100</v>
          </cell>
          <cell r="T1411">
            <v>100</v>
          </cell>
          <cell r="U1411">
            <v>100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216</v>
          </cell>
          <cell r="AC1411">
            <v>225</v>
          </cell>
          <cell r="AD1411">
            <v>222</v>
          </cell>
          <cell r="AE1411">
            <v>217</v>
          </cell>
          <cell r="AF1411">
            <v>223</v>
          </cell>
          <cell r="AG1411">
            <v>213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203</v>
          </cell>
          <cell r="AO1411">
            <v>202</v>
          </cell>
          <cell r="AP1411">
            <v>201</v>
          </cell>
          <cell r="AQ1411">
            <v>203</v>
          </cell>
          <cell r="AR1411">
            <v>203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 t="str">
            <v>Ambulatorio</v>
          </cell>
          <cell r="BA1411" t="str">
            <v>Ambulatorio</v>
          </cell>
          <cell r="BB1411" t="str">
            <v>Ambulatorio</v>
          </cell>
          <cell r="BC1411" t="str">
            <v>Ambulatorio</v>
          </cell>
          <cell r="BD1411" t="str">
            <v>Ambulatorio</v>
          </cell>
          <cell r="BE1411" t="str">
            <v>Ambulatorio</v>
          </cell>
          <cell r="BF1411" t="str">
            <v>Ambulatorio</v>
          </cell>
          <cell r="BG1411" t="str">
            <v>Ambulatorio</v>
          </cell>
          <cell r="BH1411" t="str">
            <v>Ambulatorio</v>
          </cell>
          <cell r="BI1411" t="str">
            <v>Ambulatorio</v>
          </cell>
          <cell r="BJ1411" t="str">
            <v>Ambulatorio</v>
          </cell>
          <cell r="BK1411" t="str">
            <v>Ambulatorio</v>
          </cell>
          <cell r="BL1411" t="str">
            <v>Ambulatorio</v>
          </cell>
        </row>
        <row r="1412">
          <cell r="D1412">
            <v>1080776</v>
          </cell>
          <cell r="E1412" t="str">
            <v>PRM - LLEQUEN LOS ANGELES</v>
          </cell>
          <cell r="F1412" t="str">
            <v>DEPRODE</v>
          </cell>
          <cell r="G1412">
            <v>20032</v>
          </cell>
          <cell r="H1412" t="str">
            <v>P - PROGRAMAS</v>
          </cell>
          <cell r="I1412" t="str">
            <v>PRM</v>
          </cell>
          <cell r="J1412" t="str">
            <v>LOS ANGELES</v>
          </cell>
          <cell r="K1412" t="str">
            <v>MEMO 088</v>
          </cell>
          <cell r="L1412">
            <v>43503</v>
          </cell>
          <cell r="M1412">
            <v>42343</v>
          </cell>
          <cell r="N1412">
            <v>43617</v>
          </cell>
          <cell r="O1412">
            <v>80</v>
          </cell>
          <cell r="P1412">
            <v>80</v>
          </cell>
          <cell r="Q1412">
            <v>80</v>
          </cell>
          <cell r="R1412">
            <v>80</v>
          </cell>
          <cell r="S1412">
            <v>80</v>
          </cell>
          <cell r="T1412">
            <v>80</v>
          </cell>
          <cell r="U1412">
            <v>80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124</v>
          </cell>
          <cell r="AC1412">
            <v>127</v>
          </cell>
          <cell r="AD1412">
            <v>134</v>
          </cell>
          <cell r="AE1412">
            <v>123</v>
          </cell>
          <cell r="AF1412">
            <v>126</v>
          </cell>
          <cell r="AG1412">
            <v>125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121</v>
          </cell>
          <cell r="AO1412">
            <v>121</v>
          </cell>
          <cell r="AP1412">
            <v>124</v>
          </cell>
          <cell r="AQ1412">
            <v>118</v>
          </cell>
          <cell r="AR1412">
            <v>122</v>
          </cell>
          <cell r="AS1412">
            <v>118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 t="str">
            <v>Ambulatorio</v>
          </cell>
          <cell r="BA1412" t="str">
            <v>Ambulatorio</v>
          </cell>
          <cell r="BB1412" t="str">
            <v>Ambulatorio</v>
          </cell>
          <cell r="BC1412" t="str">
            <v>Ambulatorio</v>
          </cell>
          <cell r="BD1412" t="str">
            <v>Ambulatorio</v>
          </cell>
          <cell r="BE1412" t="str">
            <v>Ambulatorio</v>
          </cell>
          <cell r="BF1412" t="str">
            <v>Ambulatorio</v>
          </cell>
          <cell r="BG1412" t="str">
            <v>Ambulatorio</v>
          </cell>
          <cell r="BH1412" t="str">
            <v>Ambulatorio</v>
          </cell>
          <cell r="BI1412" t="str">
            <v>Ambulatorio</v>
          </cell>
          <cell r="BJ1412" t="str">
            <v>Ambulatorio</v>
          </cell>
          <cell r="BK1412" t="str">
            <v>Ambulatorio</v>
          </cell>
          <cell r="BL1412" t="str">
            <v>Ambulatorio</v>
          </cell>
        </row>
        <row r="1413">
          <cell r="D1413">
            <v>1080777</v>
          </cell>
          <cell r="E1413" t="str">
            <v>PRM - CEPIJ CORONEL</v>
          </cell>
          <cell r="F1413" t="str">
            <v>DEPRODE</v>
          </cell>
          <cell r="G1413">
            <v>20032</v>
          </cell>
          <cell r="H1413" t="str">
            <v>P - PROGRAMAS</v>
          </cell>
          <cell r="I1413" t="str">
            <v>PRM</v>
          </cell>
          <cell r="J1413" t="str">
            <v>CORONEL</v>
          </cell>
          <cell r="K1413" t="str">
            <v>MEMO 088</v>
          </cell>
          <cell r="L1413">
            <v>43503</v>
          </cell>
          <cell r="M1413">
            <v>42326</v>
          </cell>
          <cell r="N1413">
            <v>43617</v>
          </cell>
          <cell r="O1413">
            <v>90</v>
          </cell>
          <cell r="P1413">
            <v>90</v>
          </cell>
          <cell r="Q1413">
            <v>90</v>
          </cell>
          <cell r="R1413">
            <v>90</v>
          </cell>
          <cell r="S1413">
            <v>90</v>
          </cell>
          <cell r="T1413">
            <v>90</v>
          </cell>
          <cell r="U1413">
            <v>90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138</v>
          </cell>
          <cell r="AC1413">
            <v>139</v>
          </cell>
          <cell r="AD1413">
            <v>133</v>
          </cell>
          <cell r="AE1413">
            <v>135</v>
          </cell>
          <cell r="AF1413">
            <v>145</v>
          </cell>
          <cell r="AG1413">
            <v>119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128</v>
          </cell>
          <cell r="AO1413">
            <v>124</v>
          </cell>
          <cell r="AP1413">
            <v>125</v>
          </cell>
          <cell r="AQ1413">
            <v>135</v>
          </cell>
          <cell r="AR1413">
            <v>132</v>
          </cell>
          <cell r="AS1413">
            <v>103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 t="str">
            <v>Ambulatorio</v>
          </cell>
          <cell r="BA1413" t="str">
            <v>Ambulatorio</v>
          </cell>
          <cell r="BB1413" t="str">
            <v>Ambulatorio</v>
          </cell>
          <cell r="BC1413" t="str">
            <v>Ambulatorio</v>
          </cell>
          <cell r="BD1413" t="str">
            <v>Ambulatorio</v>
          </cell>
          <cell r="BE1413" t="str">
            <v>Ambulatorio</v>
          </cell>
          <cell r="BF1413" t="str">
            <v>Ambulatorio</v>
          </cell>
          <cell r="BG1413" t="str">
            <v>Ambulatorio</v>
          </cell>
          <cell r="BH1413" t="str">
            <v>Ambulatorio</v>
          </cell>
          <cell r="BI1413" t="str">
            <v>Ambulatorio</v>
          </cell>
          <cell r="BJ1413" t="str">
            <v>Ambulatorio</v>
          </cell>
          <cell r="BK1413" t="str">
            <v>Ambulatorio</v>
          </cell>
          <cell r="BL1413" t="str">
            <v>Ambulatorio</v>
          </cell>
        </row>
        <row r="1414">
          <cell r="D1414">
            <v>1080779</v>
          </cell>
          <cell r="E1414" t="str">
            <v>PRM - MONSEÑOR RENE INOSTROZA</v>
          </cell>
          <cell r="F1414" t="str">
            <v>DEPRODE</v>
          </cell>
          <cell r="G1414">
            <v>20032</v>
          </cell>
          <cell r="H1414" t="str">
            <v>P - PROGRAMAS</v>
          </cell>
          <cell r="I1414" t="str">
            <v>PRM</v>
          </cell>
          <cell r="J1414" t="str">
            <v>CONCEPCIÓN</v>
          </cell>
          <cell r="K1414" t="str">
            <v>MEMO 088</v>
          </cell>
          <cell r="L1414">
            <v>43503</v>
          </cell>
          <cell r="M1414">
            <v>42343</v>
          </cell>
          <cell r="N1414">
            <v>43617</v>
          </cell>
          <cell r="O1414">
            <v>80</v>
          </cell>
          <cell r="P1414">
            <v>80</v>
          </cell>
          <cell r="Q1414">
            <v>80</v>
          </cell>
          <cell r="R1414">
            <v>80</v>
          </cell>
          <cell r="S1414">
            <v>80</v>
          </cell>
          <cell r="T1414">
            <v>80</v>
          </cell>
          <cell r="U1414">
            <v>80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183</v>
          </cell>
          <cell r="AC1414">
            <v>185</v>
          </cell>
          <cell r="AD1414">
            <v>186</v>
          </cell>
          <cell r="AE1414">
            <v>183</v>
          </cell>
          <cell r="AF1414">
            <v>174</v>
          </cell>
          <cell r="AG1414">
            <v>163</v>
          </cell>
          <cell r="AH1414">
            <v>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174</v>
          </cell>
          <cell r="AO1414">
            <v>173</v>
          </cell>
          <cell r="AP1414">
            <v>172</v>
          </cell>
          <cell r="AQ1414">
            <v>170</v>
          </cell>
          <cell r="AR1414">
            <v>162</v>
          </cell>
          <cell r="AS1414">
            <v>163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 t="str">
            <v>Ambulatorio</v>
          </cell>
          <cell r="BA1414" t="str">
            <v>Ambulatorio</v>
          </cell>
          <cell r="BB1414" t="str">
            <v>Ambulatorio</v>
          </cell>
          <cell r="BC1414" t="str">
            <v>Ambulatorio</v>
          </cell>
          <cell r="BD1414" t="str">
            <v>Ambulatorio</v>
          </cell>
          <cell r="BE1414" t="str">
            <v>Ambulatorio</v>
          </cell>
          <cell r="BF1414" t="str">
            <v>Ambulatorio</v>
          </cell>
          <cell r="BG1414" t="str">
            <v>Ambulatorio</v>
          </cell>
          <cell r="BH1414" t="str">
            <v>Ambulatorio</v>
          </cell>
          <cell r="BI1414" t="str">
            <v>Ambulatorio</v>
          </cell>
          <cell r="BJ1414" t="str">
            <v>Ambulatorio</v>
          </cell>
          <cell r="BK1414" t="str">
            <v>Ambulatorio</v>
          </cell>
          <cell r="BL1414" t="str">
            <v>Ambulatorio</v>
          </cell>
        </row>
        <row r="1415">
          <cell r="D1415">
            <v>1080784</v>
          </cell>
          <cell r="E1415" t="str">
            <v>PRM - REFUGIO ESPERANZA CURANILAHUE</v>
          </cell>
          <cell r="F1415" t="str">
            <v>DEPRODE</v>
          </cell>
          <cell r="G1415">
            <v>20032</v>
          </cell>
          <cell r="H1415" t="str">
            <v>P - PROGRAMAS</v>
          </cell>
          <cell r="I1415" t="str">
            <v>PRM</v>
          </cell>
          <cell r="J1415" t="str">
            <v>CURANILAHUE</v>
          </cell>
          <cell r="K1415" t="str">
            <v>MEMO 088</v>
          </cell>
          <cell r="L1415">
            <v>43503</v>
          </cell>
          <cell r="M1415">
            <v>42326</v>
          </cell>
          <cell r="N1415">
            <v>43617</v>
          </cell>
          <cell r="O1415">
            <v>100</v>
          </cell>
          <cell r="P1415">
            <v>100</v>
          </cell>
          <cell r="Q1415">
            <v>100</v>
          </cell>
          <cell r="R1415">
            <v>100</v>
          </cell>
          <cell r="S1415">
            <v>100</v>
          </cell>
          <cell r="T1415">
            <v>100</v>
          </cell>
          <cell r="U1415">
            <v>100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141</v>
          </cell>
          <cell r="AC1415">
            <v>146</v>
          </cell>
          <cell r="AD1415">
            <v>137</v>
          </cell>
          <cell r="AE1415">
            <v>145</v>
          </cell>
          <cell r="AF1415">
            <v>143</v>
          </cell>
          <cell r="AG1415">
            <v>139</v>
          </cell>
          <cell r="AH1415">
            <v>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138</v>
          </cell>
          <cell r="AO1415">
            <v>138</v>
          </cell>
          <cell r="AP1415">
            <v>138</v>
          </cell>
          <cell r="AQ1415">
            <v>138</v>
          </cell>
          <cell r="AR1415">
            <v>139</v>
          </cell>
          <cell r="AS1415">
            <v>138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 t="str">
            <v>Ambulatorio</v>
          </cell>
          <cell r="BA1415" t="str">
            <v>Ambulatorio</v>
          </cell>
          <cell r="BB1415" t="str">
            <v>Ambulatorio</v>
          </cell>
          <cell r="BC1415" t="str">
            <v>Ambulatorio</v>
          </cell>
          <cell r="BD1415" t="str">
            <v>Ambulatorio</v>
          </cell>
          <cell r="BE1415" t="str">
            <v>Ambulatorio</v>
          </cell>
          <cell r="BF1415" t="str">
            <v>Ambulatorio</v>
          </cell>
          <cell r="BG1415" t="str">
            <v>Ambulatorio</v>
          </cell>
          <cell r="BH1415" t="str">
            <v>Ambulatorio</v>
          </cell>
          <cell r="BI1415" t="str">
            <v>Ambulatorio</v>
          </cell>
          <cell r="BJ1415" t="str">
            <v>Ambulatorio</v>
          </cell>
          <cell r="BK1415" t="str">
            <v>Ambulatorio</v>
          </cell>
          <cell r="BL1415" t="str">
            <v>Ambulatorio</v>
          </cell>
        </row>
        <row r="1416">
          <cell r="D1416">
            <v>1080785</v>
          </cell>
          <cell r="E1416" t="str">
            <v>PRM - REFUGIO ESPERANZA TOME</v>
          </cell>
          <cell r="F1416" t="str">
            <v>DEPRODE</v>
          </cell>
          <cell r="G1416">
            <v>20032</v>
          </cell>
          <cell r="H1416" t="str">
            <v>P - PROGRAMAS</v>
          </cell>
          <cell r="I1416" t="str">
            <v>PRM</v>
          </cell>
          <cell r="J1416" t="str">
            <v>TOMÉ</v>
          </cell>
          <cell r="K1416" t="str">
            <v>MEMO 088</v>
          </cell>
          <cell r="L1416">
            <v>43503</v>
          </cell>
          <cell r="M1416">
            <v>42400</v>
          </cell>
          <cell r="N1416">
            <v>43617</v>
          </cell>
          <cell r="O1416">
            <v>90</v>
          </cell>
          <cell r="P1416">
            <v>90</v>
          </cell>
          <cell r="Q1416">
            <v>90</v>
          </cell>
          <cell r="R1416">
            <v>90</v>
          </cell>
          <cell r="S1416">
            <v>90</v>
          </cell>
          <cell r="T1416">
            <v>90</v>
          </cell>
          <cell r="U1416">
            <v>90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136</v>
          </cell>
          <cell r="AC1416">
            <v>155</v>
          </cell>
          <cell r="AD1416">
            <v>175</v>
          </cell>
          <cell r="AE1416">
            <v>170</v>
          </cell>
          <cell r="AF1416">
            <v>166</v>
          </cell>
          <cell r="AG1416">
            <v>157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133</v>
          </cell>
          <cell r="AO1416">
            <v>148</v>
          </cell>
          <cell r="AP1416">
            <v>164</v>
          </cell>
          <cell r="AQ1416">
            <v>166</v>
          </cell>
          <cell r="AR1416">
            <v>158</v>
          </cell>
          <cell r="AS1416">
            <v>161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 t="str">
            <v>Ambulatorio</v>
          </cell>
          <cell r="BA1416" t="str">
            <v>Ambulatorio</v>
          </cell>
          <cell r="BB1416" t="str">
            <v>Ambulatorio</v>
          </cell>
          <cell r="BC1416" t="str">
            <v>Ambulatorio</v>
          </cell>
          <cell r="BD1416" t="str">
            <v>Ambulatorio</v>
          </cell>
          <cell r="BE1416" t="str">
            <v>Ambulatorio</v>
          </cell>
          <cell r="BF1416" t="str">
            <v>Ambulatorio</v>
          </cell>
          <cell r="BG1416" t="str">
            <v>Ambulatorio</v>
          </cell>
          <cell r="BH1416" t="str">
            <v>Ambulatorio</v>
          </cell>
          <cell r="BI1416" t="str">
            <v>Ambulatorio</v>
          </cell>
          <cell r="BJ1416" t="str">
            <v>Ambulatorio</v>
          </cell>
          <cell r="BK1416" t="str">
            <v>Ambulatorio</v>
          </cell>
          <cell r="BL1416" t="str">
            <v>Ambulatorio</v>
          </cell>
        </row>
        <row r="1417">
          <cell r="D1417">
            <v>1080788</v>
          </cell>
          <cell r="E1417" t="str">
            <v>PRM - CENIM CAÑETE</v>
          </cell>
          <cell r="F1417" t="str">
            <v>DEPRODE</v>
          </cell>
          <cell r="G1417">
            <v>20032</v>
          </cell>
          <cell r="H1417" t="str">
            <v>P - PROGRAMAS</v>
          </cell>
          <cell r="I1417" t="str">
            <v>PRM</v>
          </cell>
          <cell r="J1417" t="str">
            <v>CAÑETE</v>
          </cell>
          <cell r="K1417" t="str">
            <v>MEMO 088</v>
          </cell>
          <cell r="L1417">
            <v>43503</v>
          </cell>
          <cell r="M1417">
            <v>42400</v>
          </cell>
          <cell r="N1417">
            <v>43617</v>
          </cell>
          <cell r="O1417">
            <v>80</v>
          </cell>
          <cell r="P1417">
            <v>80</v>
          </cell>
          <cell r="Q1417">
            <v>80</v>
          </cell>
          <cell r="R1417">
            <v>80</v>
          </cell>
          <cell r="S1417">
            <v>80</v>
          </cell>
          <cell r="T1417">
            <v>80</v>
          </cell>
          <cell r="U1417">
            <v>80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186</v>
          </cell>
          <cell r="AC1417">
            <v>179</v>
          </cell>
          <cell r="AD1417">
            <v>180</v>
          </cell>
          <cell r="AE1417">
            <v>180</v>
          </cell>
          <cell r="AF1417">
            <v>181</v>
          </cell>
          <cell r="AG1417">
            <v>182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175</v>
          </cell>
          <cell r="AO1417">
            <v>175</v>
          </cell>
          <cell r="AP1417">
            <v>175</v>
          </cell>
          <cell r="AQ1417">
            <v>175</v>
          </cell>
          <cell r="AR1417">
            <v>175</v>
          </cell>
          <cell r="AS1417">
            <v>175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 t="str">
            <v>Ambulatorio</v>
          </cell>
          <cell r="BA1417" t="str">
            <v>Ambulatorio</v>
          </cell>
          <cell r="BB1417" t="str">
            <v>Ambulatorio</v>
          </cell>
          <cell r="BC1417" t="str">
            <v>Ambulatorio</v>
          </cell>
          <cell r="BD1417" t="str">
            <v>Ambulatorio</v>
          </cell>
          <cell r="BE1417" t="str">
            <v>Ambulatorio</v>
          </cell>
          <cell r="BF1417" t="str">
            <v>Ambulatorio</v>
          </cell>
          <cell r="BG1417" t="str">
            <v>Ambulatorio</v>
          </cell>
          <cell r="BH1417" t="str">
            <v>Ambulatorio</v>
          </cell>
          <cell r="BI1417" t="str">
            <v>Ambulatorio</v>
          </cell>
          <cell r="BJ1417" t="str">
            <v>Ambulatorio</v>
          </cell>
          <cell r="BK1417" t="str">
            <v>Ambulatorio</v>
          </cell>
          <cell r="BL1417" t="str">
            <v>Ambulatorio</v>
          </cell>
        </row>
        <row r="1418">
          <cell r="D1418">
            <v>1080789</v>
          </cell>
          <cell r="E1418" t="str">
            <v>PRM - CIUDAD DEL NIÑO LOS ANGELES</v>
          </cell>
          <cell r="F1418" t="str">
            <v>DEPRODE</v>
          </cell>
          <cell r="G1418">
            <v>20032</v>
          </cell>
          <cell r="H1418" t="str">
            <v>P - PROGRAMAS</v>
          </cell>
          <cell r="I1418" t="str">
            <v>PRM</v>
          </cell>
          <cell r="J1418" t="str">
            <v>LOS ANGELES</v>
          </cell>
          <cell r="K1418" t="str">
            <v>MEMO 088</v>
          </cell>
          <cell r="L1418">
            <v>43503</v>
          </cell>
          <cell r="M1418">
            <v>42326</v>
          </cell>
          <cell r="N1418">
            <v>43617</v>
          </cell>
          <cell r="O1418">
            <v>80</v>
          </cell>
          <cell r="P1418">
            <v>80</v>
          </cell>
          <cell r="Q1418">
            <v>80</v>
          </cell>
          <cell r="R1418">
            <v>80</v>
          </cell>
          <cell r="S1418">
            <v>80</v>
          </cell>
          <cell r="T1418">
            <v>80</v>
          </cell>
          <cell r="U1418">
            <v>80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132</v>
          </cell>
          <cell r="AC1418">
            <v>133</v>
          </cell>
          <cell r="AD1418">
            <v>132</v>
          </cell>
          <cell r="AE1418">
            <v>139</v>
          </cell>
          <cell r="AF1418">
            <v>134</v>
          </cell>
          <cell r="AG1418">
            <v>126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125</v>
          </cell>
          <cell r="AO1418">
            <v>125</v>
          </cell>
          <cell r="AP1418">
            <v>125</v>
          </cell>
          <cell r="AQ1418">
            <v>125</v>
          </cell>
          <cell r="AR1418">
            <v>125</v>
          </cell>
          <cell r="AS1418">
            <v>125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 t="str">
            <v>Ambulatorio</v>
          </cell>
          <cell r="BA1418" t="str">
            <v>Ambulatorio</v>
          </cell>
          <cell r="BB1418" t="str">
            <v>Ambulatorio</v>
          </cell>
          <cell r="BC1418" t="str">
            <v>Ambulatorio</v>
          </cell>
          <cell r="BD1418" t="str">
            <v>Ambulatorio</v>
          </cell>
          <cell r="BE1418" t="str">
            <v>Ambulatorio</v>
          </cell>
          <cell r="BF1418" t="str">
            <v>Ambulatorio</v>
          </cell>
          <cell r="BG1418" t="str">
            <v>Ambulatorio</v>
          </cell>
          <cell r="BH1418" t="str">
            <v>Ambulatorio</v>
          </cell>
          <cell r="BI1418" t="str">
            <v>Ambulatorio</v>
          </cell>
          <cell r="BJ1418" t="str">
            <v>Ambulatorio</v>
          </cell>
          <cell r="BK1418" t="str">
            <v>Ambulatorio</v>
          </cell>
          <cell r="BL1418" t="str">
            <v>Ambulatorio</v>
          </cell>
        </row>
        <row r="1419">
          <cell r="D1419">
            <v>1080829</v>
          </cell>
          <cell r="E1419" t="str">
            <v>PRM - CIUDAD DEL NIÑO CONCEPCION</v>
          </cell>
          <cell r="F1419" t="str">
            <v>DEPRODE</v>
          </cell>
          <cell r="G1419">
            <v>20032</v>
          </cell>
          <cell r="H1419" t="str">
            <v>P - PROGRAMAS</v>
          </cell>
          <cell r="I1419" t="str">
            <v>PRM</v>
          </cell>
          <cell r="J1419" t="str">
            <v>CONCEPCIÓN</v>
          </cell>
          <cell r="K1419" t="str">
            <v>MEMO 088</v>
          </cell>
          <cell r="L1419">
            <v>43503</v>
          </cell>
          <cell r="M1419">
            <v>42633</v>
          </cell>
          <cell r="N1419">
            <v>43617</v>
          </cell>
          <cell r="O1419">
            <v>100</v>
          </cell>
          <cell r="P1419">
            <v>100</v>
          </cell>
          <cell r="Q1419">
            <v>100</v>
          </cell>
          <cell r="R1419">
            <v>100</v>
          </cell>
          <cell r="S1419">
            <v>100</v>
          </cell>
          <cell r="T1419">
            <v>100</v>
          </cell>
          <cell r="U1419">
            <v>100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171</v>
          </cell>
          <cell r="AC1419">
            <v>169</v>
          </cell>
          <cell r="AD1419">
            <v>173</v>
          </cell>
          <cell r="AE1419">
            <v>174</v>
          </cell>
          <cell r="AF1419">
            <v>172</v>
          </cell>
          <cell r="AG1419">
            <v>160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160</v>
          </cell>
          <cell r="AO1419">
            <v>161</v>
          </cell>
          <cell r="AP1419">
            <v>161</v>
          </cell>
          <cell r="AQ1419">
            <v>162</v>
          </cell>
          <cell r="AR1419">
            <v>161</v>
          </cell>
          <cell r="AS1419">
            <v>149</v>
          </cell>
          <cell r="AT1419">
            <v>0</v>
          </cell>
          <cell r="AU1419">
            <v>0</v>
          </cell>
          <cell r="AV1419">
            <v>0</v>
          </cell>
          <cell r="AW1419">
            <v>0</v>
          </cell>
          <cell r="AX1419">
            <v>0</v>
          </cell>
          <cell r="AY1419">
            <v>0</v>
          </cell>
          <cell r="AZ1419" t="str">
            <v>Ambulatorio</v>
          </cell>
          <cell r="BA1419" t="str">
            <v>Ambulatorio</v>
          </cell>
          <cell r="BB1419" t="str">
            <v>Ambulatorio</v>
          </cell>
          <cell r="BC1419" t="str">
            <v>Ambulatorio</v>
          </cell>
          <cell r="BD1419" t="str">
            <v>Ambulatorio</v>
          </cell>
          <cell r="BE1419" t="str">
            <v>Ambulatorio</v>
          </cell>
          <cell r="BF1419" t="str">
            <v>Ambulatorio</v>
          </cell>
          <cell r="BG1419" t="str">
            <v>Ambulatorio</v>
          </cell>
          <cell r="BH1419" t="str">
            <v>Ambulatorio</v>
          </cell>
          <cell r="BI1419" t="str">
            <v>Ambulatorio</v>
          </cell>
          <cell r="BJ1419" t="str">
            <v>Ambulatorio</v>
          </cell>
          <cell r="BK1419" t="str">
            <v>Ambulatorio</v>
          </cell>
          <cell r="BL1419" t="str">
            <v>Ambulatorio</v>
          </cell>
        </row>
        <row r="1420">
          <cell r="D1420">
            <v>1080830</v>
          </cell>
          <cell r="E1420" t="str">
            <v>PRM - SAGRADO CORAZON</v>
          </cell>
          <cell r="F1420" t="str">
            <v>DEPRODE</v>
          </cell>
          <cell r="G1420">
            <v>20032</v>
          </cell>
          <cell r="H1420" t="str">
            <v>P - PROGRAMAS</v>
          </cell>
          <cell r="I1420" t="str">
            <v>PRM</v>
          </cell>
          <cell r="J1420" t="str">
            <v>CONCEPCIÓN</v>
          </cell>
          <cell r="K1420" t="str">
            <v>MEMO 088</v>
          </cell>
          <cell r="L1420">
            <v>43503</v>
          </cell>
          <cell r="M1420">
            <v>42633</v>
          </cell>
          <cell r="N1420">
            <v>43617</v>
          </cell>
          <cell r="O1420">
            <v>100</v>
          </cell>
          <cell r="P1420">
            <v>100</v>
          </cell>
          <cell r="Q1420">
            <v>100</v>
          </cell>
          <cell r="R1420">
            <v>100</v>
          </cell>
          <cell r="S1420">
            <v>100</v>
          </cell>
          <cell r="T1420">
            <v>100</v>
          </cell>
          <cell r="U1420">
            <v>100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170</v>
          </cell>
          <cell r="AC1420">
            <v>165</v>
          </cell>
          <cell r="AD1420">
            <v>167</v>
          </cell>
          <cell r="AE1420">
            <v>167</v>
          </cell>
          <cell r="AF1420">
            <v>161</v>
          </cell>
          <cell r="AG1420">
            <v>153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162</v>
          </cell>
          <cell r="AO1420">
            <v>158</v>
          </cell>
          <cell r="AP1420">
            <v>162</v>
          </cell>
          <cell r="AQ1420">
            <v>150</v>
          </cell>
          <cell r="AR1420">
            <v>155</v>
          </cell>
          <cell r="AS1420">
            <v>160</v>
          </cell>
          <cell r="AT1420">
            <v>0</v>
          </cell>
          <cell r="AU1420">
            <v>0</v>
          </cell>
          <cell r="AV1420">
            <v>0</v>
          </cell>
          <cell r="AW1420">
            <v>0</v>
          </cell>
          <cell r="AX1420">
            <v>0</v>
          </cell>
          <cell r="AY1420">
            <v>0</v>
          </cell>
          <cell r="AZ1420" t="str">
            <v>Ambulatorio</v>
          </cell>
          <cell r="BA1420" t="str">
            <v>Ambulatorio</v>
          </cell>
          <cell r="BB1420" t="str">
            <v>Ambulatorio</v>
          </cell>
          <cell r="BC1420" t="str">
            <v>Ambulatorio</v>
          </cell>
          <cell r="BD1420" t="str">
            <v>Ambulatorio</v>
          </cell>
          <cell r="BE1420" t="str">
            <v>Ambulatorio</v>
          </cell>
          <cell r="BF1420" t="str">
            <v>Ambulatorio</v>
          </cell>
          <cell r="BG1420" t="str">
            <v>Ambulatorio</v>
          </cell>
          <cell r="BH1420" t="str">
            <v>Ambulatorio</v>
          </cell>
          <cell r="BI1420" t="str">
            <v>Ambulatorio</v>
          </cell>
          <cell r="BJ1420" t="str">
            <v>Ambulatorio</v>
          </cell>
          <cell r="BK1420" t="str">
            <v>Ambulatorio</v>
          </cell>
          <cell r="BL1420" t="str">
            <v>Ambulatorio</v>
          </cell>
        </row>
        <row r="1421">
          <cell r="D1421">
            <v>1080831</v>
          </cell>
          <cell r="E1421" t="str">
            <v>PRM - CIUDAD DEL NIÑO CHIGUAYANTE</v>
          </cell>
          <cell r="F1421" t="str">
            <v>DEPRODE</v>
          </cell>
          <cell r="G1421">
            <v>20032</v>
          </cell>
          <cell r="H1421" t="str">
            <v>P - PROGRAMAS</v>
          </cell>
          <cell r="I1421" t="str">
            <v>PRM</v>
          </cell>
          <cell r="J1421" t="str">
            <v>CHIGUAYANTE</v>
          </cell>
          <cell r="K1421" t="str">
            <v>Correo</v>
          </cell>
          <cell r="L1421">
            <v>43686</v>
          </cell>
          <cell r="M1421">
            <v>42641</v>
          </cell>
          <cell r="N1421">
            <v>43800</v>
          </cell>
          <cell r="O1421">
            <v>100</v>
          </cell>
          <cell r="P1421">
            <v>100</v>
          </cell>
          <cell r="Q1421">
            <v>100</v>
          </cell>
          <cell r="R1421">
            <v>100</v>
          </cell>
          <cell r="S1421">
            <v>100</v>
          </cell>
          <cell r="T1421">
            <v>100</v>
          </cell>
          <cell r="U1421">
            <v>100</v>
          </cell>
          <cell r="V1421">
            <v>100</v>
          </cell>
          <cell r="W1421">
            <v>100</v>
          </cell>
          <cell r="X1421">
            <v>100</v>
          </cell>
          <cell r="Y1421">
            <v>100</v>
          </cell>
          <cell r="Z1421">
            <v>100</v>
          </cell>
          <cell r="AA1421">
            <v>100</v>
          </cell>
          <cell r="AB1421">
            <v>126</v>
          </cell>
          <cell r="AC1421">
            <v>125</v>
          </cell>
          <cell r="AD1421">
            <v>125</v>
          </cell>
          <cell r="AE1421">
            <v>125</v>
          </cell>
          <cell r="AF1421">
            <v>125</v>
          </cell>
          <cell r="AG1421">
            <v>125</v>
          </cell>
          <cell r="AH1421">
            <v>125</v>
          </cell>
          <cell r="AI1421">
            <v>125</v>
          </cell>
          <cell r="AJ1421">
            <v>128</v>
          </cell>
          <cell r="AK1421">
            <v>139</v>
          </cell>
          <cell r="AL1421">
            <v>132</v>
          </cell>
          <cell r="AM1421">
            <v>128</v>
          </cell>
          <cell r="AN1421">
            <v>126</v>
          </cell>
          <cell r="AO1421">
            <v>125</v>
          </cell>
          <cell r="AP1421">
            <v>125</v>
          </cell>
          <cell r="AQ1421">
            <v>125</v>
          </cell>
          <cell r="AR1421">
            <v>125</v>
          </cell>
          <cell r="AS1421">
            <v>125</v>
          </cell>
          <cell r="AT1421">
            <v>125</v>
          </cell>
          <cell r="AU1421">
            <v>125</v>
          </cell>
          <cell r="AV1421">
            <v>125</v>
          </cell>
          <cell r="AW1421">
            <v>125</v>
          </cell>
          <cell r="AX1421">
            <v>125</v>
          </cell>
          <cell r="AY1421">
            <v>125</v>
          </cell>
          <cell r="AZ1421" t="str">
            <v>Ambulatorio</v>
          </cell>
          <cell r="BA1421" t="str">
            <v>Ambulatorio</v>
          </cell>
          <cell r="BB1421" t="str">
            <v>Ambulatorio</v>
          </cell>
          <cell r="BC1421" t="str">
            <v>Ambulatorio</v>
          </cell>
          <cell r="BD1421" t="str">
            <v>Ambulatorio</v>
          </cell>
          <cell r="BE1421" t="str">
            <v>Ambulatorio</v>
          </cell>
          <cell r="BF1421" t="str">
            <v>Ambulatorio</v>
          </cell>
          <cell r="BG1421" t="str">
            <v>Ambulatorio</v>
          </cell>
          <cell r="BH1421" t="str">
            <v>Ambulatorio</v>
          </cell>
          <cell r="BI1421" t="str">
            <v>Ambulatorio</v>
          </cell>
          <cell r="BJ1421" t="str">
            <v>Ambulatorio</v>
          </cell>
          <cell r="BK1421" t="str">
            <v>Ambulatorio</v>
          </cell>
          <cell r="BL1421" t="str">
            <v>Ambulatorio</v>
          </cell>
        </row>
        <row r="1422">
          <cell r="D1422">
            <v>1080987</v>
          </cell>
          <cell r="E1422" t="str">
            <v>PRM - REFUGIO ESPERANZA TOME</v>
          </cell>
          <cell r="F1422" t="str">
            <v>DEPRODE</v>
          </cell>
          <cell r="G1422">
            <v>20032</v>
          </cell>
          <cell r="H1422" t="str">
            <v>P - PROGRAMAS</v>
          </cell>
          <cell r="I1422" t="str">
            <v>PRM</v>
          </cell>
          <cell r="J1422" t="str">
            <v>TOMÉ</v>
          </cell>
          <cell r="K1422" t="str">
            <v>292/A</v>
          </cell>
          <cell r="L1422">
            <v>43601</v>
          </cell>
          <cell r="M1422">
            <v>43601</v>
          </cell>
          <cell r="N1422">
            <v>44151</v>
          </cell>
          <cell r="O1422">
            <v>75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75</v>
          </cell>
          <cell r="V1422">
            <v>75</v>
          </cell>
          <cell r="W1422">
            <v>75</v>
          </cell>
          <cell r="X1422">
            <v>75</v>
          </cell>
          <cell r="Y1422">
            <v>75</v>
          </cell>
          <cell r="Z1422">
            <v>75</v>
          </cell>
          <cell r="AA1422">
            <v>75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141</v>
          </cell>
          <cell r="AH1422">
            <v>167</v>
          </cell>
          <cell r="AI1422">
            <v>158</v>
          </cell>
          <cell r="AJ1422">
            <v>165</v>
          </cell>
          <cell r="AK1422">
            <v>161</v>
          </cell>
          <cell r="AL1422">
            <v>165</v>
          </cell>
          <cell r="AM1422">
            <v>173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155</v>
          </cell>
          <cell r="AU1422">
            <v>155</v>
          </cell>
          <cell r="AV1422">
            <v>155</v>
          </cell>
          <cell r="AW1422">
            <v>158</v>
          </cell>
          <cell r="AX1422">
            <v>163</v>
          </cell>
          <cell r="AY1422">
            <v>163</v>
          </cell>
          <cell r="AZ1422" t="str">
            <v>Ambulatorio</v>
          </cell>
          <cell r="BA1422" t="str">
            <v>Ambulatorio</v>
          </cell>
          <cell r="BB1422" t="str">
            <v>Ambulatorio</v>
          </cell>
          <cell r="BC1422" t="str">
            <v>Ambulatorio</v>
          </cell>
          <cell r="BD1422" t="str">
            <v>Ambulatorio</v>
          </cell>
          <cell r="BE1422" t="str">
            <v>Ambulatorio</v>
          </cell>
          <cell r="BF1422" t="str">
            <v>Ambulatorio</v>
          </cell>
          <cell r="BG1422" t="str">
            <v>Ambulatorio</v>
          </cell>
          <cell r="BH1422" t="str">
            <v>Ambulatorio</v>
          </cell>
          <cell r="BI1422" t="str">
            <v>Ambulatorio</v>
          </cell>
          <cell r="BJ1422" t="str">
            <v>Ambulatorio</v>
          </cell>
          <cell r="BK1422" t="str">
            <v>Ambulatorio</v>
          </cell>
          <cell r="BL1422" t="str">
            <v>Ambulatorio</v>
          </cell>
        </row>
        <row r="1423">
          <cell r="D1423">
            <v>1080988</v>
          </cell>
          <cell r="E1423" t="str">
            <v>PRM - SOL NACIENTE</v>
          </cell>
          <cell r="F1423" t="str">
            <v>DEPRODE</v>
          </cell>
          <cell r="G1423">
            <v>20032</v>
          </cell>
          <cell r="H1423" t="str">
            <v>P - PROGRAMAS</v>
          </cell>
          <cell r="I1423" t="str">
            <v>PRM</v>
          </cell>
          <cell r="J1423" t="str">
            <v>HUALPÉN</v>
          </cell>
          <cell r="K1423" t="str">
            <v>290/A</v>
          </cell>
          <cell r="L1423">
            <v>43600</v>
          </cell>
          <cell r="M1423">
            <v>43601</v>
          </cell>
          <cell r="N1423">
            <v>44151</v>
          </cell>
          <cell r="O1423">
            <v>75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75</v>
          </cell>
          <cell r="V1423">
            <v>75</v>
          </cell>
          <cell r="W1423">
            <v>75</v>
          </cell>
          <cell r="X1423">
            <v>75</v>
          </cell>
          <cell r="Y1423">
            <v>75</v>
          </cell>
          <cell r="Z1423">
            <v>75</v>
          </cell>
          <cell r="AA1423">
            <v>75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207</v>
          </cell>
          <cell r="AH1423">
            <v>221</v>
          </cell>
          <cell r="AI1423">
            <v>219</v>
          </cell>
          <cell r="AJ1423">
            <v>213</v>
          </cell>
          <cell r="AK1423">
            <v>221</v>
          </cell>
          <cell r="AL1423">
            <v>217</v>
          </cell>
          <cell r="AM1423">
            <v>211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203</v>
          </cell>
          <cell r="AT1423">
            <v>205</v>
          </cell>
          <cell r="AU1423">
            <v>205</v>
          </cell>
          <cell r="AV1423">
            <v>202</v>
          </cell>
          <cell r="AW1423">
            <v>198</v>
          </cell>
          <cell r="AX1423">
            <v>193</v>
          </cell>
          <cell r="AY1423">
            <v>202</v>
          </cell>
          <cell r="AZ1423" t="str">
            <v>Ambulatorio</v>
          </cell>
          <cell r="BA1423" t="str">
            <v>Ambulatorio</v>
          </cell>
          <cell r="BB1423" t="str">
            <v>Ambulatorio</v>
          </cell>
          <cell r="BC1423" t="str">
            <v>Ambulatorio</v>
          </cell>
          <cell r="BD1423" t="str">
            <v>Ambulatorio</v>
          </cell>
          <cell r="BE1423" t="str">
            <v>Ambulatorio</v>
          </cell>
          <cell r="BF1423" t="str">
            <v>Ambulatorio</v>
          </cell>
          <cell r="BG1423" t="str">
            <v>Ambulatorio</v>
          </cell>
          <cell r="BH1423" t="str">
            <v>Ambulatorio</v>
          </cell>
          <cell r="BI1423" t="str">
            <v>Ambulatorio</v>
          </cell>
          <cell r="BJ1423" t="str">
            <v>Ambulatorio</v>
          </cell>
          <cell r="BK1423" t="str">
            <v>Ambulatorio</v>
          </cell>
          <cell r="BL1423" t="str">
            <v>Ambulatorio</v>
          </cell>
        </row>
        <row r="1424">
          <cell r="D1424">
            <v>1080990</v>
          </cell>
          <cell r="E1424" t="str">
            <v>PRM - CIUDAD DEL NIÑO CONCEPCION</v>
          </cell>
          <cell r="F1424" t="str">
            <v>DEPRODE</v>
          </cell>
          <cell r="G1424">
            <v>20032</v>
          </cell>
          <cell r="H1424" t="str">
            <v>P - PROGRAMAS</v>
          </cell>
          <cell r="I1424" t="str">
            <v>PRM</v>
          </cell>
          <cell r="J1424" t="str">
            <v>CONCEPCIÓN</v>
          </cell>
          <cell r="K1424" t="str">
            <v>289/A</v>
          </cell>
          <cell r="L1424">
            <v>43600</v>
          </cell>
          <cell r="M1424">
            <v>43601</v>
          </cell>
          <cell r="N1424">
            <v>44151</v>
          </cell>
          <cell r="O1424">
            <v>75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75</v>
          </cell>
          <cell r="V1424">
            <v>75</v>
          </cell>
          <cell r="W1424">
            <v>75</v>
          </cell>
          <cell r="X1424">
            <v>75</v>
          </cell>
          <cell r="Y1424">
            <v>75</v>
          </cell>
          <cell r="Z1424">
            <v>75</v>
          </cell>
          <cell r="AA1424">
            <v>75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153</v>
          </cell>
          <cell r="AH1424">
            <v>156</v>
          </cell>
          <cell r="AI1424">
            <v>154</v>
          </cell>
          <cell r="AJ1424">
            <v>147</v>
          </cell>
          <cell r="AK1424">
            <v>145</v>
          </cell>
          <cell r="AL1424">
            <v>144</v>
          </cell>
          <cell r="AM1424">
            <v>138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3</v>
          </cell>
          <cell r="AT1424">
            <v>148</v>
          </cell>
          <cell r="AU1424">
            <v>144</v>
          </cell>
          <cell r="AV1424">
            <v>139</v>
          </cell>
          <cell r="AW1424">
            <v>137</v>
          </cell>
          <cell r="AX1424">
            <v>131</v>
          </cell>
          <cell r="AY1424">
            <v>129</v>
          </cell>
          <cell r="AZ1424" t="str">
            <v>Ambulatorio</v>
          </cell>
          <cell r="BA1424" t="str">
            <v>Ambulatorio</v>
          </cell>
          <cell r="BB1424" t="str">
            <v>Ambulatorio</v>
          </cell>
          <cell r="BC1424" t="str">
            <v>Ambulatorio</v>
          </cell>
          <cell r="BD1424" t="str">
            <v>Ambulatorio</v>
          </cell>
          <cell r="BE1424" t="str">
            <v>Ambulatorio</v>
          </cell>
          <cell r="BF1424" t="str">
            <v>Ambulatorio</v>
          </cell>
          <cell r="BG1424" t="str">
            <v>Ambulatorio</v>
          </cell>
          <cell r="BH1424" t="str">
            <v>Ambulatorio</v>
          </cell>
          <cell r="BI1424" t="str">
            <v>Ambulatorio</v>
          </cell>
          <cell r="BJ1424" t="str">
            <v>Ambulatorio</v>
          </cell>
          <cell r="BK1424" t="str">
            <v>Ambulatorio</v>
          </cell>
          <cell r="BL1424" t="str">
            <v>Ambulatorio</v>
          </cell>
        </row>
        <row r="1425">
          <cell r="D1425">
            <v>1080991</v>
          </cell>
          <cell r="E1425" t="str">
            <v>PRM - MONSEÑOR RENE INOSTROZA</v>
          </cell>
          <cell r="F1425" t="str">
            <v>DEPRODE</v>
          </cell>
          <cell r="G1425">
            <v>20032</v>
          </cell>
          <cell r="H1425" t="str">
            <v>P - PROGRAMAS</v>
          </cell>
          <cell r="I1425" t="str">
            <v>PRM</v>
          </cell>
          <cell r="J1425" t="str">
            <v>CONCEPCIÓN</v>
          </cell>
          <cell r="K1425" t="str">
            <v>288/A</v>
          </cell>
          <cell r="L1425">
            <v>43600</v>
          </cell>
          <cell r="M1425">
            <v>43601</v>
          </cell>
          <cell r="N1425">
            <v>44151</v>
          </cell>
          <cell r="O1425">
            <v>75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75</v>
          </cell>
          <cell r="V1425">
            <v>75</v>
          </cell>
          <cell r="W1425">
            <v>75</v>
          </cell>
          <cell r="X1425">
            <v>75</v>
          </cell>
          <cell r="Y1425">
            <v>75</v>
          </cell>
          <cell r="Z1425">
            <v>75</v>
          </cell>
          <cell r="AA1425">
            <v>75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166</v>
          </cell>
          <cell r="AH1425">
            <v>170</v>
          </cell>
          <cell r="AI1425">
            <v>171</v>
          </cell>
          <cell r="AJ1425">
            <v>165</v>
          </cell>
          <cell r="AK1425">
            <v>159</v>
          </cell>
          <cell r="AL1425">
            <v>153</v>
          </cell>
          <cell r="AM1425">
            <v>146</v>
          </cell>
          <cell r="AN1425">
            <v>0</v>
          </cell>
          <cell r="AO1425">
            <v>0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163</v>
          </cell>
          <cell r="AU1425">
            <v>159</v>
          </cell>
          <cell r="AV1425">
            <v>150</v>
          </cell>
          <cell r="AW1425">
            <v>148</v>
          </cell>
          <cell r="AX1425">
            <v>144</v>
          </cell>
          <cell r="AY1425">
            <v>133</v>
          </cell>
          <cell r="AZ1425" t="str">
            <v>Ambulatorio</v>
          </cell>
          <cell r="BA1425" t="str">
            <v>Ambulatorio</v>
          </cell>
          <cell r="BB1425" t="str">
            <v>Ambulatorio</v>
          </cell>
          <cell r="BC1425" t="str">
            <v>Ambulatorio</v>
          </cell>
          <cell r="BD1425" t="str">
            <v>Ambulatorio</v>
          </cell>
          <cell r="BE1425" t="str">
            <v>Ambulatorio</v>
          </cell>
          <cell r="BF1425" t="str">
            <v>Ambulatorio</v>
          </cell>
          <cell r="BG1425" t="str">
            <v>Ambulatorio</v>
          </cell>
          <cell r="BH1425" t="str">
            <v>Ambulatorio</v>
          </cell>
          <cell r="BI1425" t="str">
            <v>Ambulatorio</v>
          </cell>
          <cell r="BJ1425" t="str">
            <v>Ambulatorio</v>
          </cell>
          <cell r="BK1425" t="str">
            <v>Ambulatorio</v>
          </cell>
          <cell r="BL1425" t="str">
            <v>Ambulatorio</v>
          </cell>
        </row>
        <row r="1426">
          <cell r="D1426">
            <v>1080992</v>
          </cell>
          <cell r="E1426" t="str">
            <v>PRM - SAGRADA FAMILIA</v>
          </cell>
          <cell r="F1426" t="str">
            <v>DEPRODE</v>
          </cell>
          <cell r="G1426">
            <v>20032</v>
          </cell>
          <cell r="H1426" t="str">
            <v>P - PROGRAMAS</v>
          </cell>
          <cell r="I1426" t="str">
            <v>PRM</v>
          </cell>
          <cell r="J1426" t="str">
            <v>TALCAHUANO</v>
          </cell>
          <cell r="K1426" t="str">
            <v>613/A</v>
          </cell>
          <cell r="L1426">
            <v>43776</v>
          </cell>
          <cell r="M1426">
            <v>43601</v>
          </cell>
          <cell r="N1426">
            <v>44151</v>
          </cell>
          <cell r="O1426">
            <v>75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75</v>
          </cell>
          <cell r="V1426">
            <v>75</v>
          </cell>
          <cell r="W1426">
            <v>75</v>
          </cell>
          <cell r="X1426">
            <v>75</v>
          </cell>
          <cell r="Y1426">
            <v>75</v>
          </cell>
          <cell r="Z1426">
            <v>75</v>
          </cell>
          <cell r="AA1426">
            <v>75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10</v>
          </cell>
          <cell r="AH1426">
            <v>27</v>
          </cell>
          <cell r="AI1426">
            <v>43</v>
          </cell>
          <cell r="AJ1426">
            <v>56</v>
          </cell>
          <cell r="AK1426">
            <v>66</v>
          </cell>
          <cell r="AL1426">
            <v>73</v>
          </cell>
          <cell r="AM1426">
            <v>76</v>
          </cell>
          <cell r="AN1426">
            <v>0</v>
          </cell>
          <cell r="AO1426">
            <v>0</v>
          </cell>
          <cell r="AP1426">
            <v>0</v>
          </cell>
          <cell r="AQ1426">
            <v>0</v>
          </cell>
          <cell r="AR1426">
            <v>0</v>
          </cell>
          <cell r="AS1426">
            <v>10</v>
          </cell>
          <cell r="AT1426">
            <v>27</v>
          </cell>
          <cell r="AU1426">
            <v>43</v>
          </cell>
          <cell r="AV1426">
            <v>56</v>
          </cell>
          <cell r="AW1426">
            <v>65</v>
          </cell>
          <cell r="AX1426">
            <v>70</v>
          </cell>
          <cell r="AY1426">
            <v>75</v>
          </cell>
          <cell r="AZ1426" t="str">
            <v>Ambulatorio</v>
          </cell>
          <cell r="BA1426" t="str">
            <v>Ambulatorio</v>
          </cell>
          <cell r="BB1426" t="str">
            <v>Ambulatorio</v>
          </cell>
          <cell r="BC1426" t="str">
            <v>Ambulatorio</v>
          </cell>
          <cell r="BD1426" t="str">
            <v>Ambulatorio</v>
          </cell>
          <cell r="BE1426" t="str">
            <v>Ambulatorio</v>
          </cell>
          <cell r="BF1426" t="str">
            <v>Ambulatorio</v>
          </cell>
          <cell r="BG1426" t="str">
            <v>Ambulatorio</v>
          </cell>
          <cell r="BH1426" t="str">
            <v>Ambulatorio</v>
          </cell>
          <cell r="BI1426" t="str">
            <v>Ambulatorio</v>
          </cell>
          <cell r="BJ1426" t="str">
            <v>Ambulatorio</v>
          </cell>
          <cell r="BK1426" t="str">
            <v>Ambulatorio</v>
          </cell>
          <cell r="BL1426" t="str">
            <v>Ambulatorio</v>
          </cell>
        </row>
        <row r="1427">
          <cell r="D1427">
            <v>1080993</v>
          </cell>
          <cell r="E1427" t="str">
            <v>PRM - SAN PEDRO</v>
          </cell>
          <cell r="F1427" t="str">
            <v>DEPRODE</v>
          </cell>
          <cell r="G1427">
            <v>20032</v>
          </cell>
          <cell r="H1427" t="str">
            <v>P - PROGRAMAS</v>
          </cell>
          <cell r="I1427" t="str">
            <v>PRM</v>
          </cell>
          <cell r="J1427" t="str">
            <v>SAN PEDRO DE LA PAZ</v>
          </cell>
          <cell r="K1427" t="str">
            <v>609/A</v>
          </cell>
          <cell r="L1427">
            <v>43775</v>
          </cell>
          <cell r="M1427">
            <v>43601</v>
          </cell>
          <cell r="N1427">
            <v>44151</v>
          </cell>
          <cell r="O1427">
            <v>75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75</v>
          </cell>
          <cell r="V1427">
            <v>75</v>
          </cell>
          <cell r="W1427">
            <v>75</v>
          </cell>
          <cell r="X1427">
            <v>75</v>
          </cell>
          <cell r="Y1427">
            <v>75</v>
          </cell>
          <cell r="Z1427">
            <v>75</v>
          </cell>
          <cell r="AA1427">
            <v>75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22</v>
          </cell>
          <cell r="AH1427">
            <v>27</v>
          </cell>
          <cell r="AI1427">
            <v>51</v>
          </cell>
          <cell r="AJ1427">
            <v>64</v>
          </cell>
          <cell r="AK1427">
            <v>74</v>
          </cell>
          <cell r="AL1427">
            <v>75</v>
          </cell>
          <cell r="AM1427">
            <v>75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22</v>
          </cell>
          <cell r="AT1427">
            <v>27</v>
          </cell>
          <cell r="AU1427">
            <v>51</v>
          </cell>
          <cell r="AV1427">
            <v>64</v>
          </cell>
          <cell r="AW1427">
            <v>74</v>
          </cell>
          <cell r="AX1427">
            <v>75</v>
          </cell>
          <cell r="AY1427">
            <v>75</v>
          </cell>
          <cell r="AZ1427" t="str">
            <v>Ambulatorio</v>
          </cell>
          <cell r="BA1427" t="str">
            <v>Ambulatorio</v>
          </cell>
          <cell r="BB1427" t="str">
            <v>Ambulatorio</v>
          </cell>
          <cell r="BC1427" t="str">
            <v>Ambulatorio</v>
          </cell>
          <cell r="BD1427" t="str">
            <v>Ambulatorio</v>
          </cell>
          <cell r="BE1427" t="str">
            <v>Ambulatorio</v>
          </cell>
          <cell r="BF1427" t="str">
            <v>Ambulatorio</v>
          </cell>
          <cell r="BG1427" t="str">
            <v>Ambulatorio</v>
          </cell>
          <cell r="BH1427" t="str">
            <v>Ambulatorio</v>
          </cell>
          <cell r="BI1427" t="str">
            <v>Ambulatorio</v>
          </cell>
          <cell r="BJ1427" t="str">
            <v>Ambulatorio</v>
          </cell>
          <cell r="BK1427" t="str">
            <v>Ambulatorio</v>
          </cell>
          <cell r="BL1427" t="str">
            <v>Ambulatorio</v>
          </cell>
        </row>
        <row r="1428">
          <cell r="D1428">
            <v>1080994</v>
          </cell>
          <cell r="E1428" t="str">
            <v>PRM - SAGRADO CORAZON</v>
          </cell>
          <cell r="F1428" t="str">
            <v>DEPRODE</v>
          </cell>
          <cell r="G1428">
            <v>20032</v>
          </cell>
          <cell r="H1428" t="str">
            <v>P - PROGRAMAS</v>
          </cell>
          <cell r="I1428" t="str">
            <v>PRM</v>
          </cell>
          <cell r="J1428" t="str">
            <v>CONCEPCIÓN</v>
          </cell>
          <cell r="K1428" t="str">
            <v>285/A</v>
          </cell>
          <cell r="L1428">
            <v>43600</v>
          </cell>
          <cell r="M1428">
            <v>43601</v>
          </cell>
          <cell r="N1428">
            <v>44151</v>
          </cell>
          <cell r="O1428">
            <v>75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75</v>
          </cell>
          <cell r="V1428">
            <v>75</v>
          </cell>
          <cell r="W1428">
            <v>75</v>
          </cell>
          <cell r="X1428">
            <v>75</v>
          </cell>
          <cell r="Y1428">
            <v>75</v>
          </cell>
          <cell r="Z1428">
            <v>75</v>
          </cell>
          <cell r="AA1428">
            <v>75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134</v>
          </cell>
          <cell r="AH1428">
            <v>157</v>
          </cell>
          <cell r="AI1428">
            <v>152</v>
          </cell>
          <cell r="AJ1428">
            <v>143</v>
          </cell>
          <cell r="AK1428">
            <v>147</v>
          </cell>
          <cell r="AL1428">
            <v>147</v>
          </cell>
          <cell r="AM1428">
            <v>155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156</v>
          </cell>
          <cell r="AU1428">
            <v>149</v>
          </cell>
          <cell r="AV1428">
            <v>142</v>
          </cell>
          <cell r="AW1428">
            <v>147</v>
          </cell>
          <cell r="AX1428">
            <v>148</v>
          </cell>
          <cell r="AY1428">
            <v>147</v>
          </cell>
          <cell r="AZ1428" t="str">
            <v>Ambulatorio</v>
          </cell>
          <cell r="BA1428" t="str">
            <v>Ambulatorio</v>
          </cell>
          <cell r="BB1428" t="str">
            <v>Ambulatorio</v>
          </cell>
          <cell r="BC1428" t="str">
            <v>Ambulatorio</v>
          </cell>
          <cell r="BD1428" t="str">
            <v>Ambulatorio</v>
          </cell>
          <cell r="BE1428" t="str">
            <v>Ambulatorio</v>
          </cell>
          <cell r="BF1428" t="str">
            <v>Ambulatorio</v>
          </cell>
          <cell r="BG1428" t="str">
            <v>Ambulatorio</v>
          </cell>
          <cell r="BH1428" t="str">
            <v>Ambulatorio</v>
          </cell>
          <cell r="BI1428" t="str">
            <v>Ambulatorio</v>
          </cell>
          <cell r="BJ1428" t="str">
            <v>Ambulatorio</v>
          </cell>
          <cell r="BK1428" t="str">
            <v>Ambulatorio</v>
          </cell>
          <cell r="BL1428" t="str">
            <v>Ambulatorio</v>
          </cell>
        </row>
        <row r="1429">
          <cell r="D1429">
            <v>1080995</v>
          </cell>
          <cell r="E1429" t="str">
            <v>PRM - REFUGIO ESPERANZA CAÑETE</v>
          </cell>
          <cell r="F1429" t="str">
            <v>DEPRODE</v>
          </cell>
          <cell r="G1429">
            <v>20032</v>
          </cell>
          <cell r="H1429" t="str">
            <v>P - PROGRAMAS</v>
          </cell>
          <cell r="I1429" t="str">
            <v>PRM</v>
          </cell>
          <cell r="J1429" t="str">
            <v>CAÑETE</v>
          </cell>
          <cell r="K1429" t="str">
            <v>293-A</v>
          </cell>
          <cell r="L1429">
            <v>43601</v>
          </cell>
          <cell r="M1429">
            <v>43601</v>
          </cell>
          <cell r="N1429">
            <v>44151</v>
          </cell>
          <cell r="O1429">
            <v>75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75</v>
          </cell>
          <cell r="V1429">
            <v>75</v>
          </cell>
          <cell r="W1429">
            <v>75</v>
          </cell>
          <cell r="X1429">
            <v>75</v>
          </cell>
          <cell r="Y1429">
            <v>75</v>
          </cell>
          <cell r="Z1429">
            <v>75</v>
          </cell>
          <cell r="AA1429">
            <v>75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53</v>
          </cell>
          <cell r="AH1429">
            <v>175</v>
          </cell>
          <cell r="AI1429">
            <v>174</v>
          </cell>
          <cell r="AJ1429">
            <v>170</v>
          </cell>
          <cell r="AK1429">
            <v>170</v>
          </cell>
          <cell r="AL1429">
            <v>174</v>
          </cell>
          <cell r="AM1429">
            <v>175</v>
          </cell>
          <cell r="AN1429">
            <v>0</v>
          </cell>
          <cell r="AO1429">
            <v>0</v>
          </cell>
          <cell r="AP1429">
            <v>0</v>
          </cell>
          <cell r="AQ1429">
            <v>0</v>
          </cell>
          <cell r="AR1429">
            <v>0</v>
          </cell>
          <cell r="AS1429">
            <v>0</v>
          </cell>
          <cell r="AT1429">
            <v>175</v>
          </cell>
          <cell r="AU1429">
            <v>174</v>
          </cell>
          <cell r="AV1429">
            <v>174</v>
          </cell>
          <cell r="AW1429">
            <v>173</v>
          </cell>
          <cell r="AX1429">
            <v>182</v>
          </cell>
          <cell r="AY1429">
            <v>178</v>
          </cell>
          <cell r="AZ1429" t="str">
            <v>Ambulatorio</v>
          </cell>
          <cell r="BA1429" t="str">
            <v>Ambulatorio</v>
          </cell>
          <cell r="BB1429" t="str">
            <v>Ambulatorio</v>
          </cell>
          <cell r="BC1429" t="str">
            <v>Ambulatorio</v>
          </cell>
          <cell r="BD1429" t="str">
            <v>Ambulatorio</v>
          </cell>
          <cell r="BE1429" t="str">
            <v>Ambulatorio</v>
          </cell>
          <cell r="BF1429" t="str">
            <v>Ambulatorio</v>
          </cell>
          <cell r="BG1429" t="str">
            <v>Ambulatorio</v>
          </cell>
          <cell r="BH1429" t="str">
            <v>Ambulatorio</v>
          </cell>
          <cell r="BI1429" t="str">
            <v>Ambulatorio</v>
          </cell>
          <cell r="BJ1429" t="str">
            <v>Ambulatorio</v>
          </cell>
          <cell r="BK1429" t="str">
            <v>Ambulatorio</v>
          </cell>
          <cell r="BL1429" t="str">
            <v>Ambulatorio</v>
          </cell>
        </row>
        <row r="1430">
          <cell r="D1430">
            <v>1080996</v>
          </cell>
          <cell r="E1430" t="str">
            <v>PRM - REFUGIO ESPERANZA CURANILAHUE</v>
          </cell>
          <cell r="F1430" t="str">
            <v>DEPRODE</v>
          </cell>
          <cell r="G1430">
            <v>20032</v>
          </cell>
          <cell r="H1430" t="str">
            <v>P - PROGRAMAS</v>
          </cell>
          <cell r="I1430" t="str">
            <v>PRM</v>
          </cell>
          <cell r="J1430" t="str">
            <v>CURANILAHUE</v>
          </cell>
          <cell r="K1430" t="str">
            <v>294-A</v>
          </cell>
          <cell r="L1430">
            <v>43601</v>
          </cell>
          <cell r="M1430">
            <v>43601</v>
          </cell>
          <cell r="N1430">
            <v>44151</v>
          </cell>
          <cell r="O1430">
            <v>75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75</v>
          </cell>
          <cell r="V1430">
            <v>75</v>
          </cell>
          <cell r="W1430">
            <v>75</v>
          </cell>
          <cell r="X1430">
            <v>75</v>
          </cell>
          <cell r="Y1430">
            <v>75</v>
          </cell>
          <cell r="Z1430">
            <v>75</v>
          </cell>
          <cell r="AA1430">
            <v>75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130</v>
          </cell>
          <cell r="AH1430">
            <v>149</v>
          </cell>
          <cell r="AI1430">
            <v>149</v>
          </cell>
          <cell r="AJ1430">
            <v>144</v>
          </cell>
          <cell r="AK1430">
            <v>148</v>
          </cell>
          <cell r="AL1430">
            <v>161</v>
          </cell>
          <cell r="AM1430">
            <v>166</v>
          </cell>
          <cell r="AN1430">
            <v>0</v>
          </cell>
          <cell r="AO1430">
            <v>0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138</v>
          </cell>
          <cell r="AU1430">
            <v>139</v>
          </cell>
          <cell r="AV1430">
            <v>142</v>
          </cell>
          <cell r="AW1430">
            <v>143</v>
          </cell>
          <cell r="AX1430">
            <v>150</v>
          </cell>
          <cell r="AY1430">
            <v>150</v>
          </cell>
          <cell r="AZ1430" t="str">
            <v>Ambulatorio</v>
          </cell>
          <cell r="BA1430" t="str">
            <v>Ambulatorio</v>
          </cell>
          <cell r="BB1430" t="str">
            <v>Ambulatorio</v>
          </cell>
          <cell r="BC1430" t="str">
            <v>Ambulatorio</v>
          </cell>
          <cell r="BD1430" t="str">
            <v>Ambulatorio</v>
          </cell>
          <cell r="BE1430" t="str">
            <v>Ambulatorio</v>
          </cell>
          <cell r="BF1430" t="str">
            <v>Ambulatorio</v>
          </cell>
          <cell r="BG1430" t="str">
            <v>Ambulatorio</v>
          </cell>
          <cell r="BH1430" t="str">
            <v>Ambulatorio</v>
          </cell>
          <cell r="BI1430" t="str">
            <v>Ambulatorio</v>
          </cell>
          <cell r="BJ1430" t="str">
            <v>Ambulatorio</v>
          </cell>
          <cell r="BK1430" t="str">
            <v>Ambulatorio</v>
          </cell>
          <cell r="BL1430" t="str">
            <v>Ambulatorio</v>
          </cell>
        </row>
        <row r="1431">
          <cell r="D1431">
            <v>1080997</v>
          </cell>
          <cell r="E1431" t="str">
            <v>PRM - LLEQUEN LOS ANGELES</v>
          </cell>
          <cell r="F1431" t="str">
            <v>DEPRODE</v>
          </cell>
          <cell r="G1431">
            <v>20032</v>
          </cell>
          <cell r="H1431" t="str">
            <v>P - PROGRAMAS</v>
          </cell>
          <cell r="I1431" t="str">
            <v>PRM</v>
          </cell>
          <cell r="J1431" t="str">
            <v>LOS ANGELES</v>
          </cell>
          <cell r="K1431" t="str">
            <v>295-A</v>
          </cell>
          <cell r="L1431">
            <v>43601</v>
          </cell>
          <cell r="M1431">
            <v>43601</v>
          </cell>
          <cell r="N1431">
            <v>44151</v>
          </cell>
          <cell r="O1431">
            <v>75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75</v>
          </cell>
          <cell r="V1431">
            <v>75</v>
          </cell>
          <cell r="W1431">
            <v>75</v>
          </cell>
          <cell r="X1431">
            <v>75</v>
          </cell>
          <cell r="Y1431">
            <v>75</v>
          </cell>
          <cell r="Z1431">
            <v>75</v>
          </cell>
          <cell r="AA1431">
            <v>75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114</v>
          </cell>
          <cell r="AH1431">
            <v>131</v>
          </cell>
          <cell r="AI1431">
            <v>125</v>
          </cell>
          <cell r="AJ1431">
            <v>132</v>
          </cell>
          <cell r="AK1431">
            <v>129</v>
          </cell>
          <cell r="AL1431">
            <v>134</v>
          </cell>
          <cell r="AM1431">
            <v>134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125</v>
          </cell>
          <cell r="AU1431">
            <v>126</v>
          </cell>
          <cell r="AV1431">
            <v>125</v>
          </cell>
          <cell r="AW1431">
            <v>125</v>
          </cell>
          <cell r="AX1431">
            <v>127</v>
          </cell>
          <cell r="AY1431">
            <v>125</v>
          </cell>
          <cell r="AZ1431" t="str">
            <v>Ambulatorio</v>
          </cell>
          <cell r="BA1431" t="str">
            <v>Ambulatorio</v>
          </cell>
          <cell r="BB1431" t="str">
            <v>Ambulatorio</v>
          </cell>
          <cell r="BC1431" t="str">
            <v>Ambulatorio</v>
          </cell>
          <cell r="BD1431" t="str">
            <v>Ambulatorio</v>
          </cell>
          <cell r="BE1431" t="str">
            <v>Ambulatorio</v>
          </cell>
          <cell r="BF1431" t="str">
            <v>Ambulatorio</v>
          </cell>
          <cell r="BG1431" t="str">
            <v>Ambulatorio</v>
          </cell>
          <cell r="BH1431" t="str">
            <v>Ambulatorio</v>
          </cell>
          <cell r="BI1431" t="str">
            <v>Ambulatorio</v>
          </cell>
          <cell r="BJ1431" t="str">
            <v>Ambulatorio</v>
          </cell>
          <cell r="BK1431" t="str">
            <v>Ambulatorio</v>
          </cell>
          <cell r="BL1431" t="str">
            <v>Ambulatorio</v>
          </cell>
        </row>
        <row r="1432">
          <cell r="D1432">
            <v>1080998</v>
          </cell>
          <cell r="E1432" t="str">
            <v>PRM - AYUN LOS ANGELES</v>
          </cell>
          <cell r="F1432" t="str">
            <v>DEPRODE</v>
          </cell>
          <cell r="G1432">
            <v>20032</v>
          </cell>
          <cell r="H1432" t="str">
            <v>P - PROGRAMAS</v>
          </cell>
          <cell r="I1432" t="str">
            <v>PRM</v>
          </cell>
          <cell r="J1432" t="str">
            <v>LOS ANGELES</v>
          </cell>
          <cell r="K1432" t="str">
            <v>388-A</v>
          </cell>
          <cell r="L1432">
            <v>43642</v>
          </cell>
          <cell r="M1432">
            <v>43601</v>
          </cell>
          <cell r="N1432">
            <v>44152</v>
          </cell>
          <cell r="O1432">
            <v>75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75</v>
          </cell>
          <cell r="W1432">
            <v>75</v>
          </cell>
          <cell r="X1432">
            <v>75</v>
          </cell>
          <cell r="Y1432">
            <v>75</v>
          </cell>
          <cell r="Z1432">
            <v>75</v>
          </cell>
          <cell r="AA1432">
            <v>75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75</v>
          </cell>
          <cell r="AI1432">
            <v>75</v>
          </cell>
          <cell r="AJ1432">
            <v>75</v>
          </cell>
          <cell r="AK1432">
            <v>75</v>
          </cell>
          <cell r="AL1432">
            <v>77</v>
          </cell>
          <cell r="AM1432">
            <v>86</v>
          </cell>
          <cell r="AN1432">
            <v>0</v>
          </cell>
          <cell r="AO1432">
            <v>0</v>
          </cell>
          <cell r="AP1432">
            <v>0</v>
          </cell>
          <cell r="AQ1432">
            <v>0</v>
          </cell>
          <cell r="AR1432">
            <v>0</v>
          </cell>
          <cell r="AS1432">
            <v>0</v>
          </cell>
          <cell r="AT1432">
            <v>75</v>
          </cell>
          <cell r="AU1432">
            <v>75</v>
          </cell>
          <cell r="AV1432">
            <v>75</v>
          </cell>
          <cell r="AW1432">
            <v>75</v>
          </cell>
          <cell r="AX1432">
            <v>75</v>
          </cell>
          <cell r="AY1432">
            <v>87</v>
          </cell>
          <cell r="AZ1432" t="str">
            <v>Ambulatorio</v>
          </cell>
          <cell r="BA1432" t="str">
            <v>Ambulatorio</v>
          </cell>
          <cell r="BB1432" t="str">
            <v>Ambulatorio</v>
          </cell>
          <cell r="BC1432" t="str">
            <v>Ambulatorio</v>
          </cell>
          <cell r="BD1432" t="str">
            <v>Ambulatorio</v>
          </cell>
          <cell r="BE1432" t="str">
            <v>Ambulatorio</v>
          </cell>
          <cell r="BF1432" t="str">
            <v>Ambulatorio</v>
          </cell>
          <cell r="BG1432" t="str">
            <v>Ambulatorio</v>
          </cell>
          <cell r="BH1432" t="str">
            <v>Ambulatorio</v>
          </cell>
          <cell r="BI1432" t="str">
            <v>Ambulatorio</v>
          </cell>
          <cell r="BJ1432" t="str">
            <v>Ambulatorio</v>
          </cell>
          <cell r="BK1432" t="str">
            <v>Ambulatorio</v>
          </cell>
          <cell r="BL1432" t="str">
            <v>Ambulatorio</v>
          </cell>
        </row>
        <row r="1433">
          <cell r="D1433">
            <v>1080999</v>
          </cell>
          <cell r="E1433" t="str">
            <v>PRM - CIUDAD DEL NIÑO LOS ANGELES</v>
          </cell>
          <cell r="F1433" t="str">
            <v>DEPRODE</v>
          </cell>
          <cell r="G1433">
            <v>20032</v>
          </cell>
          <cell r="H1433" t="str">
            <v>P - PROGRAMAS</v>
          </cell>
          <cell r="I1433" t="str">
            <v>PRM</v>
          </cell>
          <cell r="J1433" t="str">
            <v>LOS ANGELES</v>
          </cell>
          <cell r="K1433" t="str">
            <v>298/A</v>
          </cell>
          <cell r="L1433">
            <v>43601</v>
          </cell>
          <cell r="M1433">
            <v>43601</v>
          </cell>
          <cell r="N1433">
            <v>44151</v>
          </cell>
          <cell r="O1433">
            <v>75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75</v>
          </cell>
          <cell r="V1433">
            <v>75</v>
          </cell>
          <cell r="W1433">
            <v>75</v>
          </cell>
          <cell r="X1433">
            <v>75</v>
          </cell>
          <cell r="Y1433">
            <v>75</v>
          </cell>
          <cell r="Z1433">
            <v>75</v>
          </cell>
          <cell r="AA1433">
            <v>75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127</v>
          </cell>
          <cell r="AH1433">
            <v>131</v>
          </cell>
          <cell r="AI1433">
            <v>134</v>
          </cell>
          <cell r="AJ1433">
            <v>131</v>
          </cell>
          <cell r="AK1433">
            <v>137</v>
          </cell>
          <cell r="AL1433">
            <v>135</v>
          </cell>
          <cell r="AM1433">
            <v>136</v>
          </cell>
          <cell r="AN1433">
            <v>0</v>
          </cell>
          <cell r="AO1433">
            <v>0</v>
          </cell>
          <cell r="AP1433">
            <v>0</v>
          </cell>
          <cell r="AQ1433">
            <v>0</v>
          </cell>
          <cell r="AR1433">
            <v>0</v>
          </cell>
          <cell r="AS1433">
            <v>0</v>
          </cell>
          <cell r="AT1433">
            <v>0</v>
          </cell>
          <cell r="AU1433">
            <v>125</v>
          </cell>
          <cell r="AV1433">
            <v>125</v>
          </cell>
          <cell r="AW1433">
            <v>125</v>
          </cell>
          <cell r="AX1433">
            <v>125</v>
          </cell>
          <cell r="AY1433">
            <v>125</v>
          </cell>
          <cell r="AZ1433" t="str">
            <v>Ambulatorio</v>
          </cell>
          <cell r="BA1433" t="str">
            <v>Ambulatorio</v>
          </cell>
          <cell r="BB1433" t="str">
            <v>Ambulatorio</v>
          </cell>
          <cell r="BC1433" t="str">
            <v>Ambulatorio</v>
          </cell>
          <cell r="BD1433" t="str">
            <v>Ambulatorio</v>
          </cell>
          <cell r="BE1433" t="str">
            <v>Ambulatorio</v>
          </cell>
          <cell r="BF1433" t="str">
            <v>Ambulatorio</v>
          </cell>
          <cell r="BG1433" t="str">
            <v>Ambulatorio</v>
          </cell>
          <cell r="BH1433" t="str">
            <v>Ambulatorio</v>
          </cell>
          <cell r="BI1433" t="str">
            <v>Ambulatorio</v>
          </cell>
          <cell r="BJ1433" t="str">
            <v>Ambulatorio</v>
          </cell>
          <cell r="BK1433" t="str">
            <v>Ambulatorio</v>
          </cell>
          <cell r="BL1433" t="str">
            <v>Ambulatorio</v>
          </cell>
        </row>
        <row r="1434">
          <cell r="D1434">
            <v>1081000</v>
          </cell>
          <cell r="E1434" t="str">
            <v>PRM - CIUDAD DEL NIÑO YUMBEL</v>
          </cell>
          <cell r="F1434" t="str">
            <v>DEPRODE</v>
          </cell>
          <cell r="G1434">
            <v>20032</v>
          </cell>
          <cell r="H1434" t="str">
            <v>P - PROGRAMAS</v>
          </cell>
          <cell r="I1434" t="str">
            <v>PRM</v>
          </cell>
          <cell r="J1434" t="str">
            <v>YUMBEL</v>
          </cell>
          <cell r="K1434" t="str">
            <v>297/A</v>
          </cell>
          <cell r="L1434">
            <v>43601</v>
          </cell>
          <cell r="M1434">
            <v>43601</v>
          </cell>
          <cell r="N1434">
            <v>44151</v>
          </cell>
          <cell r="O1434">
            <v>75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75</v>
          </cell>
          <cell r="V1434">
            <v>75</v>
          </cell>
          <cell r="W1434">
            <v>75</v>
          </cell>
          <cell r="X1434">
            <v>75</v>
          </cell>
          <cell r="Y1434">
            <v>75</v>
          </cell>
          <cell r="Z1434">
            <v>75</v>
          </cell>
          <cell r="AA1434">
            <v>75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73</v>
          </cell>
          <cell r="AH1434">
            <v>84</v>
          </cell>
          <cell r="AI1434">
            <v>82</v>
          </cell>
          <cell r="AJ1434">
            <v>85</v>
          </cell>
          <cell r="AK1434">
            <v>81</v>
          </cell>
          <cell r="AL1434">
            <v>85</v>
          </cell>
          <cell r="AM1434">
            <v>82</v>
          </cell>
          <cell r="AN1434">
            <v>0</v>
          </cell>
          <cell r="AO1434">
            <v>0</v>
          </cell>
          <cell r="AP1434">
            <v>0</v>
          </cell>
          <cell r="AQ1434">
            <v>0</v>
          </cell>
          <cell r="AR1434">
            <v>0</v>
          </cell>
          <cell r="AS1434">
            <v>0</v>
          </cell>
          <cell r="AT1434">
            <v>0</v>
          </cell>
          <cell r="AU1434">
            <v>81</v>
          </cell>
          <cell r="AV1434">
            <v>81</v>
          </cell>
          <cell r="AW1434">
            <v>81</v>
          </cell>
          <cell r="AX1434">
            <v>81</v>
          </cell>
          <cell r="AY1434">
            <v>81</v>
          </cell>
          <cell r="AZ1434" t="str">
            <v>Ambulatorio</v>
          </cell>
          <cell r="BA1434" t="str">
            <v>Ambulatorio</v>
          </cell>
          <cell r="BB1434" t="str">
            <v>Ambulatorio</v>
          </cell>
          <cell r="BC1434" t="str">
            <v>Ambulatorio</v>
          </cell>
          <cell r="BD1434" t="str">
            <v>Ambulatorio</v>
          </cell>
          <cell r="BE1434" t="str">
            <v>Ambulatorio</v>
          </cell>
          <cell r="BF1434" t="str">
            <v>Ambulatorio</v>
          </cell>
          <cell r="BG1434" t="str">
            <v>Ambulatorio</v>
          </cell>
          <cell r="BH1434" t="str">
            <v>Ambulatorio</v>
          </cell>
          <cell r="BI1434" t="str">
            <v>Ambulatorio</v>
          </cell>
          <cell r="BJ1434" t="str">
            <v>Ambulatorio</v>
          </cell>
          <cell r="BK1434" t="str">
            <v>Ambulatorio</v>
          </cell>
          <cell r="BL1434" t="str">
            <v>Ambulatorio</v>
          </cell>
        </row>
        <row r="1435">
          <cell r="D1435">
            <v>1081001</v>
          </cell>
          <cell r="E1435" t="str">
            <v>PRM - CEPIJ CORONEL</v>
          </cell>
          <cell r="F1435" t="str">
            <v>DEPRODE</v>
          </cell>
          <cell r="G1435">
            <v>20032</v>
          </cell>
          <cell r="H1435" t="str">
            <v>P - PROGRAMAS</v>
          </cell>
          <cell r="I1435" t="str">
            <v>PRM</v>
          </cell>
          <cell r="J1435" t="str">
            <v>CORONEL</v>
          </cell>
          <cell r="K1435" t="str">
            <v>395/A</v>
          </cell>
          <cell r="L1435">
            <v>43649</v>
          </cell>
          <cell r="M1435">
            <v>43601</v>
          </cell>
          <cell r="N1435">
            <v>44152</v>
          </cell>
          <cell r="O1435">
            <v>75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75</v>
          </cell>
          <cell r="V1435">
            <v>75</v>
          </cell>
          <cell r="W1435">
            <v>75</v>
          </cell>
          <cell r="X1435">
            <v>75</v>
          </cell>
          <cell r="Y1435">
            <v>75</v>
          </cell>
          <cell r="Z1435">
            <v>75</v>
          </cell>
          <cell r="AA1435">
            <v>75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102</v>
          </cell>
          <cell r="AH1435">
            <v>102</v>
          </cell>
          <cell r="AI1435">
            <v>110</v>
          </cell>
          <cell r="AJ1435">
            <v>102</v>
          </cell>
          <cell r="AK1435">
            <v>107</v>
          </cell>
          <cell r="AL1435">
            <v>122</v>
          </cell>
          <cell r="AM1435">
            <v>125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T1435">
            <v>0</v>
          </cell>
          <cell r="AU1435">
            <v>88</v>
          </cell>
          <cell r="AV1435">
            <v>85</v>
          </cell>
          <cell r="AW1435">
            <v>96</v>
          </cell>
          <cell r="AX1435">
            <v>114</v>
          </cell>
          <cell r="AY1435">
            <v>119</v>
          </cell>
          <cell r="AZ1435" t="str">
            <v>Ambulatorio</v>
          </cell>
          <cell r="BA1435" t="str">
            <v>Ambulatorio</v>
          </cell>
          <cell r="BB1435" t="str">
            <v>Ambulatorio</v>
          </cell>
          <cell r="BC1435" t="str">
            <v>Ambulatorio</v>
          </cell>
          <cell r="BD1435" t="str">
            <v>Ambulatorio</v>
          </cell>
          <cell r="BE1435" t="str">
            <v>Ambulatorio</v>
          </cell>
          <cell r="BF1435" t="str">
            <v>Ambulatorio</v>
          </cell>
          <cell r="BG1435" t="str">
            <v>Ambulatorio</v>
          </cell>
          <cell r="BH1435" t="str">
            <v>Ambulatorio</v>
          </cell>
          <cell r="BI1435" t="str">
            <v>Ambulatorio</v>
          </cell>
          <cell r="BJ1435" t="str">
            <v>Ambulatorio</v>
          </cell>
          <cell r="BK1435" t="str">
            <v>Ambulatorio</v>
          </cell>
          <cell r="BL1435" t="str">
            <v>Ambulatorio</v>
          </cell>
        </row>
        <row r="1436">
          <cell r="D1436">
            <v>1090420</v>
          </cell>
          <cell r="E1436" t="str">
            <v>PRM - CENIM PADRE LAS CASAS</v>
          </cell>
          <cell r="F1436" t="str">
            <v>DEPRODE</v>
          </cell>
          <cell r="G1436">
            <v>20032</v>
          </cell>
          <cell r="H1436" t="str">
            <v>P - PROGRAMAS</v>
          </cell>
          <cell r="I1436" t="str">
            <v>PRM</v>
          </cell>
          <cell r="J1436" t="str">
            <v>TEMUCO</v>
          </cell>
          <cell r="K1436" t="str">
            <v>MEMO 102</v>
          </cell>
          <cell r="L1436">
            <v>43516</v>
          </cell>
          <cell r="M1436">
            <v>42326</v>
          </cell>
          <cell r="N1436">
            <v>43601</v>
          </cell>
          <cell r="O1436">
            <v>100</v>
          </cell>
          <cell r="P1436">
            <v>100</v>
          </cell>
          <cell r="Q1436">
            <v>100</v>
          </cell>
          <cell r="R1436">
            <v>100</v>
          </cell>
          <cell r="S1436">
            <v>100</v>
          </cell>
          <cell r="T1436">
            <v>100</v>
          </cell>
          <cell r="U1436">
            <v>100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150</v>
          </cell>
          <cell r="AC1436">
            <v>150</v>
          </cell>
          <cell r="AD1436">
            <v>150</v>
          </cell>
          <cell r="AE1436">
            <v>153</v>
          </cell>
          <cell r="AF1436">
            <v>150</v>
          </cell>
          <cell r="AG1436">
            <v>150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150</v>
          </cell>
          <cell r="AO1436">
            <v>150</v>
          </cell>
          <cell r="AP1436">
            <v>150</v>
          </cell>
          <cell r="AQ1436">
            <v>151</v>
          </cell>
          <cell r="AR1436">
            <v>150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>
            <v>0</v>
          </cell>
          <cell r="AZ1436" t="str">
            <v>Ambulatorio</v>
          </cell>
          <cell r="BA1436" t="str">
            <v>Ambulatorio</v>
          </cell>
          <cell r="BB1436" t="str">
            <v>Ambulatorio</v>
          </cell>
          <cell r="BC1436" t="str">
            <v>Ambulatorio</v>
          </cell>
          <cell r="BD1436" t="str">
            <v>Ambulatorio</v>
          </cell>
          <cell r="BE1436" t="str">
            <v>Ambulatorio</v>
          </cell>
          <cell r="BF1436" t="str">
            <v>Ambulatorio</v>
          </cell>
          <cell r="BG1436" t="str">
            <v>Ambulatorio</v>
          </cell>
          <cell r="BH1436" t="str">
            <v>Ambulatorio</v>
          </cell>
          <cell r="BI1436" t="str">
            <v>Ambulatorio</v>
          </cell>
          <cell r="BJ1436" t="str">
            <v>Ambulatorio</v>
          </cell>
          <cell r="BK1436" t="str">
            <v>Ambulatorio</v>
          </cell>
          <cell r="BL1436" t="str">
            <v>Ambulatorio</v>
          </cell>
        </row>
        <row r="1437">
          <cell r="D1437">
            <v>1090422</v>
          </cell>
          <cell r="E1437" t="str">
            <v>PRM - WE NEWEN PIWKE</v>
          </cell>
          <cell r="F1437" t="str">
            <v>DEPRODE</v>
          </cell>
          <cell r="G1437">
            <v>20032</v>
          </cell>
          <cell r="H1437" t="str">
            <v>P - PROGRAMAS</v>
          </cell>
          <cell r="I1437" t="str">
            <v>PRM</v>
          </cell>
          <cell r="J1437" t="str">
            <v>VICTORIA</v>
          </cell>
          <cell r="K1437" t="str">
            <v>MEMO 102</v>
          </cell>
          <cell r="L1437">
            <v>43516</v>
          </cell>
          <cell r="M1437">
            <v>42344</v>
          </cell>
          <cell r="N1437">
            <v>43601</v>
          </cell>
          <cell r="O1437">
            <v>80</v>
          </cell>
          <cell r="P1437">
            <v>80</v>
          </cell>
          <cell r="Q1437">
            <v>80</v>
          </cell>
          <cell r="R1437">
            <v>80</v>
          </cell>
          <cell r="S1437">
            <v>80</v>
          </cell>
          <cell r="T1437">
            <v>80</v>
          </cell>
          <cell r="U1437">
            <v>80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105</v>
          </cell>
          <cell r="AC1437">
            <v>111</v>
          </cell>
          <cell r="AD1437">
            <v>109</v>
          </cell>
          <cell r="AE1437">
            <v>112</v>
          </cell>
          <cell r="AF1437">
            <v>129</v>
          </cell>
          <cell r="AG1437">
            <v>99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118</v>
          </cell>
          <cell r="AO1437">
            <v>111</v>
          </cell>
          <cell r="AP1437">
            <v>111</v>
          </cell>
          <cell r="AQ1437">
            <v>115</v>
          </cell>
          <cell r="AR1437">
            <v>128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  <cell r="AY1437">
            <v>0</v>
          </cell>
          <cell r="AZ1437" t="str">
            <v>Ambulatorio</v>
          </cell>
          <cell r="BA1437" t="str">
            <v>Ambulatorio</v>
          </cell>
          <cell r="BB1437" t="str">
            <v>Ambulatorio</v>
          </cell>
          <cell r="BC1437" t="str">
            <v>Ambulatorio</v>
          </cell>
          <cell r="BD1437" t="str">
            <v>Ambulatorio</v>
          </cell>
          <cell r="BE1437" t="str">
            <v>Ambulatorio</v>
          </cell>
          <cell r="BF1437" t="str">
            <v>Ambulatorio</v>
          </cell>
          <cell r="BG1437" t="str">
            <v>Ambulatorio</v>
          </cell>
          <cell r="BH1437" t="str">
            <v>Ambulatorio</v>
          </cell>
          <cell r="BI1437" t="str">
            <v>Ambulatorio</v>
          </cell>
          <cell r="BJ1437" t="str">
            <v>Ambulatorio</v>
          </cell>
          <cell r="BK1437" t="str">
            <v>Ambulatorio</v>
          </cell>
          <cell r="BL1437" t="str">
            <v>Ambulatorio</v>
          </cell>
        </row>
        <row r="1438">
          <cell r="D1438">
            <v>1090423</v>
          </cell>
          <cell r="E1438" t="str">
            <v>PRM - AMUY LEUFU</v>
          </cell>
          <cell r="F1438" t="str">
            <v>DEPRODE</v>
          </cell>
          <cell r="G1438">
            <v>20032</v>
          </cell>
          <cell r="H1438" t="str">
            <v>P - PROGRAMAS</v>
          </cell>
          <cell r="I1438" t="str">
            <v>PRM</v>
          </cell>
          <cell r="J1438" t="str">
            <v>NUEVA IMPERIAL</v>
          </cell>
          <cell r="K1438" t="str">
            <v>MEMO 102</v>
          </cell>
          <cell r="L1438">
            <v>43516</v>
          </cell>
          <cell r="M1438">
            <v>42326</v>
          </cell>
          <cell r="N1438">
            <v>43601</v>
          </cell>
          <cell r="O1438">
            <v>100</v>
          </cell>
          <cell r="P1438">
            <v>100</v>
          </cell>
          <cell r="Q1438">
            <v>100</v>
          </cell>
          <cell r="R1438">
            <v>100</v>
          </cell>
          <cell r="S1438">
            <v>100</v>
          </cell>
          <cell r="T1438">
            <v>100</v>
          </cell>
          <cell r="U1438">
            <v>100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149</v>
          </cell>
          <cell r="AC1438">
            <v>149</v>
          </cell>
          <cell r="AD1438">
            <v>147</v>
          </cell>
          <cell r="AE1438">
            <v>160</v>
          </cell>
          <cell r="AF1438">
            <v>146</v>
          </cell>
          <cell r="AG1438">
            <v>112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140</v>
          </cell>
          <cell r="AO1438">
            <v>149</v>
          </cell>
          <cell r="AP1438">
            <v>147</v>
          </cell>
          <cell r="AQ1438">
            <v>156</v>
          </cell>
          <cell r="AR1438">
            <v>147</v>
          </cell>
          <cell r="AS1438">
            <v>0</v>
          </cell>
          <cell r="AT1438">
            <v>0</v>
          </cell>
          <cell r="AU1438">
            <v>0</v>
          </cell>
          <cell r="AV1438">
            <v>0</v>
          </cell>
          <cell r="AW1438">
            <v>0</v>
          </cell>
          <cell r="AX1438">
            <v>0</v>
          </cell>
          <cell r="AY1438">
            <v>0</v>
          </cell>
          <cell r="AZ1438" t="str">
            <v>Ambulatorio</v>
          </cell>
          <cell r="BA1438" t="str">
            <v>Ambulatorio</v>
          </cell>
          <cell r="BB1438" t="str">
            <v>Ambulatorio</v>
          </cell>
          <cell r="BC1438" t="str">
            <v>Ambulatorio</v>
          </cell>
          <cell r="BD1438" t="str">
            <v>Ambulatorio</v>
          </cell>
          <cell r="BE1438" t="str">
            <v>Ambulatorio</v>
          </cell>
          <cell r="BF1438" t="str">
            <v>Ambulatorio</v>
          </cell>
          <cell r="BG1438" t="str">
            <v>Ambulatorio</v>
          </cell>
          <cell r="BH1438" t="str">
            <v>Ambulatorio</v>
          </cell>
          <cell r="BI1438" t="str">
            <v>Ambulatorio</v>
          </cell>
          <cell r="BJ1438" t="str">
            <v>Ambulatorio</v>
          </cell>
          <cell r="BK1438" t="str">
            <v>Ambulatorio</v>
          </cell>
          <cell r="BL1438" t="str">
            <v>Ambulatorio</v>
          </cell>
        </row>
        <row r="1439">
          <cell r="D1439">
            <v>1090425</v>
          </cell>
          <cell r="E1439" t="str">
            <v>PRM - WE LIWEN</v>
          </cell>
          <cell r="F1439" t="str">
            <v>DEPRODE</v>
          </cell>
          <cell r="G1439">
            <v>20032</v>
          </cell>
          <cell r="H1439" t="str">
            <v>P - PROGRAMAS</v>
          </cell>
          <cell r="I1439" t="str">
            <v>PRM</v>
          </cell>
          <cell r="J1439" t="str">
            <v>PITRUFQUÉN</v>
          </cell>
          <cell r="K1439" t="str">
            <v>MEMO 102</v>
          </cell>
          <cell r="L1439">
            <v>43516</v>
          </cell>
          <cell r="M1439">
            <v>42326</v>
          </cell>
          <cell r="N1439">
            <v>43601</v>
          </cell>
          <cell r="O1439">
            <v>100</v>
          </cell>
          <cell r="P1439">
            <v>100</v>
          </cell>
          <cell r="Q1439">
            <v>100</v>
          </cell>
          <cell r="R1439">
            <v>100</v>
          </cell>
          <cell r="S1439">
            <v>100</v>
          </cell>
          <cell r="T1439">
            <v>100</v>
          </cell>
          <cell r="U1439">
            <v>100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174</v>
          </cell>
          <cell r="AC1439">
            <v>176</v>
          </cell>
          <cell r="AD1439">
            <v>177</v>
          </cell>
          <cell r="AE1439">
            <v>179</v>
          </cell>
          <cell r="AF1439">
            <v>158</v>
          </cell>
          <cell r="AG1439">
            <v>101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175</v>
          </cell>
          <cell r="AO1439">
            <v>175</v>
          </cell>
          <cell r="AP1439">
            <v>176</v>
          </cell>
          <cell r="AQ1439">
            <v>174</v>
          </cell>
          <cell r="AR1439">
            <v>156</v>
          </cell>
          <cell r="AS1439">
            <v>0</v>
          </cell>
          <cell r="AT1439">
            <v>0</v>
          </cell>
          <cell r="AU1439">
            <v>0</v>
          </cell>
          <cell r="AV1439">
            <v>0</v>
          </cell>
          <cell r="AW1439">
            <v>0</v>
          </cell>
          <cell r="AX1439">
            <v>0</v>
          </cell>
          <cell r="AY1439">
            <v>0</v>
          </cell>
          <cell r="AZ1439" t="str">
            <v>Ambulatorio</v>
          </cell>
          <cell r="BA1439" t="str">
            <v>Ambulatorio</v>
          </cell>
          <cell r="BB1439" t="str">
            <v>Ambulatorio</v>
          </cell>
          <cell r="BC1439" t="str">
            <v>Ambulatorio</v>
          </cell>
          <cell r="BD1439" t="str">
            <v>Ambulatorio</v>
          </cell>
          <cell r="BE1439" t="str">
            <v>Ambulatorio</v>
          </cell>
          <cell r="BF1439" t="str">
            <v>Ambulatorio</v>
          </cell>
          <cell r="BG1439" t="str">
            <v>Ambulatorio</v>
          </cell>
          <cell r="BH1439" t="str">
            <v>Ambulatorio</v>
          </cell>
          <cell r="BI1439" t="str">
            <v>Ambulatorio</v>
          </cell>
          <cell r="BJ1439" t="str">
            <v>Ambulatorio</v>
          </cell>
          <cell r="BK1439" t="str">
            <v>Ambulatorio</v>
          </cell>
          <cell r="BL1439" t="str">
            <v>Ambulatorio</v>
          </cell>
        </row>
        <row r="1440">
          <cell r="D1440">
            <v>1090428</v>
          </cell>
          <cell r="E1440" t="str">
            <v>PRM - CIUDAD DEL NIÑO ARAUCANIA</v>
          </cell>
          <cell r="F1440" t="str">
            <v>DEPRODE</v>
          </cell>
          <cell r="G1440">
            <v>20032</v>
          </cell>
          <cell r="H1440" t="str">
            <v>P - PROGRAMAS</v>
          </cell>
          <cell r="I1440" t="str">
            <v>PRM</v>
          </cell>
          <cell r="J1440" t="str">
            <v>TEMUCO</v>
          </cell>
          <cell r="K1440" t="str">
            <v>MEMO 102</v>
          </cell>
          <cell r="L1440">
            <v>43516</v>
          </cell>
          <cell r="M1440">
            <v>42326</v>
          </cell>
          <cell r="N1440">
            <v>43601</v>
          </cell>
          <cell r="O1440">
            <v>100</v>
          </cell>
          <cell r="P1440">
            <v>100</v>
          </cell>
          <cell r="Q1440">
            <v>100</v>
          </cell>
          <cell r="R1440">
            <v>100</v>
          </cell>
          <cell r="S1440">
            <v>100</v>
          </cell>
          <cell r="T1440">
            <v>100</v>
          </cell>
          <cell r="U1440">
            <v>100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100</v>
          </cell>
          <cell r="AC1440">
            <v>102</v>
          </cell>
          <cell r="AD1440">
            <v>100</v>
          </cell>
          <cell r="AE1440">
            <v>100</v>
          </cell>
          <cell r="AF1440">
            <v>100</v>
          </cell>
          <cell r="AG1440">
            <v>83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100</v>
          </cell>
          <cell r="AO1440">
            <v>100</v>
          </cell>
          <cell r="AP1440">
            <v>100</v>
          </cell>
          <cell r="AQ1440">
            <v>100</v>
          </cell>
          <cell r="AR1440">
            <v>100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 t="str">
            <v>Ambulatorio</v>
          </cell>
          <cell r="BA1440" t="str">
            <v>Ambulatorio</v>
          </cell>
          <cell r="BB1440" t="str">
            <v>Ambulatorio</v>
          </cell>
          <cell r="BC1440" t="str">
            <v>Ambulatorio</v>
          </cell>
          <cell r="BD1440" t="str">
            <v>Ambulatorio</v>
          </cell>
          <cell r="BE1440" t="str">
            <v>Ambulatorio</v>
          </cell>
          <cell r="BF1440" t="str">
            <v>Ambulatorio</v>
          </cell>
          <cell r="BG1440" t="str">
            <v>Ambulatorio</v>
          </cell>
          <cell r="BH1440" t="str">
            <v>Ambulatorio</v>
          </cell>
          <cell r="BI1440" t="str">
            <v>Ambulatorio</v>
          </cell>
          <cell r="BJ1440" t="str">
            <v>Ambulatorio</v>
          </cell>
          <cell r="BK1440" t="str">
            <v>Ambulatorio</v>
          </cell>
          <cell r="BL1440" t="str">
            <v>Ambulatorio</v>
          </cell>
        </row>
        <row r="1441">
          <cell r="D1441">
            <v>1090482</v>
          </cell>
          <cell r="E1441" t="str">
            <v>PRM - CUIDAD DEL NIÑO ANGOL</v>
          </cell>
          <cell r="F1441" t="str">
            <v>DEPRODE</v>
          </cell>
          <cell r="G1441">
            <v>20032</v>
          </cell>
          <cell r="H1441" t="str">
            <v>P - PROGRAMAS</v>
          </cell>
          <cell r="I1441" t="str">
            <v>PRM</v>
          </cell>
          <cell r="J1441" t="str">
            <v>ANGOL</v>
          </cell>
          <cell r="K1441">
            <v>102</v>
          </cell>
          <cell r="L1441">
            <v>43263</v>
          </cell>
          <cell r="M1441">
            <v>42887</v>
          </cell>
          <cell r="N1441">
            <v>43618</v>
          </cell>
          <cell r="O1441">
            <v>100</v>
          </cell>
          <cell r="P1441">
            <v>100</v>
          </cell>
          <cell r="Q1441">
            <v>100</v>
          </cell>
          <cell r="R1441">
            <v>100</v>
          </cell>
          <cell r="S1441">
            <v>100</v>
          </cell>
          <cell r="T1441">
            <v>100</v>
          </cell>
          <cell r="U1441">
            <v>100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140</v>
          </cell>
          <cell r="AC1441">
            <v>151</v>
          </cell>
          <cell r="AD1441">
            <v>147</v>
          </cell>
          <cell r="AE1441">
            <v>150</v>
          </cell>
          <cell r="AF1441">
            <v>146</v>
          </cell>
          <cell r="AG1441">
            <v>142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135</v>
          </cell>
          <cell r="AO1441">
            <v>129</v>
          </cell>
          <cell r="AP1441">
            <v>144</v>
          </cell>
          <cell r="AQ1441">
            <v>141</v>
          </cell>
          <cell r="AR1441">
            <v>137</v>
          </cell>
          <cell r="AS1441">
            <v>131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 t="str">
            <v>Ambulatorio</v>
          </cell>
          <cell r="BA1441" t="str">
            <v>Ambulatorio</v>
          </cell>
          <cell r="BB1441" t="str">
            <v>Ambulatorio</v>
          </cell>
          <cell r="BC1441" t="str">
            <v>Ambulatorio</v>
          </cell>
          <cell r="BD1441" t="str">
            <v>Ambulatorio</v>
          </cell>
          <cell r="BE1441" t="str">
            <v>Ambulatorio</v>
          </cell>
          <cell r="BF1441" t="str">
            <v>Ambulatorio</v>
          </cell>
          <cell r="BG1441" t="str">
            <v>Ambulatorio</v>
          </cell>
          <cell r="BH1441" t="str">
            <v>Ambulatorio</v>
          </cell>
          <cell r="BI1441" t="str">
            <v>Ambulatorio</v>
          </cell>
          <cell r="BJ1441" t="str">
            <v>Ambulatorio</v>
          </cell>
          <cell r="BK1441" t="str">
            <v>Ambulatorio</v>
          </cell>
          <cell r="BL1441" t="str">
            <v>Ambulatorio</v>
          </cell>
        </row>
        <row r="1442">
          <cell r="D1442">
            <v>1090524</v>
          </cell>
          <cell r="E1442" t="str">
            <v>PRM - KUME NEWEN</v>
          </cell>
          <cell r="F1442" t="str">
            <v>DEPRODE</v>
          </cell>
          <cell r="G1442">
            <v>20032</v>
          </cell>
          <cell r="H1442" t="str">
            <v>P - PROGRAMAS</v>
          </cell>
          <cell r="I1442" t="str">
            <v>PRM</v>
          </cell>
          <cell r="J1442" t="str">
            <v>NUEVA IMPERIAL</v>
          </cell>
          <cell r="K1442" t="str">
            <v>117/B</v>
          </cell>
          <cell r="L1442">
            <v>43601</v>
          </cell>
          <cell r="M1442">
            <v>43601</v>
          </cell>
          <cell r="N1442">
            <v>43967</v>
          </cell>
          <cell r="O1442">
            <v>100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100</v>
          </cell>
          <cell r="V1442">
            <v>100</v>
          </cell>
          <cell r="W1442">
            <v>100</v>
          </cell>
          <cell r="X1442">
            <v>100</v>
          </cell>
          <cell r="Y1442">
            <v>100</v>
          </cell>
          <cell r="Z1442">
            <v>100</v>
          </cell>
          <cell r="AA1442">
            <v>100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90</v>
          </cell>
          <cell r="AH1442">
            <v>113</v>
          </cell>
          <cell r="AI1442">
            <v>116</v>
          </cell>
          <cell r="AJ1442">
            <v>108</v>
          </cell>
          <cell r="AK1442">
            <v>108</v>
          </cell>
          <cell r="AL1442">
            <v>115</v>
          </cell>
          <cell r="AM1442">
            <v>114</v>
          </cell>
          <cell r="AN1442">
            <v>0</v>
          </cell>
          <cell r="AO1442">
            <v>0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11</v>
          </cell>
          <cell r="AU1442">
            <v>107</v>
          </cell>
          <cell r="AV1442">
            <v>107</v>
          </cell>
          <cell r="AW1442">
            <v>114</v>
          </cell>
          <cell r="AX1442">
            <v>108</v>
          </cell>
          <cell r="AY1442">
            <v>105</v>
          </cell>
          <cell r="AZ1442" t="str">
            <v>Ambulatorio</v>
          </cell>
          <cell r="BA1442" t="str">
            <v>Ambulatorio</v>
          </cell>
          <cell r="BB1442" t="str">
            <v>Ambulatorio</v>
          </cell>
          <cell r="BC1442" t="str">
            <v>Ambulatorio</v>
          </cell>
          <cell r="BD1442" t="str">
            <v>Ambulatorio</v>
          </cell>
          <cell r="BE1442" t="str">
            <v>Ambulatorio</v>
          </cell>
          <cell r="BF1442" t="str">
            <v>Ambulatorio</v>
          </cell>
          <cell r="BG1442" t="str">
            <v>Ambulatorio</v>
          </cell>
          <cell r="BH1442" t="str">
            <v>Ambulatorio</v>
          </cell>
          <cell r="BI1442" t="str">
            <v>Ambulatorio</v>
          </cell>
          <cell r="BJ1442" t="str">
            <v>Ambulatorio</v>
          </cell>
          <cell r="BK1442" t="str">
            <v>Ambulatorio</v>
          </cell>
          <cell r="BL1442" t="str">
            <v>Ambulatorio</v>
          </cell>
        </row>
        <row r="1443">
          <cell r="D1443">
            <v>1090525</v>
          </cell>
          <cell r="E1443" t="str">
            <v>PRM - ADRA TEMUCO</v>
          </cell>
          <cell r="F1443" t="str">
            <v>DEPRODE</v>
          </cell>
          <cell r="G1443">
            <v>20032</v>
          </cell>
          <cell r="H1443" t="str">
            <v>P - PROGRAMAS</v>
          </cell>
          <cell r="I1443" t="str">
            <v>PRM</v>
          </cell>
          <cell r="J1443" t="str">
            <v>TEMUCO</v>
          </cell>
          <cell r="K1443" t="str">
            <v>112/B</v>
          </cell>
          <cell r="L1443">
            <v>43601</v>
          </cell>
          <cell r="M1443">
            <v>43601</v>
          </cell>
          <cell r="N1443">
            <v>43967</v>
          </cell>
          <cell r="O1443">
            <v>100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100</v>
          </cell>
          <cell r="V1443">
            <v>100</v>
          </cell>
          <cell r="W1443">
            <v>100</v>
          </cell>
          <cell r="X1443">
            <v>100</v>
          </cell>
          <cell r="Y1443">
            <v>100</v>
          </cell>
          <cell r="Z1443">
            <v>100</v>
          </cell>
          <cell r="AA1443">
            <v>100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123</v>
          </cell>
          <cell r="AH1443">
            <v>153</v>
          </cell>
          <cell r="AI1443">
            <v>111</v>
          </cell>
          <cell r="AJ1443">
            <v>109</v>
          </cell>
          <cell r="AK1443">
            <v>111</v>
          </cell>
          <cell r="AL1443">
            <v>109</v>
          </cell>
          <cell r="AM1443">
            <v>113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AS1443">
            <v>0</v>
          </cell>
          <cell r="AT1443">
            <v>1</v>
          </cell>
          <cell r="AU1443">
            <v>112</v>
          </cell>
          <cell r="AV1443">
            <v>112</v>
          </cell>
          <cell r="AW1443">
            <v>110</v>
          </cell>
          <cell r="AX1443">
            <v>108</v>
          </cell>
          <cell r="AY1443">
            <v>126</v>
          </cell>
          <cell r="AZ1443" t="str">
            <v>Ambulatorio</v>
          </cell>
          <cell r="BA1443" t="str">
            <v>Ambulatorio</v>
          </cell>
          <cell r="BB1443" t="str">
            <v>Ambulatorio</v>
          </cell>
          <cell r="BC1443" t="str">
            <v>Ambulatorio</v>
          </cell>
          <cell r="BD1443" t="str">
            <v>Ambulatorio</v>
          </cell>
          <cell r="BE1443" t="str">
            <v>Ambulatorio</v>
          </cell>
          <cell r="BF1443" t="str">
            <v>Ambulatorio</v>
          </cell>
          <cell r="BG1443" t="str">
            <v>Ambulatorio</v>
          </cell>
          <cell r="BH1443" t="str">
            <v>Ambulatorio</v>
          </cell>
          <cell r="BI1443" t="str">
            <v>Ambulatorio</v>
          </cell>
          <cell r="BJ1443" t="str">
            <v>Ambulatorio</v>
          </cell>
          <cell r="BK1443" t="str">
            <v>Ambulatorio</v>
          </cell>
          <cell r="BL1443" t="str">
            <v>Ambulatorio</v>
          </cell>
        </row>
        <row r="1444">
          <cell r="D1444">
            <v>1090526</v>
          </cell>
          <cell r="E1444" t="str">
            <v>PRM - CIUDAD DEL NIÑO ARAUCANIA</v>
          </cell>
          <cell r="F1444" t="str">
            <v>DEPRODE</v>
          </cell>
          <cell r="G1444">
            <v>20032</v>
          </cell>
          <cell r="H1444" t="str">
            <v>P - PROGRAMAS</v>
          </cell>
          <cell r="I1444" t="str">
            <v>PRM</v>
          </cell>
          <cell r="J1444" t="str">
            <v>TEMUCO</v>
          </cell>
          <cell r="K1444" t="str">
            <v>113/B</v>
          </cell>
          <cell r="L1444">
            <v>43601</v>
          </cell>
          <cell r="M1444">
            <v>43601</v>
          </cell>
          <cell r="N1444">
            <v>43967</v>
          </cell>
          <cell r="O1444">
            <v>100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100</v>
          </cell>
          <cell r="V1444">
            <v>100</v>
          </cell>
          <cell r="W1444">
            <v>100</v>
          </cell>
          <cell r="X1444">
            <v>100</v>
          </cell>
          <cell r="Y1444">
            <v>100</v>
          </cell>
          <cell r="Z1444">
            <v>100</v>
          </cell>
          <cell r="AA1444">
            <v>100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81</v>
          </cell>
          <cell r="AH1444">
            <v>100</v>
          </cell>
          <cell r="AI1444">
            <v>100</v>
          </cell>
          <cell r="AJ1444">
            <v>100</v>
          </cell>
          <cell r="AK1444">
            <v>100</v>
          </cell>
          <cell r="AL1444">
            <v>124</v>
          </cell>
          <cell r="AM1444">
            <v>124</v>
          </cell>
          <cell r="AN1444">
            <v>0</v>
          </cell>
          <cell r="AO1444">
            <v>0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T1444">
            <v>10</v>
          </cell>
          <cell r="AU1444">
            <v>100</v>
          </cell>
          <cell r="AV1444">
            <v>100</v>
          </cell>
          <cell r="AW1444">
            <v>100</v>
          </cell>
          <cell r="AX1444">
            <v>125</v>
          </cell>
          <cell r="AY1444">
            <v>125</v>
          </cell>
          <cell r="AZ1444" t="str">
            <v>Ambulatorio</v>
          </cell>
          <cell r="BA1444" t="str">
            <v>Ambulatorio</v>
          </cell>
          <cell r="BB1444" t="str">
            <v>Ambulatorio</v>
          </cell>
          <cell r="BC1444" t="str">
            <v>Ambulatorio</v>
          </cell>
          <cell r="BD1444" t="str">
            <v>Ambulatorio</v>
          </cell>
          <cell r="BE1444" t="str">
            <v>Ambulatorio</v>
          </cell>
          <cell r="BF1444" t="str">
            <v>Ambulatorio</v>
          </cell>
          <cell r="BG1444" t="str">
            <v>Ambulatorio</v>
          </cell>
          <cell r="BH1444" t="str">
            <v>Ambulatorio</v>
          </cell>
          <cell r="BI1444" t="str">
            <v>Ambulatorio</v>
          </cell>
          <cell r="BJ1444" t="str">
            <v>Ambulatorio</v>
          </cell>
          <cell r="BK1444" t="str">
            <v>Ambulatorio</v>
          </cell>
          <cell r="BL1444" t="str">
            <v>Ambulatorio</v>
          </cell>
        </row>
        <row r="1445">
          <cell r="D1445">
            <v>1090527</v>
          </cell>
          <cell r="E1445" t="str">
            <v>PRM - CIUDAD DEL NIÑO MALLECO</v>
          </cell>
          <cell r="F1445" t="str">
            <v>DEPRODE</v>
          </cell>
          <cell r="G1445">
            <v>20032</v>
          </cell>
          <cell r="H1445" t="str">
            <v>P - PROGRAMAS</v>
          </cell>
          <cell r="I1445" t="str">
            <v>PRM</v>
          </cell>
          <cell r="J1445" t="str">
            <v>ANGOL</v>
          </cell>
          <cell r="K1445" t="str">
            <v>114/B</v>
          </cell>
          <cell r="L1445">
            <v>43601</v>
          </cell>
          <cell r="M1445">
            <v>43601</v>
          </cell>
          <cell r="N1445">
            <v>44151</v>
          </cell>
          <cell r="O1445">
            <v>75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75</v>
          </cell>
          <cell r="V1445">
            <v>75</v>
          </cell>
          <cell r="W1445">
            <v>75</v>
          </cell>
          <cell r="X1445">
            <v>75</v>
          </cell>
          <cell r="Y1445">
            <v>75</v>
          </cell>
          <cell r="Z1445">
            <v>75</v>
          </cell>
          <cell r="AA1445">
            <v>75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17</v>
          </cell>
          <cell r="AH1445">
            <v>66</v>
          </cell>
          <cell r="AI1445">
            <v>75</v>
          </cell>
          <cell r="AJ1445">
            <v>75</v>
          </cell>
          <cell r="AK1445">
            <v>75</v>
          </cell>
          <cell r="AL1445">
            <v>75</v>
          </cell>
          <cell r="AM1445">
            <v>89</v>
          </cell>
          <cell r="AN1445">
            <v>0</v>
          </cell>
          <cell r="AO1445">
            <v>0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66</v>
          </cell>
          <cell r="AU1445">
            <v>75</v>
          </cell>
          <cell r="AV1445">
            <v>75</v>
          </cell>
          <cell r="AW1445">
            <v>75</v>
          </cell>
          <cell r="AX1445">
            <v>75</v>
          </cell>
          <cell r="AY1445">
            <v>89</v>
          </cell>
          <cell r="AZ1445" t="str">
            <v>Ambulatorio</v>
          </cell>
          <cell r="BA1445" t="str">
            <v>Ambulatorio</v>
          </cell>
          <cell r="BB1445" t="str">
            <v>Ambulatorio</v>
          </cell>
          <cell r="BC1445" t="str">
            <v>Ambulatorio</v>
          </cell>
          <cell r="BD1445" t="str">
            <v>Ambulatorio</v>
          </cell>
          <cell r="BE1445" t="str">
            <v>Ambulatorio</v>
          </cell>
          <cell r="BF1445" t="str">
            <v>Ambulatorio</v>
          </cell>
          <cell r="BG1445" t="str">
            <v>Ambulatorio</v>
          </cell>
          <cell r="BH1445" t="str">
            <v>Ambulatorio</v>
          </cell>
          <cell r="BI1445" t="str">
            <v>Ambulatorio</v>
          </cell>
          <cell r="BJ1445" t="str">
            <v>Ambulatorio</v>
          </cell>
          <cell r="BK1445" t="str">
            <v>Ambulatorio</v>
          </cell>
          <cell r="BL1445" t="str">
            <v>Ambulatorio</v>
          </cell>
        </row>
        <row r="1446">
          <cell r="D1446">
            <v>1090528</v>
          </cell>
          <cell r="E1446" t="str">
            <v>PRM - WE LIWEN</v>
          </cell>
          <cell r="F1446" t="str">
            <v>DEPRODE</v>
          </cell>
          <cell r="G1446">
            <v>20032</v>
          </cell>
          <cell r="H1446" t="str">
            <v>P - PROGRAMAS</v>
          </cell>
          <cell r="I1446" t="str">
            <v>PRM</v>
          </cell>
          <cell r="J1446" t="str">
            <v>PITRUFQUÉN</v>
          </cell>
          <cell r="K1446" t="str">
            <v>251/B</v>
          </cell>
          <cell r="L1446">
            <v>43773</v>
          </cell>
          <cell r="M1446">
            <v>43601</v>
          </cell>
          <cell r="N1446">
            <v>44151</v>
          </cell>
          <cell r="O1446">
            <v>100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75</v>
          </cell>
          <cell r="V1446">
            <v>75</v>
          </cell>
          <cell r="W1446">
            <v>75</v>
          </cell>
          <cell r="X1446">
            <v>75</v>
          </cell>
          <cell r="Y1446">
            <v>75</v>
          </cell>
          <cell r="Z1446">
            <v>75</v>
          </cell>
          <cell r="AA1446">
            <v>100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35</v>
          </cell>
          <cell r="AH1446">
            <v>114</v>
          </cell>
          <cell r="AI1446">
            <v>105</v>
          </cell>
          <cell r="AJ1446">
            <v>107</v>
          </cell>
          <cell r="AK1446">
            <v>107</v>
          </cell>
          <cell r="AL1446">
            <v>101</v>
          </cell>
          <cell r="AM1446">
            <v>99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T1446">
            <v>0</v>
          </cell>
          <cell r="AU1446">
            <v>106</v>
          </cell>
          <cell r="AV1446">
            <v>107</v>
          </cell>
          <cell r="AW1446">
            <v>103</v>
          </cell>
          <cell r="AX1446">
            <v>100</v>
          </cell>
          <cell r="AY1446">
            <v>100</v>
          </cell>
          <cell r="AZ1446" t="str">
            <v>Ambulatorio</v>
          </cell>
          <cell r="BA1446" t="str">
            <v>Ambulatorio</v>
          </cell>
          <cell r="BB1446" t="str">
            <v>Ambulatorio</v>
          </cell>
          <cell r="BC1446" t="str">
            <v>Ambulatorio</v>
          </cell>
          <cell r="BD1446" t="str">
            <v>Ambulatorio</v>
          </cell>
          <cell r="BE1446" t="str">
            <v>Ambulatorio</v>
          </cell>
          <cell r="BF1446" t="str">
            <v>Ambulatorio</v>
          </cell>
          <cell r="BG1446" t="str">
            <v>Ambulatorio</v>
          </cell>
          <cell r="BH1446" t="str">
            <v>Ambulatorio</v>
          </cell>
          <cell r="BI1446" t="str">
            <v>Ambulatorio</v>
          </cell>
          <cell r="BJ1446" t="str">
            <v>Ambulatorio</v>
          </cell>
          <cell r="BK1446" t="str">
            <v>Ambulatorio</v>
          </cell>
          <cell r="BL1446" t="str">
            <v>Ambulatorio</v>
          </cell>
        </row>
        <row r="1447">
          <cell r="D1447">
            <v>1090529</v>
          </cell>
          <cell r="E1447" t="str">
            <v>PRM - WE NEWEN PIWKE</v>
          </cell>
          <cell r="F1447" t="str">
            <v>DEPRODE</v>
          </cell>
          <cell r="G1447">
            <v>20032</v>
          </cell>
          <cell r="H1447" t="str">
            <v>P - PROGRAMAS</v>
          </cell>
          <cell r="I1447" t="str">
            <v>PRM</v>
          </cell>
          <cell r="J1447" t="str">
            <v>VICTORIA</v>
          </cell>
          <cell r="K1447" t="str">
            <v>151/B</v>
          </cell>
          <cell r="L1447">
            <v>43647</v>
          </cell>
          <cell r="M1447">
            <v>43601</v>
          </cell>
          <cell r="N1447">
            <v>43967</v>
          </cell>
          <cell r="O1447">
            <v>100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100</v>
          </cell>
          <cell r="V1447">
            <v>100</v>
          </cell>
          <cell r="W1447">
            <v>100</v>
          </cell>
          <cell r="X1447">
            <v>100</v>
          </cell>
          <cell r="Y1447">
            <v>100</v>
          </cell>
          <cell r="Z1447">
            <v>100</v>
          </cell>
          <cell r="AA1447">
            <v>100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95</v>
          </cell>
          <cell r="AH1447">
            <v>101</v>
          </cell>
          <cell r="AI1447">
            <v>100</v>
          </cell>
          <cell r="AJ1447">
            <v>105</v>
          </cell>
          <cell r="AK1447">
            <v>98</v>
          </cell>
          <cell r="AL1447">
            <v>100</v>
          </cell>
          <cell r="AM1447">
            <v>98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101</v>
          </cell>
          <cell r="AV1447">
            <v>105</v>
          </cell>
          <cell r="AW1447">
            <v>103</v>
          </cell>
          <cell r="AX1447">
            <v>105</v>
          </cell>
          <cell r="AY1447">
            <v>107</v>
          </cell>
          <cell r="AZ1447" t="str">
            <v>Ambulatorio</v>
          </cell>
          <cell r="BA1447" t="str">
            <v>Ambulatorio</v>
          </cell>
          <cell r="BB1447" t="str">
            <v>Ambulatorio</v>
          </cell>
          <cell r="BC1447" t="str">
            <v>Ambulatorio</v>
          </cell>
          <cell r="BD1447" t="str">
            <v>Ambulatorio</v>
          </cell>
          <cell r="BE1447" t="str">
            <v>Ambulatorio</v>
          </cell>
          <cell r="BF1447" t="str">
            <v>Ambulatorio</v>
          </cell>
          <cell r="BG1447" t="str">
            <v>Ambulatorio</v>
          </cell>
          <cell r="BH1447" t="str">
            <v>Ambulatorio</v>
          </cell>
          <cell r="BI1447" t="str">
            <v>Ambulatorio</v>
          </cell>
          <cell r="BJ1447" t="str">
            <v>Ambulatorio</v>
          </cell>
          <cell r="BK1447" t="str">
            <v>Ambulatorio</v>
          </cell>
          <cell r="BL1447" t="str">
            <v>Ambulatorio</v>
          </cell>
        </row>
        <row r="1448">
          <cell r="D1448">
            <v>1090530</v>
          </cell>
          <cell r="E1448" t="str">
            <v>PRM - CUIDAD DEL NIÑO ANGOL</v>
          </cell>
          <cell r="F1448" t="str">
            <v>DEPRODE</v>
          </cell>
          <cell r="G1448">
            <v>20032</v>
          </cell>
          <cell r="H1448" t="str">
            <v>P - PROGRAMAS</v>
          </cell>
          <cell r="I1448" t="str">
            <v>PRM</v>
          </cell>
          <cell r="J1448" t="str">
            <v>ANGOL</v>
          </cell>
          <cell r="K1448" t="str">
            <v>123/B</v>
          </cell>
          <cell r="L1448">
            <v>43619</v>
          </cell>
          <cell r="M1448">
            <v>43619</v>
          </cell>
          <cell r="N1448">
            <v>43985</v>
          </cell>
          <cell r="O1448">
            <v>100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100</v>
          </cell>
          <cell r="W1448">
            <v>100</v>
          </cell>
          <cell r="X1448">
            <v>100</v>
          </cell>
          <cell r="Y1448">
            <v>100</v>
          </cell>
          <cell r="Z1448">
            <v>100</v>
          </cell>
          <cell r="AA1448">
            <v>100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131</v>
          </cell>
          <cell r="AI1448">
            <v>125</v>
          </cell>
          <cell r="AJ1448">
            <v>125</v>
          </cell>
          <cell r="AK1448">
            <v>124</v>
          </cell>
          <cell r="AL1448">
            <v>121</v>
          </cell>
          <cell r="AM1448">
            <v>119</v>
          </cell>
          <cell r="AN1448">
            <v>0</v>
          </cell>
          <cell r="AO1448">
            <v>0</v>
          </cell>
          <cell r="AP1448">
            <v>0</v>
          </cell>
          <cell r="AQ1448">
            <v>0</v>
          </cell>
          <cell r="AR1448">
            <v>0</v>
          </cell>
          <cell r="AS1448">
            <v>0</v>
          </cell>
          <cell r="AT1448">
            <v>0</v>
          </cell>
          <cell r="AU1448">
            <v>124</v>
          </cell>
          <cell r="AV1448">
            <v>112</v>
          </cell>
          <cell r="AW1448">
            <v>111</v>
          </cell>
          <cell r="AX1448">
            <v>107</v>
          </cell>
          <cell r="AY1448">
            <v>107</v>
          </cell>
          <cell r="AZ1448" t="str">
            <v>Ambulatorio</v>
          </cell>
          <cell r="BA1448" t="str">
            <v>Ambulatorio</v>
          </cell>
          <cell r="BB1448" t="str">
            <v>Ambulatorio</v>
          </cell>
          <cell r="BC1448" t="str">
            <v>Ambulatorio</v>
          </cell>
          <cell r="BD1448" t="str">
            <v>Ambulatorio</v>
          </cell>
          <cell r="BE1448" t="str">
            <v>Ambulatorio</v>
          </cell>
          <cell r="BF1448" t="str">
            <v>Ambulatorio</v>
          </cell>
          <cell r="BG1448" t="str">
            <v>Ambulatorio</v>
          </cell>
          <cell r="BH1448" t="str">
            <v>Ambulatorio</v>
          </cell>
          <cell r="BI1448" t="str">
            <v>Ambulatorio</v>
          </cell>
          <cell r="BJ1448" t="str">
            <v>Ambulatorio</v>
          </cell>
          <cell r="BK1448" t="str">
            <v>Ambulatorio</v>
          </cell>
          <cell r="BL1448" t="str">
            <v>Ambulatorio</v>
          </cell>
        </row>
        <row r="1449">
          <cell r="D1449">
            <v>1100441</v>
          </cell>
          <cell r="E1449" t="str">
            <v>PRM - CENIM LOS LAGOS</v>
          </cell>
          <cell r="F1449" t="str">
            <v>DEPRODE</v>
          </cell>
          <cell r="G1449">
            <v>20032</v>
          </cell>
          <cell r="H1449" t="str">
            <v>P - PROGRAMAS</v>
          </cell>
          <cell r="I1449" t="str">
            <v>PRM</v>
          </cell>
          <cell r="J1449" t="str">
            <v>OSORNO</v>
          </cell>
          <cell r="K1449" t="str">
            <v>MEMO 133</v>
          </cell>
          <cell r="L1449">
            <v>43529</v>
          </cell>
          <cell r="M1449">
            <v>42326</v>
          </cell>
          <cell r="N1449">
            <v>43601</v>
          </cell>
          <cell r="O1449">
            <v>100</v>
          </cell>
          <cell r="P1449">
            <v>100</v>
          </cell>
          <cell r="Q1449">
            <v>100</v>
          </cell>
          <cell r="R1449">
            <v>100</v>
          </cell>
          <cell r="S1449">
            <v>100</v>
          </cell>
          <cell r="T1449">
            <v>100</v>
          </cell>
          <cell r="U1449">
            <v>100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150</v>
          </cell>
          <cell r="AC1449">
            <v>150</v>
          </cell>
          <cell r="AD1449">
            <v>150</v>
          </cell>
          <cell r="AE1449">
            <v>152</v>
          </cell>
          <cell r="AF1449">
            <v>151</v>
          </cell>
          <cell r="AG1449">
            <v>154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150</v>
          </cell>
          <cell r="AO1449">
            <v>150</v>
          </cell>
          <cell r="AP1449">
            <v>150</v>
          </cell>
          <cell r="AQ1449">
            <v>150</v>
          </cell>
          <cell r="AR1449">
            <v>150</v>
          </cell>
          <cell r="AS1449">
            <v>0</v>
          </cell>
          <cell r="AT1449">
            <v>0</v>
          </cell>
          <cell r="AU1449">
            <v>0</v>
          </cell>
          <cell r="AV1449">
            <v>0</v>
          </cell>
          <cell r="AW1449">
            <v>0</v>
          </cell>
          <cell r="AX1449">
            <v>0</v>
          </cell>
          <cell r="AY1449">
            <v>0</v>
          </cell>
          <cell r="AZ1449" t="str">
            <v>Ambulatorio</v>
          </cell>
          <cell r="BA1449" t="str">
            <v>Ambulatorio</v>
          </cell>
          <cell r="BB1449" t="str">
            <v>Ambulatorio</v>
          </cell>
          <cell r="BC1449" t="str">
            <v>Ambulatorio</v>
          </cell>
          <cell r="BD1449" t="str">
            <v>Ambulatorio</v>
          </cell>
          <cell r="BE1449" t="str">
            <v>Ambulatorio</v>
          </cell>
          <cell r="BF1449" t="str">
            <v>Ambulatorio</v>
          </cell>
          <cell r="BG1449" t="str">
            <v>Ambulatorio</v>
          </cell>
          <cell r="BH1449" t="str">
            <v>Ambulatorio</v>
          </cell>
          <cell r="BI1449" t="str">
            <v>Ambulatorio</v>
          </cell>
          <cell r="BJ1449" t="str">
            <v>Ambulatorio</v>
          </cell>
          <cell r="BK1449" t="str">
            <v>Ambulatorio</v>
          </cell>
          <cell r="BL1449" t="str">
            <v>Ambulatorio</v>
          </cell>
        </row>
        <row r="1450">
          <cell r="D1450">
            <v>1100442</v>
          </cell>
          <cell r="E1450" t="str">
            <v>PRM - CIUDAD DEL NIÑO PUERTO MONTT</v>
          </cell>
          <cell r="F1450" t="str">
            <v>DEPRODE</v>
          </cell>
          <cell r="G1450">
            <v>20032</v>
          </cell>
          <cell r="H1450" t="str">
            <v>P - PROGRAMAS</v>
          </cell>
          <cell r="I1450" t="str">
            <v>PRM</v>
          </cell>
          <cell r="J1450" t="str">
            <v>PUERTO MONTT</v>
          </cell>
          <cell r="K1450" t="str">
            <v>MEMO 133</v>
          </cell>
          <cell r="L1450">
            <v>43529</v>
          </cell>
          <cell r="M1450">
            <v>42326</v>
          </cell>
          <cell r="N1450">
            <v>43601</v>
          </cell>
          <cell r="O1450">
            <v>100</v>
          </cell>
          <cell r="P1450">
            <v>100</v>
          </cell>
          <cell r="Q1450">
            <v>100</v>
          </cell>
          <cell r="R1450">
            <v>100</v>
          </cell>
          <cell r="S1450">
            <v>100</v>
          </cell>
          <cell r="T1450">
            <v>100</v>
          </cell>
          <cell r="U1450">
            <v>100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148</v>
          </cell>
          <cell r="AC1450">
            <v>154</v>
          </cell>
          <cell r="AD1450">
            <v>153</v>
          </cell>
          <cell r="AE1450">
            <v>156</v>
          </cell>
          <cell r="AF1450">
            <v>154</v>
          </cell>
          <cell r="AG1450">
            <v>119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146</v>
          </cell>
          <cell r="AO1450">
            <v>147</v>
          </cell>
          <cell r="AP1450">
            <v>148</v>
          </cell>
          <cell r="AQ1450">
            <v>150</v>
          </cell>
          <cell r="AR1450">
            <v>153</v>
          </cell>
          <cell r="AS1450">
            <v>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0</v>
          </cell>
          <cell r="AZ1450" t="str">
            <v>Ambulatorio</v>
          </cell>
          <cell r="BA1450" t="str">
            <v>Ambulatorio</v>
          </cell>
          <cell r="BB1450" t="str">
            <v>Ambulatorio</v>
          </cell>
          <cell r="BC1450" t="str">
            <v>Ambulatorio</v>
          </cell>
          <cell r="BD1450" t="str">
            <v>Ambulatorio</v>
          </cell>
          <cell r="BE1450" t="str">
            <v>Ambulatorio</v>
          </cell>
          <cell r="BF1450" t="str">
            <v>Ambulatorio</v>
          </cell>
          <cell r="BG1450" t="str">
            <v>Ambulatorio</v>
          </cell>
          <cell r="BH1450" t="str">
            <v>Ambulatorio</v>
          </cell>
          <cell r="BI1450" t="str">
            <v>Ambulatorio</v>
          </cell>
          <cell r="BJ1450" t="str">
            <v>Ambulatorio</v>
          </cell>
          <cell r="BK1450" t="str">
            <v>Ambulatorio</v>
          </cell>
          <cell r="BL1450" t="str">
            <v>Ambulatorio</v>
          </cell>
        </row>
        <row r="1451">
          <cell r="D1451">
            <v>1100443</v>
          </cell>
          <cell r="E1451" t="str">
            <v>PRM - CIUDAD DEL NIÑO LLANQUIHUE</v>
          </cell>
          <cell r="F1451" t="str">
            <v>DEPRODE</v>
          </cell>
          <cell r="G1451">
            <v>20032</v>
          </cell>
          <cell r="H1451" t="str">
            <v>P - PROGRAMAS</v>
          </cell>
          <cell r="I1451" t="str">
            <v>PRM</v>
          </cell>
          <cell r="J1451" t="str">
            <v>PUERTO MONTT</v>
          </cell>
          <cell r="K1451" t="str">
            <v>MEMO 133</v>
          </cell>
          <cell r="L1451">
            <v>43529</v>
          </cell>
          <cell r="M1451">
            <v>42326</v>
          </cell>
          <cell r="N1451">
            <v>43601</v>
          </cell>
          <cell r="O1451">
            <v>100</v>
          </cell>
          <cell r="P1451">
            <v>100</v>
          </cell>
          <cell r="Q1451">
            <v>100</v>
          </cell>
          <cell r="R1451">
            <v>100</v>
          </cell>
          <cell r="S1451">
            <v>100</v>
          </cell>
          <cell r="T1451">
            <v>100</v>
          </cell>
          <cell r="U1451">
            <v>100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155</v>
          </cell>
          <cell r="AC1451">
            <v>158</v>
          </cell>
          <cell r="AD1451">
            <v>157</v>
          </cell>
          <cell r="AE1451">
            <v>154</v>
          </cell>
          <cell r="AF1451">
            <v>162</v>
          </cell>
          <cell r="AG1451">
            <v>134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150</v>
          </cell>
          <cell r="AO1451">
            <v>150</v>
          </cell>
          <cell r="AP1451">
            <v>151</v>
          </cell>
          <cell r="AQ1451">
            <v>151</v>
          </cell>
          <cell r="AR1451">
            <v>150</v>
          </cell>
          <cell r="AS1451">
            <v>0</v>
          </cell>
          <cell r="AT1451">
            <v>0</v>
          </cell>
          <cell r="AU1451">
            <v>0</v>
          </cell>
          <cell r="AV1451">
            <v>0</v>
          </cell>
          <cell r="AW1451">
            <v>0</v>
          </cell>
          <cell r="AX1451">
            <v>0</v>
          </cell>
          <cell r="AY1451">
            <v>0</v>
          </cell>
          <cell r="AZ1451" t="str">
            <v>Ambulatorio</v>
          </cell>
          <cell r="BA1451" t="str">
            <v>Ambulatorio</v>
          </cell>
          <cell r="BB1451" t="str">
            <v>Ambulatorio</v>
          </cell>
          <cell r="BC1451" t="str">
            <v>Ambulatorio</v>
          </cell>
          <cell r="BD1451" t="str">
            <v>Ambulatorio</v>
          </cell>
          <cell r="BE1451" t="str">
            <v>Ambulatorio</v>
          </cell>
          <cell r="BF1451" t="str">
            <v>Ambulatorio</v>
          </cell>
          <cell r="BG1451" t="str">
            <v>Ambulatorio</v>
          </cell>
          <cell r="BH1451" t="str">
            <v>Ambulatorio</v>
          </cell>
          <cell r="BI1451" t="str">
            <v>Ambulatorio</v>
          </cell>
          <cell r="BJ1451" t="str">
            <v>Ambulatorio</v>
          </cell>
          <cell r="BK1451" t="str">
            <v>Ambulatorio</v>
          </cell>
          <cell r="BL1451" t="str">
            <v>Ambulatorio</v>
          </cell>
        </row>
        <row r="1452">
          <cell r="D1452">
            <v>1100445</v>
          </cell>
          <cell r="E1452" t="str">
            <v>PRM - CIUDAD DEL NIÑO CHILOE</v>
          </cell>
          <cell r="F1452" t="str">
            <v>DEPRODE</v>
          </cell>
          <cell r="G1452">
            <v>20032</v>
          </cell>
          <cell r="H1452" t="str">
            <v>P - PROGRAMAS</v>
          </cell>
          <cell r="I1452" t="str">
            <v>PRM</v>
          </cell>
          <cell r="J1452" t="str">
            <v>CASTRO</v>
          </cell>
          <cell r="K1452" t="str">
            <v>MEMO 133</v>
          </cell>
          <cell r="L1452">
            <v>43529</v>
          </cell>
          <cell r="M1452">
            <v>42335</v>
          </cell>
          <cell r="N1452">
            <v>43601</v>
          </cell>
          <cell r="O1452">
            <v>75</v>
          </cell>
          <cell r="P1452">
            <v>75</v>
          </cell>
          <cell r="Q1452">
            <v>75</v>
          </cell>
          <cell r="R1452">
            <v>75</v>
          </cell>
          <cell r="S1452">
            <v>75</v>
          </cell>
          <cell r="T1452">
            <v>75</v>
          </cell>
          <cell r="U1452">
            <v>75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83</v>
          </cell>
          <cell r="AC1452">
            <v>79</v>
          </cell>
          <cell r="AD1452">
            <v>81</v>
          </cell>
          <cell r="AE1452">
            <v>83</v>
          </cell>
          <cell r="AF1452">
            <v>82</v>
          </cell>
          <cell r="AG1452">
            <v>78</v>
          </cell>
          <cell r="AH1452">
            <v>0</v>
          </cell>
          <cell r="AI1452">
            <v>0</v>
          </cell>
          <cell r="AJ1452">
            <v>0</v>
          </cell>
          <cell r="AK1452">
            <v>0</v>
          </cell>
          <cell r="AL1452">
            <v>0</v>
          </cell>
          <cell r="AM1452">
            <v>0</v>
          </cell>
          <cell r="AN1452">
            <v>77</v>
          </cell>
          <cell r="AO1452">
            <v>79</v>
          </cell>
          <cell r="AP1452">
            <v>78</v>
          </cell>
          <cell r="AQ1452">
            <v>78</v>
          </cell>
          <cell r="AR1452">
            <v>78</v>
          </cell>
          <cell r="AS1452">
            <v>0</v>
          </cell>
          <cell r="AT1452">
            <v>0</v>
          </cell>
          <cell r="AU1452">
            <v>0</v>
          </cell>
          <cell r="AV1452">
            <v>0</v>
          </cell>
          <cell r="AW1452">
            <v>0</v>
          </cell>
          <cell r="AX1452">
            <v>0</v>
          </cell>
          <cell r="AY1452">
            <v>0</v>
          </cell>
          <cell r="AZ1452" t="str">
            <v>Ambulatorio</v>
          </cell>
          <cell r="BA1452" t="str">
            <v>Ambulatorio</v>
          </cell>
          <cell r="BB1452" t="str">
            <v>Ambulatorio</v>
          </cell>
          <cell r="BC1452" t="str">
            <v>Ambulatorio</v>
          </cell>
          <cell r="BD1452" t="str">
            <v>Ambulatorio</v>
          </cell>
          <cell r="BE1452" t="str">
            <v>Ambulatorio</v>
          </cell>
          <cell r="BF1452" t="str">
            <v>Ambulatorio</v>
          </cell>
          <cell r="BG1452" t="str">
            <v>Ambulatorio</v>
          </cell>
          <cell r="BH1452" t="str">
            <v>Ambulatorio</v>
          </cell>
          <cell r="BI1452" t="str">
            <v>Ambulatorio</v>
          </cell>
          <cell r="BJ1452" t="str">
            <v>Ambulatorio</v>
          </cell>
          <cell r="BK1452" t="str">
            <v>Ambulatorio</v>
          </cell>
          <cell r="BL1452" t="str">
            <v>Ambulatorio</v>
          </cell>
        </row>
        <row r="1453">
          <cell r="D1453">
            <v>1100446</v>
          </cell>
          <cell r="E1453" t="str">
            <v>PRM - CIUDAD DEL NINO CASTRO</v>
          </cell>
          <cell r="F1453" t="str">
            <v>DEPRODE</v>
          </cell>
          <cell r="G1453">
            <v>20032</v>
          </cell>
          <cell r="H1453" t="str">
            <v>P - PROGRAMAS</v>
          </cell>
          <cell r="I1453" t="str">
            <v>PRM</v>
          </cell>
          <cell r="J1453" t="str">
            <v>CASTRO</v>
          </cell>
          <cell r="K1453" t="str">
            <v>MEMO 133</v>
          </cell>
          <cell r="L1453">
            <v>43529</v>
          </cell>
          <cell r="M1453">
            <v>42335</v>
          </cell>
          <cell r="N1453">
            <v>43601</v>
          </cell>
          <cell r="O1453">
            <v>75</v>
          </cell>
          <cell r="P1453">
            <v>75</v>
          </cell>
          <cell r="Q1453">
            <v>75</v>
          </cell>
          <cell r="R1453">
            <v>75</v>
          </cell>
          <cell r="S1453">
            <v>75</v>
          </cell>
          <cell r="T1453">
            <v>75</v>
          </cell>
          <cell r="U1453">
            <v>75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81</v>
          </cell>
          <cell r="AC1453">
            <v>82</v>
          </cell>
          <cell r="AD1453">
            <v>82</v>
          </cell>
          <cell r="AE1453">
            <v>84</v>
          </cell>
          <cell r="AF1453">
            <v>76</v>
          </cell>
          <cell r="AG1453">
            <v>75</v>
          </cell>
          <cell r="AH1453">
            <v>0</v>
          </cell>
          <cell r="AI1453">
            <v>0</v>
          </cell>
          <cell r="AJ1453">
            <v>0</v>
          </cell>
          <cell r="AK1453">
            <v>0</v>
          </cell>
          <cell r="AL1453">
            <v>0</v>
          </cell>
          <cell r="AM1453">
            <v>0</v>
          </cell>
          <cell r="AN1453">
            <v>75</v>
          </cell>
          <cell r="AO1453">
            <v>75</v>
          </cell>
          <cell r="AP1453">
            <v>75</v>
          </cell>
          <cell r="AQ1453">
            <v>75</v>
          </cell>
          <cell r="AR1453">
            <v>75</v>
          </cell>
          <cell r="AS1453">
            <v>0</v>
          </cell>
          <cell r="AT1453">
            <v>0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  <cell r="AY1453">
            <v>0</v>
          </cell>
          <cell r="AZ1453" t="str">
            <v>Ambulatorio</v>
          </cell>
          <cell r="BA1453" t="str">
            <v>Ambulatorio</v>
          </cell>
          <cell r="BB1453" t="str">
            <v>Ambulatorio</v>
          </cell>
          <cell r="BC1453" t="str">
            <v>Ambulatorio</v>
          </cell>
          <cell r="BD1453" t="str">
            <v>Ambulatorio</v>
          </cell>
          <cell r="BE1453" t="str">
            <v>Ambulatorio</v>
          </cell>
          <cell r="BF1453" t="str">
            <v>Ambulatorio</v>
          </cell>
          <cell r="BG1453" t="str">
            <v>Ambulatorio</v>
          </cell>
          <cell r="BH1453" t="str">
            <v>Ambulatorio</v>
          </cell>
          <cell r="BI1453" t="str">
            <v>Ambulatorio</v>
          </cell>
          <cell r="BJ1453" t="str">
            <v>Ambulatorio</v>
          </cell>
          <cell r="BK1453" t="str">
            <v>Ambulatorio</v>
          </cell>
          <cell r="BL1453" t="str">
            <v>Ambulatorio</v>
          </cell>
        </row>
        <row r="1454">
          <cell r="D1454">
            <v>1100447</v>
          </cell>
          <cell r="E1454" t="str">
            <v>PRM - CIUDAD DEL NIÑO ANCUD</v>
          </cell>
          <cell r="F1454" t="str">
            <v>DEPRODE</v>
          </cell>
          <cell r="G1454">
            <v>20032</v>
          </cell>
          <cell r="H1454" t="str">
            <v>P - PROGRAMAS</v>
          </cell>
          <cell r="I1454" t="str">
            <v>PRM</v>
          </cell>
          <cell r="J1454" t="str">
            <v>ANCUD</v>
          </cell>
          <cell r="K1454" t="str">
            <v>MEMO 133</v>
          </cell>
          <cell r="L1454">
            <v>43529</v>
          </cell>
          <cell r="M1454">
            <v>42343</v>
          </cell>
          <cell r="N1454">
            <v>43601</v>
          </cell>
          <cell r="O1454">
            <v>77</v>
          </cell>
          <cell r="P1454">
            <v>77</v>
          </cell>
          <cell r="Q1454">
            <v>77</v>
          </cell>
          <cell r="R1454">
            <v>77</v>
          </cell>
          <cell r="S1454">
            <v>77</v>
          </cell>
          <cell r="T1454">
            <v>77</v>
          </cell>
          <cell r="U1454">
            <v>77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84</v>
          </cell>
          <cell r="AC1454">
            <v>84</v>
          </cell>
          <cell r="AD1454">
            <v>84</v>
          </cell>
          <cell r="AE1454">
            <v>88</v>
          </cell>
          <cell r="AF1454">
            <v>90</v>
          </cell>
          <cell r="AG1454">
            <v>50</v>
          </cell>
          <cell r="AH1454">
            <v>0</v>
          </cell>
          <cell r="AI1454">
            <v>0</v>
          </cell>
          <cell r="AJ1454">
            <v>0</v>
          </cell>
          <cell r="AK1454">
            <v>0</v>
          </cell>
          <cell r="AL1454">
            <v>0</v>
          </cell>
          <cell r="AM1454">
            <v>0</v>
          </cell>
          <cell r="AN1454">
            <v>79</v>
          </cell>
          <cell r="AO1454">
            <v>78</v>
          </cell>
          <cell r="AP1454">
            <v>84</v>
          </cell>
          <cell r="AQ1454">
            <v>83</v>
          </cell>
          <cell r="AR1454">
            <v>89</v>
          </cell>
          <cell r="AS1454">
            <v>0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  <cell r="AY1454">
            <v>0</v>
          </cell>
          <cell r="AZ1454" t="str">
            <v>Ambulatorio</v>
          </cell>
          <cell r="BA1454" t="str">
            <v>Ambulatorio</v>
          </cell>
          <cell r="BB1454" t="str">
            <v>Ambulatorio</v>
          </cell>
          <cell r="BC1454" t="str">
            <v>Ambulatorio</v>
          </cell>
          <cell r="BD1454" t="str">
            <v>Ambulatorio</v>
          </cell>
          <cell r="BE1454" t="str">
            <v>Ambulatorio</v>
          </cell>
          <cell r="BF1454" t="str">
            <v>Ambulatorio</v>
          </cell>
          <cell r="BG1454" t="str">
            <v>Ambulatorio</v>
          </cell>
          <cell r="BH1454" t="str">
            <v>Ambulatorio</v>
          </cell>
          <cell r="BI1454" t="str">
            <v>Ambulatorio</v>
          </cell>
          <cell r="BJ1454" t="str">
            <v>Ambulatorio</v>
          </cell>
          <cell r="BK1454" t="str">
            <v>Ambulatorio</v>
          </cell>
          <cell r="BL1454" t="str">
            <v>Ambulatorio</v>
          </cell>
        </row>
        <row r="1455">
          <cell r="D1455">
            <v>1100448</v>
          </cell>
          <cell r="E1455" t="str">
            <v>PRM - CIUDAD DEL NIÑO QUELLON</v>
          </cell>
          <cell r="F1455" t="str">
            <v>DEPRODE</v>
          </cell>
          <cell r="G1455">
            <v>20032</v>
          </cell>
          <cell r="H1455" t="str">
            <v>P - PROGRAMAS</v>
          </cell>
          <cell r="I1455" t="str">
            <v>PRM</v>
          </cell>
          <cell r="J1455" t="str">
            <v>QUELLÓN</v>
          </cell>
          <cell r="K1455" t="str">
            <v>MEMO 133</v>
          </cell>
          <cell r="L1455">
            <v>43529</v>
          </cell>
          <cell r="M1455">
            <v>42326</v>
          </cell>
          <cell r="N1455">
            <v>43601</v>
          </cell>
          <cell r="O1455">
            <v>75</v>
          </cell>
          <cell r="P1455">
            <v>75</v>
          </cell>
          <cell r="Q1455">
            <v>75</v>
          </cell>
          <cell r="R1455">
            <v>75</v>
          </cell>
          <cell r="S1455">
            <v>75</v>
          </cell>
          <cell r="T1455">
            <v>75</v>
          </cell>
          <cell r="U1455">
            <v>75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80</v>
          </cell>
          <cell r="AC1455">
            <v>84</v>
          </cell>
          <cell r="AD1455">
            <v>77</v>
          </cell>
          <cell r="AE1455">
            <v>78</v>
          </cell>
          <cell r="AF1455">
            <v>78</v>
          </cell>
          <cell r="AG1455">
            <v>75</v>
          </cell>
          <cell r="AH1455">
            <v>0</v>
          </cell>
          <cell r="AI1455">
            <v>0</v>
          </cell>
          <cell r="AJ1455">
            <v>0</v>
          </cell>
          <cell r="AK1455">
            <v>0</v>
          </cell>
          <cell r="AL1455">
            <v>0</v>
          </cell>
          <cell r="AM1455">
            <v>0</v>
          </cell>
          <cell r="AN1455">
            <v>75</v>
          </cell>
          <cell r="AO1455">
            <v>75</v>
          </cell>
          <cell r="AP1455">
            <v>75</v>
          </cell>
          <cell r="AQ1455">
            <v>72</v>
          </cell>
          <cell r="AR1455">
            <v>75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  <cell r="AY1455">
            <v>0</v>
          </cell>
          <cell r="AZ1455" t="str">
            <v>Ambulatorio</v>
          </cell>
          <cell r="BA1455" t="str">
            <v>Ambulatorio</v>
          </cell>
          <cell r="BB1455" t="str">
            <v>Ambulatorio</v>
          </cell>
          <cell r="BC1455" t="str">
            <v>Ambulatorio</v>
          </cell>
          <cell r="BD1455" t="str">
            <v>Ambulatorio</v>
          </cell>
          <cell r="BE1455" t="str">
            <v>Ambulatorio</v>
          </cell>
          <cell r="BF1455" t="str">
            <v>Ambulatorio</v>
          </cell>
          <cell r="BG1455" t="str">
            <v>Ambulatorio</v>
          </cell>
          <cell r="BH1455" t="str">
            <v>Ambulatorio</v>
          </cell>
          <cell r="BI1455" t="str">
            <v>Ambulatorio</v>
          </cell>
          <cell r="BJ1455" t="str">
            <v>Ambulatorio</v>
          </cell>
          <cell r="BK1455" t="str">
            <v>Ambulatorio</v>
          </cell>
          <cell r="BL1455" t="str">
            <v>Ambulatorio</v>
          </cell>
        </row>
        <row r="1456">
          <cell r="D1456">
            <v>1100463</v>
          </cell>
          <cell r="E1456" t="str">
            <v>PRM - CENIM OSORNO</v>
          </cell>
          <cell r="F1456" t="str">
            <v>DEPRODE</v>
          </cell>
          <cell r="G1456">
            <v>20032</v>
          </cell>
          <cell r="H1456" t="str">
            <v>P - PROGRAMAS</v>
          </cell>
          <cell r="I1456" t="str">
            <v>PRM</v>
          </cell>
          <cell r="J1456" t="str">
            <v>OSORNO</v>
          </cell>
          <cell r="K1456" t="str">
            <v>MEMO 133</v>
          </cell>
          <cell r="L1456">
            <v>43529</v>
          </cell>
          <cell r="M1456">
            <v>42461</v>
          </cell>
          <cell r="N1456">
            <v>43601</v>
          </cell>
          <cell r="O1456">
            <v>100</v>
          </cell>
          <cell r="P1456">
            <v>100</v>
          </cell>
          <cell r="Q1456">
            <v>100</v>
          </cell>
          <cell r="R1456">
            <v>100</v>
          </cell>
          <cell r="S1456">
            <v>100</v>
          </cell>
          <cell r="T1456">
            <v>100</v>
          </cell>
          <cell r="U1456">
            <v>100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151</v>
          </cell>
          <cell r="AC1456">
            <v>157</v>
          </cell>
          <cell r="AD1456">
            <v>150</v>
          </cell>
          <cell r="AE1456">
            <v>151</v>
          </cell>
          <cell r="AF1456">
            <v>150</v>
          </cell>
          <cell r="AG1456">
            <v>151</v>
          </cell>
          <cell r="AH1456">
            <v>0</v>
          </cell>
          <cell r="AI1456">
            <v>0</v>
          </cell>
          <cell r="AJ1456">
            <v>0</v>
          </cell>
          <cell r="AK1456">
            <v>0</v>
          </cell>
          <cell r="AL1456">
            <v>0</v>
          </cell>
          <cell r="AM1456">
            <v>0</v>
          </cell>
          <cell r="AN1456">
            <v>150</v>
          </cell>
          <cell r="AO1456">
            <v>150</v>
          </cell>
          <cell r="AP1456">
            <v>150</v>
          </cell>
          <cell r="AQ1456">
            <v>150</v>
          </cell>
          <cell r="AR1456">
            <v>150</v>
          </cell>
          <cell r="AS1456">
            <v>0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  <cell r="AY1456">
            <v>0</v>
          </cell>
          <cell r="AZ1456" t="str">
            <v>Ambulatorio</v>
          </cell>
          <cell r="BA1456" t="str">
            <v>Ambulatorio</v>
          </cell>
          <cell r="BB1456" t="str">
            <v>Ambulatorio</v>
          </cell>
          <cell r="BC1456" t="str">
            <v>Ambulatorio</v>
          </cell>
          <cell r="BD1456" t="str">
            <v>Ambulatorio</v>
          </cell>
          <cell r="BE1456" t="str">
            <v>Ambulatorio</v>
          </cell>
          <cell r="BF1456" t="str">
            <v>Ambulatorio</v>
          </cell>
          <cell r="BG1456" t="str">
            <v>Ambulatorio</v>
          </cell>
          <cell r="BH1456" t="str">
            <v>Ambulatorio</v>
          </cell>
          <cell r="BI1456" t="str">
            <v>Ambulatorio</v>
          </cell>
          <cell r="BJ1456" t="str">
            <v>Ambulatorio</v>
          </cell>
          <cell r="BK1456" t="str">
            <v>Ambulatorio</v>
          </cell>
          <cell r="BL1456" t="str">
            <v>Ambulatorio</v>
          </cell>
        </row>
        <row r="1457">
          <cell r="D1457">
            <v>1100577</v>
          </cell>
          <cell r="E1457" t="str">
            <v>PRM - CIUDAD DEL NIÑO PUERTO MONTT</v>
          </cell>
          <cell r="F1457" t="str">
            <v>DEPRODE</v>
          </cell>
          <cell r="G1457">
            <v>20032</v>
          </cell>
          <cell r="H1457" t="str">
            <v>P - PROGRAMAS</v>
          </cell>
          <cell r="I1457" t="str">
            <v>PRM</v>
          </cell>
          <cell r="J1457" t="str">
            <v>PUERTO MONTT</v>
          </cell>
          <cell r="K1457" t="str">
            <v>198/B</v>
          </cell>
          <cell r="L1457">
            <v>43612</v>
          </cell>
          <cell r="M1457">
            <v>43601</v>
          </cell>
          <cell r="N1457">
            <v>43967</v>
          </cell>
          <cell r="O1457">
            <v>100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100</v>
          </cell>
          <cell r="V1457">
            <v>100</v>
          </cell>
          <cell r="W1457">
            <v>100</v>
          </cell>
          <cell r="X1457">
            <v>100</v>
          </cell>
          <cell r="Y1457">
            <v>100</v>
          </cell>
          <cell r="Z1457">
            <v>100</v>
          </cell>
          <cell r="AA1457">
            <v>100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  <cell r="AG1457">
            <v>127</v>
          </cell>
          <cell r="AH1457">
            <v>156</v>
          </cell>
          <cell r="AI1457">
            <v>158</v>
          </cell>
          <cell r="AJ1457">
            <v>153</v>
          </cell>
          <cell r="AK1457">
            <v>153</v>
          </cell>
          <cell r="AL1457">
            <v>152</v>
          </cell>
          <cell r="AM1457">
            <v>145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152</v>
          </cell>
          <cell r="AU1457">
            <v>151</v>
          </cell>
          <cell r="AV1457">
            <v>149</v>
          </cell>
          <cell r="AW1457">
            <v>150</v>
          </cell>
          <cell r="AX1457">
            <v>145</v>
          </cell>
          <cell r="AY1457">
            <v>141</v>
          </cell>
          <cell r="AZ1457" t="str">
            <v>Ambulatorio</v>
          </cell>
          <cell r="BA1457" t="str">
            <v>Ambulatorio</v>
          </cell>
          <cell r="BB1457" t="str">
            <v>Ambulatorio</v>
          </cell>
          <cell r="BC1457" t="str">
            <v>Ambulatorio</v>
          </cell>
          <cell r="BD1457" t="str">
            <v>Ambulatorio</v>
          </cell>
          <cell r="BE1457" t="str">
            <v>Ambulatorio</v>
          </cell>
          <cell r="BF1457" t="str">
            <v>Ambulatorio</v>
          </cell>
          <cell r="BG1457" t="str">
            <v>Ambulatorio</v>
          </cell>
          <cell r="BH1457" t="str">
            <v>Ambulatorio</v>
          </cell>
          <cell r="BI1457" t="str">
            <v>Ambulatorio</v>
          </cell>
          <cell r="BJ1457" t="str">
            <v>Ambulatorio</v>
          </cell>
          <cell r="BK1457" t="str">
            <v>Ambulatorio</v>
          </cell>
          <cell r="BL1457" t="str">
            <v>Ambulatorio</v>
          </cell>
        </row>
        <row r="1458">
          <cell r="D1458">
            <v>1100578</v>
          </cell>
          <cell r="E1458" t="str">
            <v>PRM - CIUDAD DEL NIÑO LLANQUIHUE</v>
          </cell>
          <cell r="F1458" t="str">
            <v>DEPRODE</v>
          </cell>
          <cell r="G1458">
            <v>20032</v>
          </cell>
          <cell r="H1458" t="str">
            <v>P - PROGRAMAS</v>
          </cell>
          <cell r="I1458" t="str">
            <v>PRM</v>
          </cell>
          <cell r="J1458" t="str">
            <v>PUERTO MONTT</v>
          </cell>
          <cell r="K1458" t="str">
            <v>199/B</v>
          </cell>
          <cell r="L1458">
            <v>43612</v>
          </cell>
          <cell r="M1458">
            <v>43601</v>
          </cell>
          <cell r="N1458">
            <v>43967</v>
          </cell>
          <cell r="O1458">
            <v>100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100</v>
          </cell>
          <cell r="V1458">
            <v>100</v>
          </cell>
          <cell r="W1458">
            <v>100</v>
          </cell>
          <cell r="X1458">
            <v>100</v>
          </cell>
          <cell r="Y1458">
            <v>100</v>
          </cell>
          <cell r="Z1458">
            <v>100</v>
          </cell>
          <cell r="AA1458">
            <v>100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  <cell r="AG1458">
            <v>134</v>
          </cell>
          <cell r="AH1458">
            <v>151</v>
          </cell>
          <cell r="AI1458">
            <v>163</v>
          </cell>
          <cell r="AJ1458">
            <v>159</v>
          </cell>
          <cell r="AK1458">
            <v>151</v>
          </cell>
          <cell r="AL1458">
            <v>165</v>
          </cell>
          <cell r="AM1458">
            <v>157</v>
          </cell>
          <cell r="AN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150</v>
          </cell>
          <cell r="AU1458">
            <v>150</v>
          </cell>
          <cell r="AV1458">
            <v>153</v>
          </cell>
          <cell r="AW1458">
            <v>152</v>
          </cell>
          <cell r="AX1458">
            <v>156</v>
          </cell>
          <cell r="AY1458">
            <v>152</v>
          </cell>
          <cell r="AZ1458" t="str">
            <v>Ambulatorio</v>
          </cell>
          <cell r="BA1458" t="str">
            <v>Ambulatorio</v>
          </cell>
          <cell r="BB1458" t="str">
            <v>Ambulatorio</v>
          </cell>
          <cell r="BC1458" t="str">
            <v>Ambulatorio</v>
          </cell>
          <cell r="BD1458" t="str">
            <v>Ambulatorio</v>
          </cell>
          <cell r="BE1458" t="str">
            <v>Ambulatorio</v>
          </cell>
          <cell r="BF1458" t="str">
            <v>Ambulatorio</v>
          </cell>
          <cell r="BG1458" t="str">
            <v>Ambulatorio</v>
          </cell>
          <cell r="BH1458" t="str">
            <v>Ambulatorio</v>
          </cell>
          <cell r="BI1458" t="str">
            <v>Ambulatorio</v>
          </cell>
          <cell r="BJ1458" t="str">
            <v>Ambulatorio</v>
          </cell>
          <cell r="BK1458" t="str">
            <v>Ambulatorio</v>
          </cell>
          <cell r="BL1458" t="str">
            <v>Ambulatorio</v>
          </cell>
        </row>
        <row r="1459">
          <cell r="D1459">
            <v>1100579</v>
          </cell>
          <cell r="E1459" t="str">
            <v>PRM - CIUDAD DEL NIÑO CASTRO</v>
          </cell>
          <cell r="F1459" t="str">
            <v>DEPRODE</v>
          </cell>
          <cell r="G1459">
            <v>20032</v>
          </cell>
          <cell r="H1459" t="str">
            <v>P - PROGRAMAS</v>
          </cell>
          <cell r="I1459" t="str">
            <v>PRM</v>
          </cell>
          <cell r="J1459" t="str">
            <v>CASTRO</v>
          </cell>
          <cell r="K1459" t="str">
            <v>200/B</v>
          </cell>
          <cell r="L1459">
            <v>43612</v>
          </cell>
          <cell r="M1459">
            <v>43601</v>
          </cell>
          <cell r="N1459">
            <v>43967</v>
          </cell>
          <cell r="O1459">
            <v>75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75</v>
          </cell>
          <cell r="V1459">
            <v>75</v>
          </cell>
          <cell r="W1459">
            <v>75</v>
          </cell>
          <cell r="X1459">
            <v>75</v>
          </cell>
          <cell r="Y1459">
            <v>75</v>
          </cell>
          <cell r="Z1459">
            <v>75</v>
          </cell>
          <cell r="AA1459">
            <v>75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54</v>
          </cell>
          <cell r="AH1459">
            <v>76</v>
          </cell>
          <cell r="AI1459">
            <v>79</v>
          </cell>
          <cell r="AJ1459">
            <v>78</v>
          </cell>
          <cell r="AK1459">
            <v>82</v>
          </cell>
          <cell r="AL1459">
            <v>82</v>
          </cell>
          <cell r="AM1459">
            <v>81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75</v>
          </cell>
          <cell r="AU1459">
            <v>75</v>
          </cell>
          <cell r="AV1459">
            <v>75</v>
          </cell>
          <cell r="AW1459">
            <v>75</v>
          </cell>
          <cell r="AX1459">
            <v>75</v>
          </cell>
          <cell r="AY1459">
            <v>75</v>
          </cell>
          <cell r="AZ1459" t="str">
            <v>Ambulatorio</v>
          </cell>
          <cell r="BA1459" t="str">
            <v>Ambulatorio</v>
          </cell>
          <cell r="BB1459" t="str">
            <v>Ambulatorio</v>
          </cell>
          <cell r="BC1459" t="str">
            <v>Ambulatorio</v>
          </cell>
          <cell r="BD1459" t="str">
            <v>Ambulatorio</v>
          </cell>
          <cell r="BE1459" t="str">
            <v>Ambulatorio</v>
          </cell>
          <cell r="BF1459" t="str">
            <v>Ambulatorio</v>
          </cell>
          <cell r="BG1459" t="str">
            <v>Ambulatorio</v>
          </cell>
          <cell r="BH1459" t="str">
            <v>Ambulatorio</v>
          </cell>
          <cell r="BI1459" t="str">
            <v>Ambulatorio</v>
          </cell>
          <cell r="BJ1459" t="str">
            <v>Ambulatorio</v>
          </cell>
          <cell r="BK1459" t="str">
            <v>Ambulatorio</v>
          </cell>
          <cell r="BL1459" t="str">
            <v>Ambulatorio</v>
          </cell>
        </row>
        <row r="1460">
          <cell r="D1460">
            <v>1100580</v>
          </cell>
          <cell r="E1460" t="str">
            <v>PRM - CIUDAD DEL NIÑO QUELLON</v>
          </cell>
          <cell r="F1460" t="str">
            <v>DEPRODE</v>
          </cell>
          <cell r="G1460">
            <v>20032</v>
          </cell>
          <cell r="H1460" t="str">
            <v>P - PROGRAMAS</v>
          </cell>
          <cell r="I1460" t="str">
            <v>PRM</v>
          </cell>
          <cell r="J1460" t="str">
            <v>QUELLÓN</v>
          </cell>
          <cell r="K1460" t="str">
            <v>195/B</v>
          </cell>
          <cell r="L1460">
            <v>43612</v>
          </cell>
          <cell r="M1460">
            <v>43601</v>
          </cell>
          <cell r="N1460">
            <v>43967</v>
          </cell>
          <cell r="O1460">
            <v>75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75</v>
          </cell>
          <cell r="V1460">
            <v>75</v>
          </cell>
          <cell r="W1460">
            <v>75</v>
          </cell>
          <cell r="X1460">
            <v>75</v>
          </cell>
          <cell r="Y1460">
            <v>75</v>
          </cell>
          <cell r="Z1460">
            <v>75</v>
          </cell>
          <cell r="AA1460">
            <v>75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  <cell r="AG1460">
            <v>72</v>
          </cell>
          <cell r="AH1460">
            <v>75</v>
          </cell>
          <cell r="AI1460">
            <v>80</v>
          </cell>
          <cell r="AJ1460">
            <v>75</v>
          </cell>
          <cell r="AK1460">
            <v>77</v>
          </cell>
          <cell r="AL1460">
            <v>83</v>
          </cell>
          <cell r="AM1460">
            <v>83</v>
          </cell>
          <cell r="AN1460">
            <v>0</v>
          </cell>
          <cell r="AO1460">
            <v>0</v>
          </cell>
          <cell r="AP1460">
            <v>0</v>
          </cell>
          <cell r="AQ1460">
            <v>0</v>
          </cell>
          <cell r="AR1460">
            <v>0</v>
          </cell>
          <cell r="AS1460">
            <v>0</v>
          </cell>
          <cell r="AT1460">
            <v>75</v>
          </cell>
          <cell r="AU1460">
            <v>75</v>
          </cell>
          <cell r="AV1460">
            <v>71</v>
          </cell>
          <cell r="AW1460">
            <v>75</v>
          </cell>
          <cell r="AX1460">
            <v>77</v>
          </cell>
          <cell r="AY1460">
            <v>71</v>
          </cell>
          <cell r="AZ1460" t="str">
            <v>Ambulatorio</v>
          </cell>
          <cell r="BA1460" t="str">
            <v>Ambulatorio</v>
          </cell>
          <cell r="BB1460" t="str">
            <v>Ambulatorio</v>
          </cell>
          <cell r="BC1460" t="str">
            <v>Ambulatorio</v>
          </cell>
          <cell r="BD1460" t="str">
            <v>Ambulatorio</v>
          </cell>
          <cell r="BE1460" t="str">
            <v>Ambulatorio</v>
          </cell>
          <cell r="BF1460" t="str">
            <v>Ambulatorio</v>
          </cell>
          <cell r="BG1460" t="str">
            <v>Ambulatorio</v>
          </cell>
          <cell r="BH1460" t="str">
            <v>Ambulatorio</v>
          </cell>
          <cell r="BI1460" t="str">
            <v>Ambulatorio</v>
          </cell>
          <cell r="BJ1460" t="str">
            <v>Ambulatorio</v>
          </cell>
          <cell r="BK1460" t="str">
            <v>Ambulatorio</v>
          </cell>
          <cell r="BL1460" t="str">
            <v>Ambulatorio</v>
          </cell>
        </row>
        <row r="1461">
          <cell r="D1461">
            <v>1100581</v>
          </cell>
          <cell r="E1461" t="str">
            <v>PRM - CIUDAD DEL NIÑO ANCUD</v>
          </cell>
          <cell r="F1461" t="str">
            <v>DEPRODE</v>
          </cell>
          <cell r="G1461">
            <v>20032</v>
          </cell>
          <cell r="H1461" t="str">
            <v>P - PROGRAMAS</v>
          </cell>
          <cell r="I1461" t="str">
            <v>PRM</v>
          </cell>
          <cell r="J1461" t="str">
            <v>ANCUD</v>
          </cell>
          <cell r="K1461" t="str">
            <v>196/B</v>
          </cell>
          <cell r="L1461">
            <v>43612</v>
          </cell>
          <cell r="M1461">
            <v>43601</v>
          </cell>
          <cell r="N1461">
            <v>43967</v>
          </cell>
          <cell r="O1461">
            <v>77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77</v>
          </cell>
          <cell r="V1461">
            <v>77</v>
          </cell>
          <cell r="W1461">
            <v>77</v>
          </cell>
          <cell r="X1461">
            <v>77</v>
          </cell>
          <cell r="Y1461">
            <v>77</v>
          </cell>
          <cell r="Z1461">
            <v>77</v>
          </cell>
          <cell r="AA1461">
            <v>77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73</v>
          </cell>
          <cell r="AH1461">
            <v>89</v>
          </cell>
          <cell r="AI1461">
            <v>91</v>
          </cell>
          <cell r="AJ1461">
            <v>88</v>
          </cell>
          <cell r="AK1461">
            <v>88</v>
          </cell>
          <cell r="AL1461">
            <v>94</v>
          </cell>
          <cell r="AM1461">
            <v>93</v>
          </cell>
          <cell r="AN1461">
            <v>0</v>
          </cell>
          <cell r="AO1461">
            <v>0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T1461">
            <v>86</v>
          </cell>
          <cell r="AU1461">
            <v>89</v>
          </cell>
          <cell r="AV1461">
            <v>82</v>
          </cell>
          <cell r="AW1461">
            <v>85</v>
          </cell>
          <cell r="AX1461">
            <v>93</v>
          </cell>
          <cell r="AY1461">
            <v>94</v>
          </cell>
          <cell r="AZ1461" t="str">
            <v>Ambulatorio</v>
          </cell>
          <cell r="BA1461" t="str">
            <v>Ambulatorio</v>
          </cell>
          <cell r="BB1461" t="str">
            <v>Ambulatorio</v>
          </cell>
          <cell r="BC1461" t="str">
            <v>Ambulatorio</v>
          </cell>
          <cell r="BD1461" t="str">
            <v>Ambulatorio</v>
          </cell>
          <cell r="BE1461" t="str">
            <v>Ambulatorio</v>
          </cell>
          <cell r="BF1461" t="str">
            <v>Ambulatorio</v>
          </cell>
          <cell r="BG1461" t="str">
            <v>Ambulatorio</v>
          </cell>
          <cell r="BH1461" t="str">
            <v>Ambulatorio</v>
          </cell>
          <cell r="BI1461" t="str">
            <v>Ambulatorio</v>
          </cell>
          <cell r="BJ1461" t="str">
            <v>Ambulatorio</v>
          </cell>
          <cell r="BK1461" t="str">
            <v>Ambulatorio</v>
          </cell>
          <cell r="BL1461" t="str">
            <v>Ambulatorio</v>
          </cell>
        </row>
        <row r="1462">
          <cell r="D1462">
            <v>1100582</v>
          </cell>
          <cell r="E1462" t="str">
            <v>PRM - CIUDAD DEL NIÑO LOS LAGOS</v>
          </cell>
          <cell r="F1462" t="str">
            <v>DEPRODE</v>
          </cell>
          <cell r="G1462">
            <v>20032</v>
          </cell>
          <cell r="H1462" t="str">
            <v>P - PROGRAMAS</v>
          </cell>
          <cell r="I1462" t="str">
            <v>PRM</v>
          </cell>
          <cell r="J1462" t="str">
            <v>PUERTO MONTT</v>
          </cell>
          <cell r="K1462" t="str">
            <v>197/B</v>
          </cell>
          <cell r="L1462">
            <v>43612</v>
          </cell>
          <cell r="M1462">
            <v>43601</v>
          </cell>
          <cell r="N1462">
            <v>44151</v>
          </cell>
          <cell r="O1462">
            <v>75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75</v>
          </cell>
          <cell r="V1462">
            <v>75</v>
          </cell>
          <cell r="W1462">
            <v>75</v>
          </cell>
          <cell r="X1462">
            <v>75</v>
          </cell>
          <cell r="Y1462">
            <v>75</v>
          </cell>
          <cell r="Z1462">
            <v>75</v>
          </cell>
          <cell r="AA1462">
            <v>75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  <cell r="AG1462">
            <v>75</v>
          </cell>
          <cell r="AH1462">
            <v>75</v>
          </cell>
          <cell r="AI1462">
            <v>75</v>
          </cell>
          <cell r="AJ1462">
            <v>75</v>
          </cell>
          <cell r="AK1462">
            <v>75</v>
          </cell>
          <cell r="AL1462">
            <v>96</v>
          </cell>
          <cell r="AM1462">
            <v>100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AS1462">
            <v>73</v>
          </cell>
          <cell r="AT1462">
            <v>75</v>
          </cell>
          <cell r="AU1462">
            <v>75</v>
          </cell>
          <cell r="AV1462">
            <v>75</v>
          </cell>
          <cell r="AW1462">
            <v>75</v>
          </cell>
          <cell r="AX1462">
            <v>95</v>
          </cell>
          <cell r="AY1462">
            <v>99</v>
          </cell>
          <cell r="AZ1462" t="str">
            <v>Ambulatorio</v>
          </cell>
          <cell r="BA1462" t="str">
            <v>Ambulatorio</v>
          </cell>
          <cell r="BB1462" t="str">
            <v>Ambulatorio</v>
          </cell>
          <cell r="BC1462" t="str">
            <v>Ambulatorio</v>
          </cell>
          <cell r="BD1462" t="str">
            <v>Ambulatorio</v>
          </cell>
          <cell r="BE1462" t="str">
            <v>Ambulatorio</v>
          </cell>
          <cell r="BF1462" t="str">
            <v>Ambulatorio</v>
          </cell>
          <cell r="BG1462" t="str">
            <v>Ambulatorio</v>
          </cell>
          <cell r="BH1462" t="str">
            <v>Ambulatorio</v>
          </cell>
          <cell r="BI1462" t="str">
            <v>Ambulatorio</v>
          </cell>
          <cell r="BJ1462" t="str">
            <v>Ambulatorio</v>
          </cell>
          <cell r="BK1462" t="str">
            <v>Ambulatorio</v>
          </cell>
          <cell r="BL1462" t="str">
            <v>Ambulatorio</v>
          </cell>
        </row>
        <row r="1463">
          <cell r="D1463">
            <v>1100583</v>
          </cell>
          <cell r="E1463" t="str">
            <v>PRM - CIUDAD DEL NIÑO CHILOE</v>
          </cell>
          <cell r="F1463" t="str">
            <v>DEPRODE</v>
          </cell>
          <cell r="G1463">
            <v>20032</v>
          </cell>
          <cell r="H1463" t="str">
            <v>P - PROGRAMAS</v>
          </cell>
          <cell r="I1463" t="str">
            <v>PRM</v>
          </cell>
          <cell r="J1463" t="str">
            <v>CASTRO</v>
          </cell>
          <cell r="K1463" t="str">
            <v>194/B</v>
          </cell>
          <cell r="L1463">
            <v>43612</v>
          </cell>
          <cell r="M1463">
            <v>43601</v>
          </cell>
          <cell r="N1463">
            <v>43967</v>
          </cell>
          <cell r="O1463">
            <v>75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75</v>
          </cell>
          <cell r="V1463">
            <v>75</v>
          </cell>
          <cell r="W1463">
            <v>75</v>
          </cell>
          <cell r="X1463">
            <v>75</v>
          </cell>
          <cell r="Y1463">
            <v>75</v>
          </cell>
          <cell r="Z1463">
            <v>75</v>
          </cell>
          <cell r="AA1463">
            <v>75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  <cell r="AG1463">
            <v>78</v>
          </cell>
          <cell r="AH1463">
            <v>81</v>
          </cell>
          <cell r="AI1463">
            <v>81</v>
          </cell>
          <cell r="AJ1463">
            <v>78</v>
          </cell>
          <cell r="AK1463">
            <v>78</v>
          </cell>
          <cell r="AL1463">
            <v>80</v>
          </cell>
          <cell r="AM1463">
            <v>78</v>
          </cell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AS1463">
            <v>0</v>
          </cell>
          <cell r="AT1463">
            <v>79</v>
          </cell>
          <cell r="AU1463">
            <v>78</v>
          </cell>
          <cell r="AV1463">
            <v>75</v>
          </cell>
          <cell r="AW1463">
            <v>78</v>
          </cell>
          <cell r="AX1463">
            <v>78</v>
          </cell>
          <cell r="AY1463">
            <v>78</v>
          </cell>
          <cell r="AZ1463" t="str">
            <v>Ambulatorio</v>
          </cell>
          <cell r="BA1463" t="str">
            <v>Ambulatorio</v>
          </cell>
          <cell r="BB1463" t="str">
            <v>Ambulatorio</v>
          </cell>
          <cell r="BC1463" t="str">
            <v>Ambulatorio</v>
          </cell>
          <cell r="BD1463" t="str">
            <v>Ambulatorio</v>
          </cell>
          <cell r="BE1463" t="str">
            <v>Ambulatorio</v>
          </cell>
          <cell r="BF1463" t="str">
            <v>Ambulatorio</v>
          </cell>
          <cell r="BG1463" t="str">
            <v>Ambulatorio</v>
          </cell>
          <cell r="BH1463" t="str">
            <v>Ambulatorio</v>
          </cell>
          <cell r="BI1463" t="str">
            <v>Ambulatorio</v>
          </cell>
          <cell r="BJ1463" t="str">
            <v>Ambulatorio</v>
          </cell>
          <cell r="BK1463" t="str">
            <v>Ambulatorio</v>
          </cell>
          <cell r="BL1463" t="str">
            <v>Ambulatorio</v>
          </cell>
        </row>
        <row r="1464">
          <cell r="D1464">
            <v>1100584</v>
          </cell>
          <cell r="E1464" t="str">
            <v>PRM - CENIM LOS LAGOS</v>
          </cell>
          <cell r="F1464" t="str">
            <v>DEPRODE</v>
          </cell>
          <cell r="G1464">
            <v>20032</v>
          </cell>
          <cell r="H1464" t="str">
            <v>P - PROGRAMAS</v>
          </cell>
          <cell r="I1464" t="str">
            <v>PRM</v>
          </cell>
          <cell r="J1464" t="str">
            <v>OSORNO</v>
          </cell>
          <cell r="K1464" t="str">
            <v>203/B</v>
          </cell>
          <cell r="L1464">
            <v>43613</v>
          </cell>
          <cell r="M1464">
            <v>43601</v>
          </cell>
          <cell r="N1464">
            <v>43967</v>
          </cell>
          <cell r="O1464">
            <v>100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100</v>
          </cell>
          <cell r="V1464">
            <v>100</v>
          </cell>
          <cell r="W1464">
            <v>100</v>
          </cell>
          <cell r="X1464">
            <v>100</v>
          </cell>
          <cell r="Y1464">
            <v>100</v>
          </cell>
          <cell r="Z1464">
            <v>100</v>
          </cell>
          <cell r="AA1464">
            <v>100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  <cell r="AG1464">
            <v>150</v>
          </cell>
          <cell r="AH1464">
            <v>150</v>
          </cell>
          <cell r="AI1464">
            <v>151</v>
          </cell>
          <cell r="AJ1464">
            <v>151</v>
          </cell>
          <cell r="AK1464">
            <v>151</v>
          </cell>
          <cell r="AL1464">
            <v>154</v>
          </cell>
          <cell r="AM1464">
            <v>152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150</v>
          </cell>
          <cell r="AU1464">
            <v>150</v>
          </cell>
          <cell r="AV1464">
            <v>150</v>
          </cell>
          <cell r="AW1464">
            <v>150</v>
          </cell>
          <cell r="AX1464">
            <v>150</v>
          </cell>
          <cell r="AY1464">
            <v>150</v>
          </cell>
          <cell r="AZ1464" t="str">
            <v>Ambulatorio</v>
          </cell>
          <cell r="BA1464" t="str">
            <v>Ambulatorio</v>
          </cell>
          <cell r="BB1464" t="str">
            <v>Ambulatorio</v>
          </cell>
          <cell r="BC1464" t="str">
            <v>Ambulatorio</v>
          </cell>
          <cell r="BD1464" t="str">
            <v>Ambulatorio</v>
          </cell>
          <cell r="BE1464" t="str">
            <v>Ambulatorio</v>
          </cell>
          <cell r="BF1464" t="str">
            <v>Ambulatorio</v>
          </cell>
          <cell r="BG1464" t="str">
            <v>Ambulatorio</v>
          </cell>
          <cell r="BH1464" t="str">
            <v>Ambulatorio</v>
          </cell>
          <cell r="BI1464" t="str">
            <v>Ambulatorio</v>
          </cell>
          <cell r="BJ1464" t="str">
            <v>Ambulatorio</v>
          </cell>
          <cell r="BK1464" t="str">
            <v>Ambulatorio</v>
          </cell>
          <cell r="BL1464" t="str">
            <v>Ambulatorio</v>
          </cell>
        </row>
        <row r="1465">
          <cell r="D1465">
            <v>1100585</v>
          </cell>
          <cell r="E1465" t="str">
            <v>PRM - CENIM OSORNO</v>
          </cell>
          <cell r="F1465" t="str">
            <v>DEPRODE</v>
          </cell>
          <cell r="G1465">
            <v>20032</v>
          </cell>
          <cell r="H1465" t="str">
            <v>P - PROGRAMAS</v>
          </cell>
          <cell r="I1465" t="str">
            <v>PRM</v>
          </cell>
          <cell r="J1465" t="str">
            <v>OSORNO</v>
          </cell>
          <cell r="K1465" t="str">
            <v>202/B</v>
          </cell>
          <cell r="L1465">
            <v>43613</v>
          </cell>
          <cell r="M1465">
            <v>43601</v>
          </cell>
          <cell r="N1465">
            <v>43967</v>
          </cell>
          <cell r="O1465">
            <v>100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100</v>
          </cell>
          <cell r="V1465">
            <v>100</v>
          </cell>
          <cell r="W1465">
            <v>100</v>
          </cell>
          <cell r="X1465">
            <v>100</v>
          </cell>
          <cell r="Y1465">
            <v>100</v>
          </cell>
          <cell r="Z1465">
            <v>100</v>
          </cell>
          <cell r="AA1465">
            <v>100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  <cell r="AG1465">
            <v>150</v>
          </cell>
          <cell r="AH1465">
            <v>150</v>
          </cell>
          <cell r="AI1465">
            <v>150</v>
          </cell>
          <cell r="AJ1465">
            <v>154</v>
          </cell>
          <cell r="AK1465">
            <v>150</v>
          </cell>
          <cell r="AL1465">
            <v>151</v>
          </cell>
          <cell r="AM1465">
            <v>151</v>
          </cell>
          <cell r="AN1465">
            <v>0</v>
          </cell>
          <cell r="AO1465">
            <v>0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150</v>
          </cell>
          <cell r="AU1465">
            <v>150</v>
          </cell>
          <cell r="AV1465">
            <v>150</v>
          </cell>
          <cell r="AW1465">
            <v>150</v>
          </cell>
          <cell r="AX1465">
            <v>150</v>
          </cell>
          <cell r="AY1465">
            <v>150</v>
          </cell>
          <cell r="AZ1465" t="str">
            <v>Ambulatorio</v>
          </cell>
          <cell r="BA1465" t="str">
            <v>Ambulatorio</v>
          </cell>
          <cell r="BB1465" t="str">
            <v>Ambulatorio</v>
          </cell>
          <cell r="BC1465" t="str">
            <v>Ambulatorio</v>
          </cell>
          <cell r="BD1465" t="str">
            <v>Ambulatorio</v>
          </cell>
          <cell r="BE1465" t="str">
            <v>Ambulatorio</v>
          </cell>
          <cell r="BF1465" t="str">
            <v>Ambulatorio</v>
          </cell>
          <cell r="BG1465" t="str">
            <v>Ambulatorio</v>
          </cell>
          <cell r="BH1465" t="str">
            <v>Ambulatorio</v>
          </cell>
          <cell r="BI1465" t="str">
            <v>Ambulatorio</v>
          </cell>
          <cell r="BJ1465" t="str">
            <v>Ambulatorio</v>
          </cell>
          <cell r="BK1465" t="str">
            <v>Ambulatorio</v>
          </cell>
          <cell r="BL1465" t="str">
            <v>Ambulatorio</v>
          </cell>
        </row>
        <row r="1466">
          <cell r="D1466">
            <v>1110135</v>
          </cell>
          <cell r="E1466" t="str">
            <v>PRM - CEPIJ AYSEN</v>
          </cell>
          <cell r="F1466" t="str">
            <v>DEPRODE</v>
          </cell>
          <cell r="G1466">
            <v>20032</v>
          </cell>
          <cell r="H1466" t="str">
            <v>P - PROGRAMAS</v>
          </cell>
          <cell r="I1466" t="str">
            <v>PRM</v>
          </cell>
          <cell r="J1466" t="str">
            <v>AISÉN</v>
          </cell>
          <cell r="K1466" t="str">
            <v>Correo</v>
          </cell>
          <cell r="L1466">
            <v>43686</v>
          </cell>
          <cell r="M1466">
            <v>42326</v>
          </cell>
          <cell r="N1466">
            <v>43800</v>
          </cell>
          <cell r="O1466">
            <v>70</v>
          </cell>
          <cell r="P1466">
            <v>70</v>
          </cell>
          <cell r="Q1466">
            <v>70</v>
          </cell>
          <cell r="R1466">
            <v>70</v>
          </cell>
          <cell r="S1466">
            <v>70</v>
          </cell>
          <cell r="T1466">
            <v>70</v>
          </cell>
          <cell r="U1466">
            <v>70</v>
          </cell>
          <cell r="V1466">
            <v>70</v>
          </cell>
          <cell r="W1466">
            <v>70</v>
          </cell>
          <cell r="X1466">
            <v>70</v>
          </cell>
          <cell r="Y1466">
            <v>70</v>
          </cell>
          <cell r="Z1466">
            <v>70</v>
          </cell>
          <cell r="AA1466">
            <v>70</v>
          </cell>
          <cell r="AB1466">
            <v>86</v>
          </cell>
          <cell r="AC1466">
            <v>88</v>
          </cell>
          <cell r="AD1466">
            <v>89</v>
          </cell>
          <cell r="AE1466">
            <v>94</v>
          </cell>
          <cell r="AF1466">
            <v>93</v>
          </cell>
          <cell r="AG1466">
            <v>97</v>
          </cell>
          <cell r="AH1466">
            <v>104</v>
          </cell>
          <cell r="AI1466">
            <v>105</v>
          </cell>
          <cell r="AJ1466">
            <v>118</v>
          </cell>
          <cell r="AK1466">
            <v>115</v>
          </cell>
          <cell r="AL1466">
            <v>130</v>
          </cell>
          <cell r="AM1466">
            <v>130</v>
          </cell>
          <cell r="AN1466">
            <v>80</v>
          </cell>
          <cell r="AO1466">
            <v>83</v>
          </cell>
          <cell r="AP1466">
            <v>86</v>
          </cell>
          <cell r="AQ1466">
            <v>87</v>
          </cell>
          <cell r="AR1466">
            <v>91</v>
          </cell>
          <cell r="AS1466">
            <v>91</v>
          </cell>
          <cell r="AT1466">
            <v>94</v>
          </cell>
          <cell r="AU1466">
            <v>103</v>
          </cell>
          <cell r="AV1466">
            <v>112</v>
          </cell>
          <cell r="AW1466">
            <v>114</v>
          </cell>
          <cell r="AX1466">
            <v>120</v>
          </cell>
          <cell r="AY1466">
            <v>125</v>
          </cell>
          <cell r="AZ1466" t="str">
            <v>Ambulatorio</v>
          </cell>
          <cell r="BA1466" t="str">
            <v>Ambulatorio</v>
          </cell>
          <cell r="BB1466" t="str">
            <v>Ambulatorio</v>
          </cell>
          <cell r="BC1466" t="str">
            <v>Ambulatorio</v>
          </cell>
          <cell r="BD1466" t="str">
            <v>Ambulatorio</v>
          </cell>
          <cell r="BE1466" t="str">
            <v>Ambulatorio</v>
          </cell>
          <cell r="BF1466" t="str">
            <v>Ambulatorio</v>
          </cell>
          <cell r="BG1466" t="str">
            <v>Ambulatorio</v>
          </cell>
          <cell r="BH1466" t="str">
            <v>Ambulatorio</v>
          </cell>
          <cell r="BI1466" t="str">
            <v>Ambulatorio</v>
          </cell>
          <cell r="BJ1466" t="str">
            <v>Ambulatorio</v>
          </cell>
          <cell r="BK1466" t="str">
            <v>Ambulatorio</v>
          </cell>
          <cell r="BL1466" t="str">
            <v>Ambulatorio</v>
          </cell>
        </row>
        <row r="1467">
          <cell r="D1467">
            <v>1110136</v>
          </cell>
          <cell r="E1467" t="str">
            <v>PRM - CEPIJ COYHAIQUE</v>
          </cell>
          <cell r="F1467" t="str">
            <v>DEPRODE</v>
          </cell>
          <cell r="G1467">
            <v>20032</v>
          </cell>
          <cell r="H1467" t="str">
            <v>P - PROGRAMAS</v>
          </cell>
          <cell r="I1467" t="str">
            <v>PRM</v>
          </cell>
          <cell r="J1467" t="str">
            <v>COYHAIQUE</v>
          </cell>
          <cell r="K1467" t="str">
            <v>MEMO 159</v>
          </cell>
          <cell r="L1467">
            <v>43550</v>
          </cell>
          <cell r="M1467">
            <v>42326</v>
          </cell>
          <cell r="N1467">
            <v>43601</v>
          </cell>
          <cell r="O1467">
            <v>70</v>
          </cell>
          <cell r="P1467">
            <v>70</v>
          </cell>
          <cell r="Q1467">
            <v>70</v>
          </cell>
          <cell r="R1467">
            <v>70</v>
          </cell>
          <cell r="S1467">
            <v>70</v>
          </cell>
          <cell r="T1467">
            <v>70</v>
          </cell>
          <cell r="U1467">
            <v>70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62</v>
          </cell>
          <cell r="AC1467">
            <v>68</v>
          </cell>
          <cell r="AD1467">
            <v>69</v>
          </cell>
          <cell r="AE1467">
            <v>70</v>
          </cell>
          <cell r="AF1467">
            <v>70</v>
          </cell>
          <cell r="AG1467">
            <v>68</v>
          </cell>
          <cell r="AH1467">
            <v>0</v>
          </cell>
          <cell r="AI1467">
            <v>0</v>
          </cell>
          <cell r="AJ1467">
            <v>0</v>
          </cell>
          <cell r="AK1467">
            <v>0</v>
          </cell>
          <cell r="AL1467">
            <v>0</v>
          </cell>
          <cell r="AM1467">
            <v>0</v>
          </cell>
          <cell r="AN1467">
            <v>61</v>
          </cell>
          <cell r="AO1467">
            <v>64</v>
          </cell>
          <cell r="AP1467">
            <v>66</v>
          </cell>
          <cell r="AQ1467">
            <v>69</v>
          </cell>
          <cell r="AR1467">
            <v>67</v>
          </cell>
          <cell r="AS1467">
            <v>0</v>
          </cell>
          <cell r="AT1467">
            <v>0</v>
          </cell>
          <cell r="AU1467">
            <v>0</v>
          </cell>
          <cell r="AV1467">
            <v>0</v>
          </cell>
          <cell r="AW1467">
            <v>0</v>
          </cell>
          <cell r="AX1467">
            <v>0</v>
          </cell>
          <cell r="AY1467">
            <v>0</v>
          </cell>
          <cell r="AZ1467" t="str">
            <v>Ambulatorio</v>
          </cell>
          <cell r="BA1467" t="str">
            <v>Ambulatorio</v>
          </cell>
          <cell r="BB1467" t="str">
            <v>Ambulatorio</v>
          </cell>
          <cell r="BC1467" t="str">
            <v>Ambulatorio</v>
          </cell>
          <cell r="BD1467" t="str">
            <v>Ambulatorio</v>
          </cell>
          <cell r="BE1467" t="str">
            <v>Ambulatorio</v>
          </cell>
          <cell r="BF1467" t="str">
            <v>Ambulatorio</v>
          </cell>
          <cell r="BG1467" t="str">
            <v>Ambulatorio</v>
          </cell>
          <cell r="BH1467" t="str">
            <v>Ambulatorio</v>
          </cell>
          <cell r="BI1467" t="str">
            <v>Ambulatorio</v>
          </cell>
          <cell r="BJ1467" t="str">
            <v>Ambulatorio</v>
          </cell>
          <cell r="BK1467" t="str">
            <v>Ambulatorio</v>
          </cell>
          <cell r="BL1467" t="str">
            <v>Ambulatorio</v>
          </cell>
        </row>
        <row r="1468">
          <cell r="D1468">
            <v>1110162</v>
          </cell>
          <cell r="E1468" t="str">
            <v>PRM - KOMANTHA</v>
          </cell>
          <cell r="F1468" t="str">
            <v>DEPRODE</v>
          </cell>
          <cell r="G1468">
            <v>20032</v>
          </cell>
          <cell r="H1468" t="str">
            <v>P - PROGRAMAS</v>
          </cell>
          <cell r="I1468" t="str">
            <v>PRM</v>
          </cell>
          <cell r="J1468" t="str">
            <v>COYHAIQUE</v>
          </cell>
          <cell r="K1468">
            <v>336</v>
          </cell>
          <cell r="L1468">
            <v>43742</v>
          </cell>
          <cell r="M1468">
            <v>43601</v>
          </cell>
          <cell r="N1468">
            <v>43967</v>
          </cell>
          <cell r="O1468">
            <v>50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50</v>
          </cell>
          <cell r="V1468">
            <v>50</v>
          </cell>
          <cell r="W1468">
            <v>50</v>
          </cell>
          <cell r="X1468">
            <v>50</v>
          </cell>
          <cell r="Y1468">
            <v>50</v>
          </cell>
          <cell r="Z1468">
            <v>50</v>
          </cell>
          <cell r="AA1468">
            <v>50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50</v>
          </cell>
          <cell r="AH1468">
            <v>55</v>
          </cell>
          <cell r="AI1468">
            <v>60</v>
          </cell>
          <cell r="AJ1468">
            <v>71</v>
          </cell>
          <cell r="AK1468">
            <v>73</v>
          </cell>
          <cell r="AL1468">
            <v>77</v>
          </cell>
          <cell r="AM1468">
            <v>76</v>
          </cell>
          <cell r="AN1468">
            <v>0</v>
          </cell>
          <cell r="AO1468">
            <v>0</v>
          </cell>
          <cell r="AP1468">
            <v>0</v>
          </cell>
          <cell r="AQ1468">
            <v>0</v>
          </cell>
          <cell r="AR1468">
            <v>0</v>
          </cell>
          <cell r="AS1468">
            <v>0</v>
          </cell>
          <cell r="AT1468">
            <v>0</v>
          </cell>
          <cell r="AU1468">
            <v>60</v>
          </cell>
          <cell r="AV1468">
            <v>67</v>
          </cell>
          <cell r="AW1468">
            <v>72</v>
          </cell>
          <cell r="AX1468">
            <v>72</v>
          </cell>
          <cell r="AY1468">
            <v>73</v>
          </cell>
          <cell r="AZ1468" t="str">
            <v>Ambulatorio</v>
          </cell>
          <cell r="BA1468" t="str">
            <v>Ambulatorio</v>
          </cell>
          <cell r="BB1468" t="str">
            <v>Ambulatorio</v>
          </cell>
          <cell r="BC1468" t="str">
            <v>Ambulatorio</v>
          </cell>
          <cell r="BD1468" t="str">
            <v>Ambulatorio</v>
          </cell>
          <cell r="BE1468" t="str">
            <v>Ambulatorio</v>
          </cell>
          <cell r="BF1468" t="str">
            <v>Ambulatorio</v>
          </cell>
          <cell r="BG1468" t="str">
            <v>Ambulatorio</v>
          </cell>
          <cell r="BH1468" t="str">
            <v>Ambulatorio</v>
          </cell>
          <cell r="BI1468" t="str">
            <v>Ambulatorio</v>
          </cell>
          <cell r="BJ1468" t="str">
            <v>Ambulatorio</v>
          </cell>
          <cell r="BK1468" t="str">
            <v>Ambulatorio</v>
          </cell>
          <cell r="BL1468" t="str">
            <v>Ambulatorio</v>
          </cell>
        </row>
        <row r="1469">
          <cell r="D1469">
            <v>1110163</v>
          </cell>
          <cell r="E1469" t="str">
            <v>PRM - CENIM COCHRANE</v>
          </cell>
          <cell r="F1469" t="str">
            <v>DEPRODE</v>
          </cell>
          <cell r="G1469">
            <v>20032</v>
          </cell>
          <cell r="H1469" t="str">
            <v>P - PROGRAMAS</v>
          </cell>
          <cell r="I1469" t="str">
            <v>PRM</v>
          </cell>
          <cell r="J1469" t="str">
            <v>COCHRANE</v>
          </cell>
          <cell r="K1469">
            <v>185</v>
          </cell>
          <cell r="L1469">
            <v>43609</v>
          </cell>
          <cell r="M1469">
            <v>43601</v>
          </cell>
          <cell r="N1469">
            <v>43967</v>
          </cell>
          <cell r="O1469">
            <v>50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50</v>
          </cell>
          <cell r="V1469">
            <v>50</v>
          </cell>
          <cell r="W1469">
            <v>50</v>
          </cell>
          <cell r="X1469">
            <v>50</v>
          </cell>
          <cell r="Y1469">
            <v>50</v>
          </cell>
          <cell r="Z1469">
            <v>50</v>
          </cell>
          <cell r="AA1469">
            <v>50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  <cell r="AG1469">
            <v>10</v>
          </cell>
          <cell r="AH1469">
            <v>13</v>
          </cell>
          <cell r="AI1469">
            <v>17</v>
          </cell>
          <cell r="AJ1469">
            <v>20</v>
          </cell>
          <cell r="AK1469">
            <v>20</v>
          </cell>
          <cell r="AL1469">
            <v>30</v>
          </cell>
          <cell r="AM1469">
            <v>30</v>
          </cell>
          <cell r="AN1469">
            <v>0</v>
          </cell>
          <cell r="AO1469">
            <v>0</v>
          </cell>
          <cell r="AP1469">
            <v>0</v>
          </cell>
          <cell r="AQ1469">
            <v>0</v>
          </cell>
          <cell r="AR1469">
            <v>0</v>
          </cell>
          <cell r="AS1469">
            <v>0</v>
          </cell>
          <cell r="AT1469">
            <v>4</v>
          </cell>
          <cell r="AU1469">
            <v>17</v>
          </cell>
          <cell r="AV1469">
            <v>20</v>
          </cell>
          <cell r="AW1469">
            <v>20</v>
          </cell>
          <cell r="AX1469">
            <v>27</v>
          </cell>
          <cell r="AY1469">
            <v>29</v>
          </cell>
          <cell r="AZ1469" t="str">
            <v>Ambulatorio</v>
          </cell>
          <cell r="BA1469" t="str">
            <v>Ambulatorio</v>
          </cell>
          <cell r="BB1469" t="str">
            <v>Ambulatorio</v>
          </cell>
          <cell r="BC1469" t="str">
            <v>Ambulatorio</v>
          </cell>
          <cell r="BD1469" t="str">
            <v>Ambulatorio</v>
          </cell>
          <cell r="BE1469" t="str">
            <v>Ambulatorio</v>
          </cell>
          <cell r="BF1469" t="str">
            <v>Ambulatorio</v>
          </cell>
          <cell r="BG1469" t="str">
            <v>Ambulatorio</v>
          </cell>
          <cell r="BH1469" t="str">
            <v>Ambulatorio</v>
          </cell>
          <cell r="BI1469" t="str">
            <v>Ambulatorio</v>
          </cell>
          <cell r="BJ1469" t="str">
            <v>Ambulatorio</v>
          </cell>
          <cell r="BK1469" t="str">
            <v>Ambulatorio</v>
          </cell>
          <cell r="BL1469" t="str">
            <v>Ambulatorio</v>
          </cell>
        </row>
        <row r="1470">
          <cell r="D1470">
            <v>1120136</v>
          </cell>
          <cell r="E1470" t="str">
            <v>PRM - CEPIJ PUNTA ARENAS</v>
          </cell>
          <cell r="F1470" t="str">
            <v>DEPRODE</v>
          </cell>
          <cell r="G1470">
            <v>20032</v>
          </cell>
          <cell r="H1470" t="str">
            <v>P - PROGRAMAS</v>
          </cell>
          <cell r="I1470" t="str">
            <v>PRM</v>
          </cell>
          <cell r="J1470" t="str">
            <v>PUNTA ARENAS</v>
          </cell>
          <cell r="K1470" t="str">
            <v>MEMO 141</v>
          </cell>
          <cell r="L1470">
            <v>43539</v>
          </cell>
          <cell r="M1470">
            <v>42326</v>
          </cell>
          <cell r="N1470">
            <v>43601</v>
          </cell>
          <cell r="O1470">
            <v>100</v>
          </cell>
          <cell r="P1470">
            <v>100</v>
          </cell>
          <cell r="Q1470">
            <v>100</v>
          </cell>
          <cell r="R1470">
            <v>100</v>
          </cell>
          <cell r="S1470">
            <v>100</v>
          </cell>
          <cell r="T1470">
            <v>100</v>
          </cell>
          <cell r="U1470">
            <v>100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150</v>
          </cell>
          <cell r="AC1470">
            <v>142</v>
          </cell>
          <cell r="AD1470">
            <v>137</v>
          </cell>
          <cell r="AE1470">
            <v>141</v>
          </cell>
          <cell r="AF1470">
            <v>139</v>
          </cell>
          <cell r="AG1470">
            <v>103</v>
          </cell>
          <cell r="AH1470">
            <v>0</v>
          </cell>
          <cell r="AI1470">
            <v>0</v>
          </cell>
          <cell r="AJ1470">
            <v>0</v>
          </cell>
          <cell r="AK1470">
            <v>0</v>
          </cell>
          <cell r="AL1470">
            <v>0</v>
          </cell>
          <cell r="AM1470">
            <v>0</v>
          </cell>
          <cell r="AN1470">
            <v>146</v>
          </cell>
          <cell r="AO1470">
            <v>152</v>
          </cell>
          <cell r="AP1470">
            <v>142</v>
          </cell>
          <cell r="AQ1470">
            <v>145</v>
          </cell>
          <cell r="AR1470">
            <v>137</v>
          </cell>
          <cell r="AS1470">
            <v>0</v>
          </cell>
          <cell r="AT1470">
            <v>0</v>
          </cell>
          <cell r="AU1470">
            <v>0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 t="str">
            <v>Ambulatorio</v>
          </cell>
          <cell r="BA1470" t="str">
            <v>Ambulatorio</v>
          </cell>
          <cell r="BB1470" t="str">
            <v>Ambulatorio</v>
          </cell>
          <cell r="BC1470" t="str">
            <v>Ambulatorio</v>
          </cell>
          <cell r="BD1470" t="str">
            <v>Ambulatorio</v>
          </cell>
          <cell r="BE1470" t="str">
            <v>Ambulatorio</v>
          </cell>
          <cell r="BF1470" t="str">
            <v>Ambulatorio</v>
          </cell>
          <cell r="BG1470" t="str">
            <v>Ambulatorio</v>
          </cell>
          <cell r="BH1470" t="str">
            <v>Ambulatorio</v>
          </cell>
          <cell r="BI1470" t="str">
            <v>Ambulatorio</v>
          </cell>
          <cell r="BJ1470" t="str">
            <v>Ambulatorio</v>
          </cell>
          <cell r="BK1470" t="str">
            <v>Ambulatorio</v>
          </cell>
          <cell r="BL1470" t="str">
            <v>Ambulatorio</v>
          </cell>
        </row>
        <row r="1471">
          <cell r="D1471">
            <v>1120148</v>
          </cell>
          <cell r="E1471" t="str">
            <v>PRM - AINEN</v>
          </cell>
          <cell r="F1471" t="str">
            <v>DEPRODE</v>
          </cell>
          <cell r="G1471">
            <v>20032</v>
          </cell>
          <cell r="H1471" t="str">
            <v>P - PROGRAMAS</v>
          </cell>
          <cell r="I1471" t="str">
            <v>PRM</v>
          </cell>
          <cell r="J1471" t="str">
            <v>PUNTA ARENAS</v>
          </cell>
          <cell r="K1471" t="str">
            <v>MEMO 141</v>
          </cell>
          <cell r="L1471">
            <v>43539</v>
          </cell>
          <cell r="M1471">
            <v>42461</v>
          </cell>
          <cell r="N1471">
            <v>43601</v>
          </cell>
          <cell r="O1471">
            <v>80</v>
          </cell>
          <cell r="P1471">
            <v>80</v>
          </cell>
          <cell r="Q1471">
            <v>80</v>
          </cell>
          <cell r="R1471">
            <v>80</v>
          </cell>
          <cell r="S1471">
            <v>80</v>
          </cell>
          <cell r="T1471">
            <v>80</v>
          </cell>
          <cell r="U1471">
            <v>80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92</v>
          </cell>
          <cell r="AC1471">
            <v>90</v>
          </cell>
          <cell r="AD1471">
            <v>91</v>
          </cell>
          <cell r="AE1471">
            <v>91</v>
          </cell>
          <cell r="AF1471">
            <v>97</v>
          </cell>
          <cell r="AG1471">
            <v>62</v>
          </cell>
          <cell r="AH1471">
            <v>0</v>
          </cell>
          <cell r="AI1471">
            <v>0</v>
          </cell>
          <cell r="AJ1471">
            <v>0</v>
          </cell>
          <cell r="AK1471">
            <v>0</v>
          </cell>
          <cell r="AL1471">
            <v>0</v>
          </cell>
          <cell r="AM1471">
            <v>0</v>
          </cell>
          <cell r="AN1471">
            <v>94</v>
          </cell>
          <cell r="AO1471">
            <v>93</v>
          </cell>
          <cell r="AP1471">
            <v>94</v>
          </cell>
          <cell r="AQ1471">
            <v>94</v>
          </cell>
          <cell r="AR1471">
            <v>99</v>
          </cell>
          <cell r="AS1471">
            <v>0</v>
          </cell>
          <cell r="AT1471">
            <v>0</v>
          </cell>
          <cell r="AU1471">
            <v>0</v>
          </cell>
          <cell r="AV1471">
            <v>0</v>
          </cell>
          <cell r="AW1471">
            <v>0</v>
          </cell>
          <cell r="AX1471">
            <v>0</v>
          </cell>
          <cell r="AY1471">
            <v>0</v>
          </cell>
          <cell r="AZ1471" t="str">
            <v>Ambulatorio</v>
          </cell>
          <cell r="BA1471" t="str">
            <v>Ambulatorio</v>
          </cell>
          <cell r="BB1471" t="str">
            <v>Ambulatorio</v>
          </cell>
          <cell r="BC1471" t="str">
            <v>Ambulatorio</v>
          </cell>
          <cell r="BD1471" t="str">
            <v>Ambulatorio</v>
          </cell>
          <cell r="BE1471" t="str">
            <v>Ambulatorio</v>
          </cell>
          <cell r="BF1471" t="str">
            <v>Ambulatorio</v>
          </cell>
          <cell r="BG1471" t="str">
            <v>Ambulatorio</v>
          </cell>
          <cell r="BH1471" t="str">
            <v>Ambulatorio</v>
          </cell>
          <cell r="BI1471" t="str">
            <v>Ambulatorio</v>
          </cell>
          <cell r="BJ1471" t="str">
            <v>Ambulatorio</v>
          </cell>
          <cell r="BK1471" t="str">
            <v>Ambulatorio</v>
          </cell>
          <cell r="BL1471" t="str">
            <v>Ambulatorio</v>
          </cell>
        </row>
        <row r="1472">
          <cell r="D1472">
            <v>1120172</v>
          </cell>
          <cell r="E1472" t="str">
            <v>PRM - CENTRO DE INTERVENCION EN MALTRATO GRAVE Y ABUSO SEXUAL INFANTIL AINEN</v>
          </cell>
          <cell r="F1472" t="str">
            <v>DEPRODE</v>
          </cell>
          <cell r="G1472">
            <v>20032</v>
          </cell>
          <cell r="H1472" t="str">
            <v>P - PROGRAMAS</v>
          </cell>
          <cell r="I1472" t="str">
            <v>PRM</v>
          </cell>
          <cell r="J1472" t="str">
            <v>PUNTA ARENAS</v>
          </cell>
          <cell r="K1472">
            <v>105</v>
          </cell>
          <cell r="L1472">
            <v>43601</v>
          </cell>
          <cell r="M1472">
            <v>43601</v>
          </cell>
          <cell r="N1472">
            <v>43967</v>
          </cell>
          <cell r="O1472">
            <v>70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70</v>
          </cell>
          <cell r="V1472">
            <v>70</v>
          </cell>
          <cell r="W1472">
            <v>70</v>
          </cell>
          <cell r="X1472">
            <v>70</v>
          </cell>
          <cell r="Y1472">
            <v>70</v>
          </cell>
          <cell r="Z1472">
            <v>70</v>
          </cell>
          <cell r="AA1472">
            <v>70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  <cell r="AG1472">
            <v>80</v>
          </cell>
          <cell r="AH1472">
            <v>90</v>
          </cell>
          <cell r="AI1472">
            <v>92</v>
          </cell>
          <cell r="AJ1472">
            <v>90</v>
          </cell>
          <cell r="AK1472">
            <v>87</v>
          </cell>
          <cell r="AL1472">
            <v>87</v>
          </cell>
          <cell r="AM1472">
            <v>78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93</v>
          </cell>
          <cell r="AV1472">
            <v>90</v>
          </cell>
          <cell r="AW1472">
            <v>90</v>
          </cell>
          <cell r="AX1472">
            <v>86</v>
          </cell>
          <cell r="AY1472">
            <v>75</v>
          </cell>
          <cell r="AZ1472" t="str">
            <v>Ambulatorio</v>
          </cell>
          <cell r="BA1472" t="str">
            <v>Ambulatorio</v>
          </cell>
          <cell r="BB1472" t="str">
            <v>Ambulatorio</v>
          </cell>
          <cell r="BC1472" t="str">
            <v>Ambulatorio</v>
          </cell>
          <cell r="BD1472" t="str">
            <v>Ambulatorio</v>
          </cell>
          <cell r="BE1472" t="str">
            <v>Ambulatorio</v>
          </cell>
          <cell r="BF1472" t="str">
            <v>Ambulatorio</v>
          </cell>
          <cell r="BG1472" t="str">
            <v>Ambulatorio</v>
          </cell>
          <cell r="BH1472" t="str">
            <v>Ambulatorio</v>
          </cell>
          <cell r="BI1472" t="str">
            <v>Ambulatorio</v>
          </cell>
          <cell r="BJ1472" t="str">
            <v>Ambulatorio</v>
          </cell>
          <cell r="BK1472" t="str">
            <v>Ambulatorio</v>
          </cell>
          <cell r="BL1472" t="str">
            <v>Ambulatorio</v>
          </cell>
        </row>
        <row r="1473">
          <cell r="D1473">
            <v>1120173</v>
          </cell>
          <cell r="E1473" t="str">
            <v>PRM - CEPIJ PUNTA ARENAS</v>
          </cell>
          <cell r="F1473" t="str">
            <v>DEPRODE</v>
          </cell>
          <cell r="G1473">
            <v>20032</v>
          </cell>
          <cell r="H1473" t="str">
            <v>P - PROGRAMAS</v>
          </cell>
          <cell r="I1473" t="str">
            <v>PRM</v>
          </cell>
          <cell r="J1473" t="str">
            <v>PUNTA ARENAS</v>
          </cell>
          <cell r="K1473">
            <v>107</v>
          </cell>
          <cell r="L1473">
            <v>43601</v>
          </cell>
          <cell r="M1473">
            <v>43601</v>
          </cell>
          <cell r="N1473">
            <v>43967</v>
          </cell>
          <cell r="O1473">
            <v>70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70</v>
          </cell>
          <cell r="V1473">
            <v>70</v>
          </cell>
          <cell r="W1473">
            <v>70</v>
          </cell>
          <cell r="X1473">
            <v>70</v>
          </cell>
          <cell r="Y1473">
            <v>70</v>
          </cell>
          <cell r="Z1473">
            <v>70</v>
          </cell>
          <cell r="AA1473">
            <v>70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  <cell r="AG1473">
            <v>91</v>
          </cell>
          <cell r="AH1473">
            <v>92</v>
          </cell>
          <cell r="AI1473">
            <v>93</v>
          </cell>
          <cell r="AJ1473">
            <v>89</v>
          </cell>
          <cell r="AK1473">
            <v>94</v>
          </cell>
          <cell r="AL1473">
            <v>101</v>
          </cell>
          <cell r="AM1473">
            <v>110</v>
          </cell>
          <cell r="AN1473">
            <v>0</v>
          </cell>
          <cell r="AO1473">
            <v>0</v>
          </cell>
          <cell r="AP1473">
            <v>0</v>
          </cell>
          <cell r="AQ1473">
            <v>0</v>
          </cell>
          <cell r="AR1473">
            <v>0</v>
          </cell>
          <cell r="AS1473">
            <v>0</v>
          </cell>
          <cell r="AT1473">
            <v>0</v>
          </cell>
          <cell r="AU1473">
            <v>87</v>
          </cell>
          <cell r="AV1473">
            <v>84</v>
          </cell>
          <cell r="AW1473">
            <v>93</v>
          </cell>
          <cell r="AX1473">
            <v>99</v>
          </cell>
          <cell r="AY1473">
            <v>101</v>
          </cell>
          <cell r="AZ1473" t="str">
            <v>Ambulatorio</v>
          </cell>
          <cell r="BA1473" t="str">
            <v>Ambulatorio</v>
          </cell>
          <cell r="BB1473" t="str">
            <v>Ambulatorio</v>
          </cell>
          <cell r="BC1473" t="str">
            <v>Ambulatorio</v>
          </cell>
          <cell r="BD1473" t="str">
            <v>Ambulatorio</v>
          </cell>
          <cell r="BE1473" t="str">
            <v>Ambulatorio</v>
          </cell>
          <cell r="BF1473" t="str">
            <v>Ambulatorio</v>
          </cell>
          <cell r="BG1473" t="str">
            <v>Ambulatorio</v>
          </cell>
          <cell r="BH1473" t="str">
            <v>Ambulatorio</v>
          </cell>
          <cell r="BI1473" t="str">
            <v>Ambulatorio</v>
          </cell>
          <cell r="BJ1473" t="str">
            <v>Ambulatorio</v>
          </cell>
          <cell r="BK1473" t="str">
            <v>Ambulatorio</v>
          </cell>
          <cell r="BL1473" t="str">
            <v>Ambulatorio</v>
          </cell>
        </row>
        <row r="1474">
          <cell r="D1474">
            <v>1120174</v>
          </cell>
          <cell r="E1474" t="str">
            <v>PRM - CEPIJ PUERTO NATALES</v>
          </cell>
          <cell r="F1474" t="str">
            <v>DEPRODE</v>
          </cell>
          <cell r="G1474">
            <v>20032</v>
          </cell>
          <cell r="H1474" t="str">
            <v>P - PROGRAMAS</v>
          </cell>
          <cell r="I1474" t="str">
            <v>PRM</v>
          </cell>
          <cell r="J1474" t="str">
            <v>NATALES</v>
          </cell>
          <cell r="K1474">
            <v>106</v>
          </cell>
          <cell r="L1474">
            <v>43601</v>
          </cell>
          <cell r="M1474">
            <v>43601</v>
          </cell>
          <cell r="N1474">
            <v>44151</v>
          </cell>
          <cell r="O1474">
            <v>40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40</v>
          </cell>
          <cell r="V1474">
            <v>40</v>
          </cell>
          <cell r="W1474">
            <v>40</v>
          </cell>
          <cell r="X1474">
            <v>40</v>
          </cell>
          <cell r="Y1474">
            <v>40</v>
          </cell>
          <cell r="Z1474">
            <v>40</v>
          </cell>
          <cell r="AA1474">
            <v>40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G1474">
            <v>43</v>
          </cell>
          <cell r="AH1474">
            <v>42</v>
          </cell>
          <cell r="AI1474">
            <v>41</v>
          </cell>
          <cell r="AJ1474">
            <v>41</v>
          </cell>
          <cell r="AK1474">
            <v>46</v>
          </cell>
          <cell r="AL1474">
            <v>43</v>
          </cell>
          <cell r="AM1474">
            <v>41</v>
          </cell>
          <cell r="AN1474">
            <v>0</v>
          </cell>
          <cell r="AO1474">
            <v>0</v>
          </cell>
          <cell r="AP1474">
            <v>0</v>
          </cell>
          <cell r="AQ1474">
            <v>0</v>
          </cell>
          <cell r="AR1474">
            <v>0</v>
          </cell>
          <cell r="AS1474">
            <v>0</v>
          </cell>
          <cell r="AT1474">
            <v>4</v>
          </cell>
          <cell r="AU1474">
            <v>42</v>
          </cell>
          <cell r="AV1474">
            <v>41</v>
          </cell>
          <cell r="AW1474">
            <v>45</v>
          </cell>
          <cell r="AX1474">
            <v>41</v>
          </cell>
          <cell r="AY1474">
            <v>41</v>
          </cell>
          <cell r="AZ1474" t="str">
            <v>Ambulatorio</v>
          </cell>
          <cell r="BA1474" t="str">
            <v>Ambulatorio</v>
          </cell>
          <cell r="BB1474" t="str">
            <v>Ambulatorio</v>
          </cell>
          <cell r="BC1474" t="str">
            <v>Ambulatorio</v>
          </cell>
          <cell r="BD1474" t="str">
            <v>Ambulatorio</v>
          </cell>
          <cell r="BE1474" t="str">
            <v>Ambulatorio</v>
          </cell>
          <cell r="BF1474" t="str">
            <v>Ambulatorio</v>
          </cell>
          <cell r="BG1474" t="str">
            <v>Ambulatorio</v>
          </cell>
          <cell r="BH1474" t="str">
            <v>Ambulatorio</v>
          </cell>
          <cell r="BI1474" t="str">
            <v>Ambulatorio</v>
          </cell>
          <cell r="BJ1474" t="str">
            <v>Ambulatorio</v>
          </cell>
          <cell r="BK1474" t="str">
            <v>Ambulatorio</v>
          </cell>
          <cell r="BL1474" t="str">
            <v>Ambulatorio</v>
          </cell>
        </row>
        <row r="1475">
          <cell r="D1475">
            <v>1131401</v>
          </cell>
          <cell r="E1475" t="str">
            <v>PRM - ADRA CALERA DE TANGO</v>
          </cell>
          <cell r="F1475" t="str">
            <v>DEPRODE</v>
          </cell>
          <cell r="G1475">
            <v>20032</v>
          </cell>
          <cell r="H1475" t="str">
            <v>P - PROGRAMAS</v>
          </cell>
          <cell r="I1475" t="str">
            <v>PRM</v>
          </cell>
          <cell r="J1475" t="str">
            <v>BUIN</v>
          </cell>
          <cell r="K1475" t="str">
            <v>CORREO-E</v>
          </cell>
          <cell r="L1475">
            <v>43686</v>
          </cell>
          <cell r="M1475">
            <v>41968</v>
          </cell>
          <cell r="N1475">
            <v>43800</v>
          </cell>
          <cell r="O1475">
            <v>75</v>
          </cell>
          <cell r="P1475">
            <v>75</v>
          </cell>
          <cell r="Q1475">
            <v>75</v>
          </cell>
          <cell r="R1475">
            <v>75</v>
          </cell>
          <cell r="S1475">
            <v>75</v>
          </cell>
          <cell r="T1475">
            <v>75</v>
          </cell>
          <cell r="U1475">
            <v>75</v>
          </cell>
          <cell r="V1475">
            <v>75</v>
          </cell>
          <cell r="W1475">
            <v>75</v>
          </cell>
          <cell r="X1475">
            <v>75</v>
          </cell>
          <cell r="Y1475">
            <v>75</v>
          </cell>
          <cell r="Z1475">
            <v>75</v>
          </cell>
          <cell r="AA1475">
            <v>75</v>
          </cell>
          <cell r="AB1475">
            <v>76</v>
          </cell>
          <cell r="AC1475">
            <v>76</v>
          </cell>
          <cell r="AD1475">
            <v>75</v>
          </cell>
          <cell r="AE1475">
            <v>79</v>
          </cell>
          <cell r="AF1475">
            <v>75</v>
          </cell>
          <cell r="AG1475">
            <v>75</v>
          </cell>
          <cell r="AH1475">
            <v>76</v>
          </cell>
          <cell r="AI1475">
            <v>75</v>
          </cell>
          <cell r="AJ1475">
            <v>76</v>
          </cell>
          <cell r="AK1475">
            <v>75</v>
          </cell>
          <cell r="AL1475">
            <v>76</v>
          </cell>
          <cell r="AM1475">
            <v>76</v>
          </cell>
          <cell r="AN1475">
            <v>75</v>
          </cell>
          <cell r="AO1475">
            <v>75</v>
          </cell>
          <cell r="AP1475">
            <v>75</v>
          </cell>
          <cell r="AQ1475">
            <v>75</v>
          </cell>
          <cell r="AR1475">
            <v>75</v>
          </cell>
          <cell r="AS1475">
            <v>75</v>
          </cell>
          <cell r="AT1475">
            <v>75</v>
          </cell>
          <cell r="AU1475">
            <v>75</v>
          </cell>
          <cell r="AV1475">
            <v>75</v>
          </cell>
          <cell r="AW1475">
            <v>75</v>
          </cell>
          <cell r="AX1475">
            <v>75</v>
          </cell>
          <cell r="AY1475">
            <v>75</v>
          </cell>
          <cell r="AZ1475" t="str">
            <v>Ambulatorio</v>
          </cell>
          <cell r="BA1475" t="str">
            <v>Ambulatorio</v>
          </cell>
          <cell r="BB1475" t="str">
            <v>Ambulatorio</v>
          </cell>
          <cell r="BC1475" t="str">
            <v>Ambulatorio</v>
          </cell>
          <cell r="BD1475" t="str">
            <v>Ambulatorio</v>
          </cell>
          <cell r="BE1475" t="str">
            <v>Ambulatorio</v>
          </cell>
          <cell r="BF1475" t="str">
            <v>Ambulatorio</v>
          </cell>
          <cell r="BG1475" t="str">
            <v>Ambulatorio</v>
          </cell>
          <cell r="BH1475" t="str">
            <v>Ambulatorio</v>
          </cell>
          <cell r="BI1475" t="str">
            <v>Ambulatorio</v>
          </cell>
          <cell r="BJ1475" t="str">
            <v>Ambulatorio</v>
          </cell>
          <cell r="BK1475" t="str">
            <v>Ambulatorio</v>
          </cell>
          <cell r="BL1475" t="str">
            <v>Ambulatorio</v>
          </cell>
        </row>
        <row r="1476">
          <cell r="D1476">
            <v>1131404</v>
          </cell>
          <cell r="E1476" t="str">
            <v>PRM - BAHIA ESPERANZA MAIPU</v>
          </cell>
          <cell r="F1476" t="str">
            <v>DEPRODE</v>
          </cell>
          <cell r="G1476">
            <v>20032</v>
          </cell>
          <cell r="H1476" t="str">
            <v>P - PROGRAMAS</v>
          </cell>
          <cell r="I1476" t="str">
            <v>PRM</v>
          </cell>
          <cell r="J1476" t="str">
            <v>MAIPÚ</v>
          </cell>
          <cell r="K1476" t="str">
            <v>CORREO-E</v>
          </cell>
          <cell r="L1476">
            <v>43686</v>
          </cell>
          <cell r="M1476">
            <v>41967</v>
          </cell>
          <cell r="N1476">
            <v>43800</v>
          </cell>
          <cell r="O1476">
            <v>75</v>
          </cell>
          <cell r="P1476">
            <v>75</v>
          </cell>
          <cell r="Q1476">
            <v>75</v>
          </cell>
          <cell r="R1476">
            <v>75</v>
          </cell>
          <cell r="S1476">
            <v>75</v>
          </cell>
          <cell r="T1476">
            <v>75</v>
          </cell>
          <cell r="U1476">
            <v>75</v>
          </cell>
          <cell r="V1476">
            <v>75</v>
          </cell>
          <cell r="W1476">
            <v>75</v>
          </cell>
          <cell r="X1476">
            <v>75</v>
          </cell>
          <cell r="Y1476">
            <v>75</v>
          </cell>
          <cell r="Z1476">
            <v>75</v>
          </cell>
          <cell r="AA1476">
            <v>75</v>
          </cell>
          <cell r="AB1476">
            <v>88</v>
          </cell>
          <cell r="AC1476">
            <v>88</v>
          </cell>
          <cell r="AD1476">
            <v>87</v>
          </cell>
          <cell r="AE1476">
            <v>95</v>
          </cell>
          <cell r="AF1476">
            <v>100</v>
          </cell>
          <cell r="AG1476">
            <v>99</v>
          </cell>
          <cell r="AH1476">
            <v>100</v>
          </cell>
          <cell r="AI1476">
            <v>101</v>
          </cell>
          <cell r="AJ1476">
            <v>100</v>
          </cell>
          <cell r="AK1476">
            <v>100</v>
          </cell>
          <cell r="AL1476">
            <v>99</v>
          </cell>
          <cell r="AM1476">
            <v>100</v>
          </cell>
          <cell r="AN1476">
            <v>88</v>
          </cell>
          <cell r="AO1476">
            <v>88</v>
          </cell>
          <cell r="AP1476">
            <v>88</v>
          </cell>
          <cell r="AQ1476">
            <v>91</v>
          </cell>
          <cell r="AR1476">
            <v>97</v>
          </cell>
          <cell r="AS1476">
            <v>99</v>
          </cell>
          <cell r="AT1476">
            <v>100</v>
          </cell>
          <cell r="AU1476">
            <v>100</v>
          </cell>
          <cell r="AV1476">
            <v>100</v>
          </cell>
          <cell r="AW1476">
            <v>100</v>
          </cell>
          <cell r="AX1476">
            <v>98</v>
          </cell>
          <cell r="AY1476">
            <v>100</v>
          </cell>
          <cell r="AZ1476" t="str">
            <v>Ambulatorio</v>
          </cell>
          <cell r="BA1476" t="str">
            <v>Ambulatorio</v>
          </cell>
          <cell r="BB1476" t="str">
            <v>Ambulatorio</v>
          </cell>
          <cell r="BC1476" t="str">
            <v>Ambulatorio</v>
          </cell>
          <cell r="BD1476" t="str">
            <v>Ambulatorio</v>
          </cell>
          <cell r="BE1476" t="str">
            <v>Ambulatorio</v>
          </cell>
          <cell r="BF1476" t="str">
            <v>Ambulatorio</v>
          </cell>
          <cell r="BG1476" t="str">
            <v>Ambulatorio</v>
          </cell>
          <cell r="BH1476" t="str">
            <v>Ambulatorio</v>
          </cell>
          <cell r="BI1476" t="str">
            <v>Ambulatorio</v>
          </cell>
          <cell r="BJ1476" t="str">
            <v>Ambulatorio</v>
          </cell>
          <cell r="BK1476" t="str">
            <v>Ambulatorio</v>
          </cell>
          <cell r="BL1476" t="str">
            <v>Ambulatorio</v>
          </cell>
        </row>
        <row r="1477">
          <cell r="D1477">
            <v>1131555</v>
          </cell>
          <cell r="E1477" t="str">
            <v>PRM - QUINTA NORMAL</v>
          </cell>
          <cell r="F1477" t="str">
            <v>DEPRODE</v>
          </cell>
          <cell r="G1477">
            <v>20032</v>
          </cell>
          <cell r="H1477" t="str">
            <v>P - PROGRAMAS</v>
          </cell>
          <cell r="I1477" t="str">
            <v>PRM</v>
          </cell>
          <cell r="J1477" t="str">
            <v>QUINTA NORMAL</v>
          </cell>
          <cell r="K1477" t="str">
            <v>MEMO 113</v>
          </cell>
          <cell r="L1477">
            <v>43522</v>
          </cell>
          <cell r="M1477">
            <v>42326</v>
          </cell>
          <cell r="N1477">
            <v>43630</v>
          </cell>
          <cell r="O1477">
            <v>100</v>
          </cell>
          <cell r="P1477">
            <v>100</v>
          </cell>
          <cell r="Q1477">
            <v>100</v>
          </cell>
          <cell r="R1477">
            <v>100</v>
          </cell>
          <cell r="S1477">
            <v>100</v>
          </cell>
          <cell r="T1477">
            <v>100</v>
          </cell>
          <cell r="U1477">
            <v>100</v>
          </cell>
          <cell r="V1477">
            <v>100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133</v>
          </cell>
          <cell r="AC1477">
            <v>132</v>
          </cell>
          <cell r="AD1477">
            <v>133</v>
          </cell>
          <cell r="AE1477">
            <v>129</v>
          </cell>
          <cell r="AF1477">
            <v>136</v>
          </cell>
          <cell r="AG1477">
            <v>125</v>
          </cell>
          <cell r="AH1477">
            <v>125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125</v>
          </cell>
          <cell r="AO1477">
            <v>125</v>
          </cell>
          <cell r="AP1477">
            <v>125</v>
          </cell>
          <cell r="AQ1477">
            <v>125</v>
          </cell>
          <cell r="AR1477">
            <v>125</v>
          </cell>
          <cell r="AS1477">
            <v>125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  <cell r="AY1477">
            <v>0</v>
          </cell>
          <cell r="AZ1477" t="str">
            <v>Ambulatorio</v>
          </cell>
          <cell r="BA1477" t="str">
            <v>Ambulatorio</v>
          </cell>
          <cell r="BB1477" t="str">
            <v>Ambulatorio</v>
          </cell>
          <cell r="BC1477" t="str">
            <v>Ambulatorio</v>
          </cell>
          <cell r="BD1477" t="str">
            <v>Ambulatorio</v>
          </cell>
          <cell r="BE1477" t="str">
            <v>Ambulatorio</v>
          </cell>
          <cell r="BF1477" t="str">
            <v>Ambulatorio</v>
          </cell>
          <cell r="BG1477" t="str">
            <v>Ambulatorio</v>
          </cell>
          <cell r="BH1477" t="str">
            <v>Ambulatorio</v>
          </cell>
          <cell r="BI1477" t="str">
            <v>Ambulatorio</v>
          </cell>
          <cell r="BJ1477" t="str">
            <v>Ambulatorio</v>
          </cell>
          <cell r="BK1477" t="str">
            <v>Ambulatorio</v>
          </cell>
          <cell r="BL1477" t="str">
            <v>Ambulatorio</v>
          </cell>
        </row>
        <row r="1478">
          <cell r="D1478">
            <v>1131558</v>
          </cell>
          <cell r="E1478" t="str">
            <v>PRM - CIUDAD DE NIÑO PADRE HURTADO</v>
          </cell>
          <cell r="F1478" t="str">
            <v>DEPRODE</v>
          </cell>
          <cell r="G1478">
            <v>20032</v>
          </cell>
          <cell r="H1478" t="str">
            <v>P - PROGRAMAS</v>
          </cell>
          <cell r="I1478" t="str">
            <v>PRM</v>
          </cell>
          <cell r="J1478" t="str">
            <v>PEÑAFLOR</v>
          </cell>
          <cell r="K1478" t="str">
            <v>MEMO 113</v>
          </cell>
          <cell r="L1478">
            <v>43522</v>
          </cell>
          <cell r="M1478">
            <v>42343</v>
          </cell>
          <cell r="N1478">
            <v>43630</v>
          </cell>
          <cell r="O1478">
            <v>75</v>
          </cell>
          <cell r="P1478">
            <v>75</v>
          </cell>
          <cell r="Q1478">
            <v>75</v>
          </cell>
          <cell r="R1478">
            <v>75</v>
          </cell>
          <cell r="S1478">
            <v>75</v>
          </cell>
          <cell r="T1478">
            <v>75</v>
          </cell>
          <cell r="U1478">
            <v>75</v>
          </cell>
          <cell r="V1478">
            <v>75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104</v>
          </cell>
          <cell r="AC1478">
            <v>106</v>
          </cell>
          <cell r="AD1478">
            <v>104</v>
          </cell>
          <cell r="AE1478">
            <v>103</v>
          </cell>
          <cell r="AF1478">
            <v>102</v>
          </cell>
          <cell r="AG1478">
            <v>104</v>
          </cell>
          <cell r="AH1478">
            <v>95</v>
          </cell>
          <cell r="AI1478">
            <v>0</v>
          </cell>
          <cell r="AJ1478">
            <v>0</v>
          </cell>
          <cell r="AK1478">
            <v>0</v>
          </cell>
          <cell r="AL1478">
            <v>0</v>
          </cell>
          <cell r="AM1478">
            <v>0</v>
          </cell>
          <cell r="AN1478">
            <v>100</v>
          </cell>
          <cell r="AO1478">
            <v>100</v>
          </cell>
          <cell r="AP1478">
            <v>100</v>
          </cell>
          <cell r="AQ1478">
            <v>100</v>
          </cell>
          <cell r="AR1478">
            <v>100</v>
          </cell>
          <cell r="AS1478">
            <v>100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  <cell r="AY1478">
            <v>0</v>
          </cell>
          <cell r="AZ1478" t="str">
            <v>Ambulatorio</v>
          </cell>
          <cell r="BA1478" t="str">
            <v>Ambulatorio</v>
          </cell>
          <cell r="BB1478" t="str">
            <v>Ambulatorio</v>
          </cell>
          <cell r="BC1478" t="str">
            <v>Ambulatorio</v>
          </cell>
          <cell r="BD1478" t="str">
            <v>Ambulatorio</v>
          </cell>
          <cell r="BE1478" t="str">
            <v>Ambulatorio</v>
          </cell>
          <cell r="BF1478" t="str">
            <v>Ambulatorio</v>
          </cell>
          <cell r="BG1478" t="str">
            <v>Ambulatorio</v>
          </cell>
          <cell r="BH1478" t="str">
            <v>Ambulatorio</v>
          </cell>
          <cell r="BI1478" t="str">
            <v>Ambulatorio</v>
          </cell>
          <cell r="BJ1478" t="str">
            <v>Ambulatorio</v>
          </cell>
          <cell r="BK1478" t="str">
            <v>Ambulatorio</v>
          </cell>
          <cell r="BL1478" t="str">
            <v>Ambulatorio</v>
          </cell>
        </row>
        <row r="1479">
          <cell r="D1479">
            <v>1131559</v>
          </cell>
          <cell r="E1479" t="str">
            <v>PRM - CIUDAD DEL NIÑO PEÑAFLOR</v>
          </cell>
          <cell r="F1479" t="str">
            <v>DEPRODE</v>
          </cell>
          <cell r="G1479">
            <v>20032</v>
          </cell>
          <cell r="H1479" t="str">
            <v>P - PROGRAMAS</v>
          </cell>
          <cell r="I1479" t="str">
            <v>PRM</v>
          </cell>
          <cell r="J1479" t="str">
            <v>PEÑAFLOR</v>
          </cell>
          <cell r="K1479" t="str">
            <v>MEMO 113</v>
          </cell>
          <cell r="L1479">
            <v>43522</v>
          </cell>
          <cell r="M1479">
            <v>42343</v>
          </cell>
          <cell r="N1479">
            <v>43630</v>
          </cell>
          <cell r="O1479">
            <v>100</v>
          </cell>
          <cell r="P1479">
            <v>100</v>
          </cell>
          <cell r="Q1479">
            <v>100</v>
          </cell>
          <cell r="R1479">
            <v>100</v>
          </cell>
          <cell r="S1479">
            <v>100</v>
          </cell>
          <cell r="T1479">
            <v>100</v>
          </cell>
          <cell r="U1479">
            <v>100</v>
          </cell>
          <cell r="V1479">
            <v>100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153</v>
          </cell>
          <cell r="AC1479">
            <v>157</v>
          </cell>
          <cell r="AD1479">
            <v>150</v>
          </cell>
          <cell r="AE1479">
            <v>151</v>
          </cell>
          <cell r="AF1479">
            <v>150</v>
          </cell>
          <cell r="AG1479">
            <v>151</v>
          </cell>
          <cell r="AH1479">
            <v>150</v>
          </cell>
          <cell r="AI1479">
            <v>0</v>
          </cell>
          <cell r="AJ1479">
            <v>0</v>
          </cell>
          <cell r="AK1479">
            <v>0</v>
          </cell>
          <cell r="AL1479">
            <v>0</v>
          </cell>
          <cell r="AM1479">
            <v>0</v>
          </cell>
          <cell r="AN1479">
            <v>150</v>
          </cell>
          <cell r="AO1479">
            <v>150</v>
          </cell>
          <cell r="AP1479">
            <v>150</v>
          </cell>
          <cell r="AQ1479">
            <v>150</v>
          </cell>
          <cell r="AR1479">
            <v>150</v>
          </cell>
          <cell r="AS1479">
            <v>150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  <cell r="AY1479">
            <v>0</v>
          </cell>
          <cell r="AZ1479" t="str">
            <v>Ambulatorio</v>
          </cell>
          <cell r="BA1479" t="str">
            <v>Ambulatorio</v>
          </cell>
          <cell r="BB1479" t="str">
            <v>Ambulatorio</v>
          </cell>
          <cell r="BC1479" t="str">
            <v>Ambulatorio</v>
          </cell>
          <cell r="BD1479" t="str">
            <v>Ambulatorio</v>
          </cell>
          <cell r="BE1479" t="str">
            <v>Ambulatorio</v>
          </cell>
          <cell r="BF1479" t="str">
            <v>Ambulatorio</v>
          </cell>
          <cell r="BG1479" t="str">
            <v>Ambulatorio</v>
          </cell>
          <cell r="BH1479" t="str">
            <v>Ambulatorio</v>
          </cell>
          <cell r="BI1479" t="str">
            <v>Ambulatorio</v>
          </cell>
          <cell r="BJ1479" t="str">
            <v>Ambulatorio</v>
          </cell>
          <cell r="BK1479" t="str">
            <v>Ambulatorio</v>
          </cell>
          <cell r="BL1479" t="str">
            <v>Ambulatorio</v>
          </cell>
        </row>
        <row r="1480">
          <cell r="D1480">
            <v>1131560</v>
          </cell>
          <cell r="E1480" t="str">
            <v>PRM - CIUDAD DEL NIÑO PUDAHUEL LO PRADO</v>
          </cell>
          <cell r="F1480" t="str">
            <v>DEPRODE</v>
          </cell>
          <cell r="G1480">
            <v>20032</v>
          </cell>
          <cell r="H1480" t="str">
            <v>P - PROGRAMAS</v>
          </cell>
          <cell r="I1480" t="str">
            <v>PRM</v>
          </cell>
          <cell r="J1480" t="str">
            <v>PUDAHUEL</v>
          </cell>
          <cell r="K1480" t="str">
            <v>MEMO 113</v>
          </cell>
          <cell r="L1480">
            <v>43522</v>
          </cell>
          <cell r="M1480">
            <v>42326</v>
          </cell>
          <cell r="N1480">
            <v>43630</v>
          </cell>
          <cell r="O1480">
            <v>75</v>
          </cell>
          <cell r="P1480">
            <v>75</v>
          </cell>
          <cell r="Q1480">
            <v>75</v>
          </cell>
          <cell r="R1480">
            <v>75</v>
          </cell>
          <cell r="S1480">
            <v>75</v>
          </cell>
          <cell r="T1480">
            <v>75</v>
          </cell>
          <cell r="U1480">
            <v>75</v>
          </cell>
          <cell r="V1480">
            <v>75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151</v>
          </cell>
          <cell r="AC1480">
            <v>155</v>
          </cell>
          <cell r="AD1480">
            <v>155</v>
          </cell>
          <cell r="AE1480">
            <v>154</v>
          </cell>
          <cell r="AF1480">
            <v>148</v>
          </cell>
          <cell r="AG1480">
            <v>150</v>
          </cell>
          <cell r="AH1480">
            <v>149</v>
          </cell>
          <cell r="AI1480">
            <v>0</v>
          </cell>
          <cell r="AJ1480">
            <v>0</v>
          </cell>
          <cell r="AK1480">
            <v>0</v>
          </cell>
          <cell r="AL1480">
            <v>0</v>
          </cell>
          <cell r="AM1480">
            <v>0</v>
          </cell>
          <cell r="AN1480">
            <v>143</v>
          </cell>
          <cell r="AO1480">
            <v>136</v>
          </cell>
          <cell r="AP1480">
            <v>149</v>
          </cell>
          <cell r="AQ1480">
            <v>137</v>
          </cell>
          <cell r="AR1480">
            <v>137</v>
          </cell>
          <cell r="AS1480">
            <v>141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  <cell r="AY1480">
            <v>0</v>
          </cell>
          <cell r="AZ1480" t="str">
            <v>Ambulatorio</v>
          </cell>
          <cell r="BA1480" t="str">
            <v>Ambulatorio</v>
          </cell>
          <cell r="BB1480" t="str">
            <v>Ambulatorio</v>
          </cell>
          <cell r="BC1480" t="str">
            <v>Ambulatorio</v>
          </cell>
          <cell r="BD1480" t="str">
            <v>Ambulatorio</v>
          </cell>
          <cell r="BE1480" t="str">
            <v>Ambulatorio</v>
          </cell>
          <cell r="BF1480" t="str">
            <v>Ambulatorio</v>
          </cell>
          <cell r="BG1480" t="str">
            <v>Ambulatorio</v>
          </cell>
          <cell r="BH1480" t="str">
            <v>Ambulatorio</v>
          </cell>
          <cell r="BI1480" t="str">
            <v>Ambulatorio</v>
          </cell>
          <cell r="BJ1480" t="str">
            <v>Ambulatorio</v>
          </cell>
          <cell r="BK1480" t="str">
            <v>Ambulatorio</v>
          </cell>
          <cell r="BL1480" t="str">
            <v>Ambulatorio</v>
          </cell>
        </row>
        <row r="1481">
          <cell r="D1481">
            <v>1131561</v>
          </cell>
          <cell r="E1481" t="str">
            <v>PRM - CIUDAD DEL NIÑO PUDAHUEL MAIPU</v>
          </cell>
          <cell r="F1481" t="str">
            <v>DEPRODE</v>
          </cell>
          <cell r="G1481">
            <v>20032</v>
          </cell>
          <cell r="H1481" t="str">
            <v>P - PROGRAMAS</v>
          </cell>
          <cell r="I1481" t="str">
            <v>PRM</v>
          </cell>
          <cell r="J1481" t="str">
            <v>MAIPÚ</v>
          </cell>
          <cell r="K1481" t="str">
            <v>MEMO 113</v>
          </cell>
          <cell r="L1481">
            <v>43522</v>
          </cell>
          <cell r="M1481">
            <v>42326</v>
          </cell>
          <cell r="N1481">
            <v>43630</v>
          </cell>
          <cell r="O1481">
            <v>75</v>
          </cell>
          <cell r="P1481">
            <v>75</v>
          </cell>
          <cell r="Q1481">
            <v>75</v>
          </cell>
          <cell r="R1481">
            <v>75</v>
          </cell>
          <cell r="S1481">
            <v>75</v>
          </cell>
          <cell r="T1481">
            <v>75</v>
          </cell>
          <cell r="U1481">
            <v>75</v>
          </cell>
          <cell r="V1481">
            <v>75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101</v>
          </cell>
          <cell r="AC1481">
            <v>101</v>
          </cell>
          <cell r="AD1481">
            <v>101</v>
          </cell>
          <cell r="AE1481">
            <v>102</v>
          </cell>
          <cell r="AF1481">
            <v>104</v>
          </cell>
          <cell r="AG1481">
            <v>105</v>
          </cell>
          <cell r="AH1481">
            <v>100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100</v>
          </cell>
          <cell r="AO1481">
            <v>100</v>
          </cell>
          <cell r="AP1481">
            <v>100</v>
          </cell>
          <cell r="AQ1481">
            <v>101</v>
          </cell>
          <cell r="AR1481">
            <v>102</v>
          </cell>
          <cell r="AS1481">
            <v>104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  <cell r="AY1481">
            <v>0</v>
          </cell>
          <cell r="AZ1481" t="str">
            <v>Ambulatorio</v>
          </cell>
          <cell r="BA1481" t="str">
            <v>Ambulatorio</v>
          </cell>
          <cell r="BB1481" t="str">
            <v>Ambulatorio</v>
          </cell>
          <cell r="BC1481" t="str">
            <v>Ambulatorio</v>
          </cell>
          <cell r="BD1481" t="str">
            <v>Ambulatorio</v>
          </cell>
          <cell r="BE1481" t="str">
            <v>Ambulatorio</v>
          </cell>
          <cell r="BF1481" t="str">
            <v>Ambulatorio</v>
          </cell>
          <cell r="BG1481" t="str">
            <v>Ambulatorio</v>
          </cell>
          <cell r="BH1481" t="str">
            <v>Ambulatorio</v>
          </cell>
          <cell r="BI1481" t="str">
            <v>Ambulatorio</v>
          </cell>
          <cell r="BJ1481" t="str">
            <v>Ambulatorio</v>
          </cell>
          <cell r="BK1481" t="str">
            <v>Ambulatorio</v>
          </cell>
          <cell r="BL1481" t="str">
            <v>Ambulatorio</v>
          </cell>
        </row>
        <row r="1482">
          <cell r="D1482">
            <v>1131562</v>
          </cell>
          <cell r="E1482" t="str">
            <v>PRM - CIUDAD DEL NIÑO RENCA-CERRO NAVIA</v>
          </cell>
          <cell r="F1482" t="str">
            <v>DEPRODE</v>
          </cell>
          <cell r="G1482">
            <v>20032</v>
          </cell>
          <cell r="H1482" t="str">
            <v>P - PROGRAMAS</v>
          </cell>
          <cell r="I1482" t="str">
            <v>PRM</v>
          </cell>
          <cell r="J1482" t="str">
            <v>RENCA</v>
          </cell>
          <cell r="K1482" t="str">
            <v>MEMO 113</v>
          </cell>
          <cell r="L1482">
            <v>43522</v>
          </cell>
          <cell r="M1482">
            <v>42326</v>
          </cell>
          <cell r="N1482">
            <v>43630</v>
          </cell>
          <cell r="O1482">
            <v>100</v>
          </cell>
          <cell r="P1482">
            <v>100</v>
          </cell>
          <cell r="Q1482">
            <v>100</v>
          </cell>
          <cell r="R1482">
            <v>100</v>
          </cell>
          <cell r="S1482">
            <v>100</v>
          </cell>
          <cell r="T1482">
            <v>100</v>
          </cell>
          <cell r="U1482">
            <v>100</v>
          </cell>
          <cell r="V1482">
            <v>100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150</v>
          </cell>
          <cell r="AC1482">
            <v>163</v>
          </cell>
          <cell r="AD1482">
            <v>163</v>
          </cell>
          <cell r="AE1482">
            <v>159</v>
          </cell>
          <cell r="AF1482">
            <v>153</v>
          </cell>
          <cell r="AG1482">
            <v>163</v>
          </cell>
          <cell r="AH1482">
            <v>159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150</v>
          </cell>
          <cell r="AO1482">
            <v>150</v>
          </cell>
          <cell r="AP1482">
            <v>150</v>
          </cell>
          <cell r="AQ1482">
            <v>150</v>
          </cell>
          <cell r="AR1482">
            <v>150</v>
          </cell>
          <cell r="AS1482">
            <v>150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  <cell r="AY1482">
            <v>0</v>
          </cell>
          <cell r="AZ1482" t="str">
            <v>Ambulatorio</v>
          </cell>
          <cell r="BA1482" t="str">
            <v>Ambulatorio</v>
          </cell>
          <cell r="BB1482" t="str">
            <v>Ambulatorio</v>
          </cell>
          <cell r="BC1482" t="str">
            <v>Ambulatorio</v>
          </cell>
          <cell r="BD1482" t="str">
            <v>Ambulatorio</v>
          </cell>
          <cell r="BE1482" t="str">
            <v>Ambulatorio</v>
          </cell>
          <cell r="BF1482" t="str">
            <v>Ambulatorio</v>
          </cell>
          <cell r="BG1482" t="str">
            <v>Ambulatorio</v>
          </cell>
          <cell r="BH1482" t="str">
            <v>Ambulatorio</v>
          </cell>
          <cell r="BI1482" t="str">
            <v>Ambulatorio</v>
          </cell>
          <cell r="BJ1482" t="str">
            <v>Ambulatorio</v>
          </cell>
          <cell r="BK1482" t="str">
            <v>Ambulatorio</v>
          </cell>
          <cell r="BL1482" t="str">
            <v>Ambulatorio</v>
          </cell>
        </row>
        <row r="1483">
          <cell r="D1483">
            <v>1131563</v>
          </cell>
          <cell r="E1483" t="str">
            <v>PRM - CIUDAD DEL NIÑO CERRILLOS</v>
          </cell>
          <cell r="F1483" t="str">
            <v>DEPRODE</v>
          </cell>
          <cell r="G1483">
            <v>20032</v>
          </cell>
          <cell r="H1483" t="str">
            <v>P - PROGRAMAS</v>
          </cell>
          <cell r="I1483" t="str">
            <v>PRM</v>
          </cell>
          <cell r="J1483" t="str">
            <v>MAIPÚ</v>
          </cell>
          <cell r="K1483" t="str">
            <v>MEMO 113</v>
          </cell>
          <cell r="L1483">
            <v>43522</v>
          </cell>
          <cell r="M1483">
            <v>42326</v>
          </cell>
          <cell r="N1483">
            <v>43630</v>
          </cell>
          <cell r="O1483">
            <v>100</v>
          </cell>
          <cell r="P1483">
            <v>100</v>
          </cell>
          <cell r="Q1483">
            <v>100</v>
          </cell>
          <cell r="R1483">
            <v>100</v>
          </cell>
          <cell r="S1483">
            <v>100</v>
          </cell>
          <cell r="T1483">
            <v>100</v>
          </cell>
          <cell r="U1483">
            <v>100</v>
          </cell>
          <cell r="V1483">
            <v>100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134</v>
          </cell>
          <cell r="AC1483">
            <v>130</v>
          </cell>
          <cell r="AD1483">
            <v>130</v>
          </cell>
          <cell r="AE1483">
            <v>132</v>
          </cell>
          <cell r="AF1483">
            <v>139</v>
          </cell>
          <cell r="AG1483">
            <v>131</v>
          </cell>
          <cell r="AH1483">
            <v>131</v>
          </cell>
          <cell r="AI1483">
            <v>0</v>
          </cell>
          <cell r="AJ1483">
            <v>0</v>
          </cell>
          <cell r="AK1483">
            <v>0</v>
          </cell>
          <cell r="AL1483">
            <v>0</v>
          </cell>
          <cell r="AM1483">
            <v>0</v>
          </cell>
          <cell r="AN1483">
            <v>126</v>
          </cell>
          <cell r="AO1483">
            <v>126</v>
          </cell>
          <cell r="AP1483">
            <v>127</v>
          </cell>
          <cell r="AQ1483">
            <v>130</v>
          </cell>
          <cell r="AR1483">
            <v>127</v>
          </cell>
          <cell r="AS1483">
            <v>127</v>
          </cell>
          <cell r="AT1483">
            <v>0</v>
          </cell>
          <cell r="AU1483">
            <v>0</v>
          </cell>
          <cell r="AV1483">
            <v>0</v>
          </cell>
          <cell r="AW1483">
            <v>0</v>
          </cell>
          <cell r="AX1483">
            <v>0</v>
          </cell>
          <cell r="AY1483">
            <v>0</v>
          </cell>
          <cell r="AZ1483" t="str">
            <v>Ambulatorio</v>
          </cell>
          <cell r="BA1483" t="str">
            <v>Ambulatorio</v>
          </cell>
          <cell r="BB1483" t="str">
            <v>Ambulatorio</v>
          </cell>
          <cell r="BC1483" t="str">
            <v>Ambulatorio</v>
          </cell>
          <cell r="BD1483" t="str">
            <v>Ambulatorio</v>
          </cell>
          <cell r="BE1483" t="str">
            <v>Ambulatorio</v>
          </cell>
          <cell r="BF1483" t="str">
            <v>Ambulatorio</v>
          </cell>
          <cell r="BG1483" t="str">
            <v>Ambulatorio</v>
          </cell>
          <cell r="BH1483" t="str">
            <v>Ambulatorio</v>
          </cell>
          <cell r="BI1483" t="str">
            <v>Ambulatorio</v>
          </cell>
          <cell r="BJ1483" t="str">
            <v>Ambulatorio</v>
          </cell>
          <cell r="BK1483" t="str">
            <v>Ambulatorio</v>
          </cell>
          <cell r="BL1483" t="str">
            <v>Ambulatorio</v>
          </cell>
        </row>
        <row r="1484">
          <cell r="D1484">
            <v>1131564</v>
          </cell>
          <cell r="E1484" t="str">
            <v>PRM - CIUDAD DEL NIÑO MAIPU</v>
          </cell>
          <cell r="F1484" t="str">
            <v>DEPRODE</v>
          </cell>
          <cell r="G1484">
            <v>20032</v>
          </cell>
          <cell r="H1484" t="str">
            <v>P - PROGRAMAS</v>
          </cell>
          <cell r="I1484" t="str">
            <v>PRM</v>
          </cell>
          <cell r="J1484" t="str">
            <v>MAIPÚ</v>
          </cell>
          <cell r="K1484" t="str">
            <v>MEMO 113</v>
          </cell>
          <cell r="L1484">
            <v>43522</v>
          </cell>
          <cell r="M1484">
            <v>42326</v>
          </cell>
          <cell r="N1484">
            <v>43630</v>
          </cell>
          <cell r="O1484">
            <v>89</v>
          </cell>
          <cell r="P1484">
            <v>89</v>
          </cell>
          <cell r="Q1484">
            <v>89</v>
          </cell>
          <cell r="R1484">
            <v>89</v>
          </cell>
          <cell r="S1484">
            <v>89</v>
          </cell>
          <cell r="T1484">
            <v>89</v>
          </cell>
          <cell r="U1484">
            <v>89</v>
          </cell>
          <cell r="V1484">
            <v>89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154</v>
          </cell>
          <cell r="AC1484">
            <v>162</v>
          </cell>
          <cell r="AD1484">
            <v>156</v>
          </cell>
          <cell r="AE1484">
            <v>153</v>
          </cell>
          <cell r="AF1484">
            <v>163</v>
          </cell>
          <cell r="AG1484">
            <v>164</v>
          </cell>
          <cell r="AH1484">
            <v>161</v>
          </cell>
          <cell r="AI1484">
            <v>0</v>
          </cell>
          <cell r="AJ1484">
            <v>0</v>
          </cell>
          <cell r="AK1484">
            <v>0</v>
          </cell>
          <cell r="AL1484">
            <v>0</v>
          </cell>
          <cell r="AM1484">
            <v>0</v>
          </cell>
          <cell r="AN1484">
            <v>150</v>
          </cell>
          <cell r="AO1484">
            <v>150</v>
          </cell>
          <cell r="AP1484">
            <v>150</v>
          </cell>
          <cell r="AQ1484">
            <v>150</v>
          </cell>
          <cell r="AR1484">
            <v>150</v>
          </cell>
          <cell r="AS1484">
            <v>150</v>
          </cell>
          <cell r="AT1484">
            <v>0</v>
          </cell>
          <cell r="AU1484">
            <v>0</v>
          </cell>
          <cell r="AV1484">
            <v>0</v>
          </cell>
          <cell r="AW1484">
            <v>0</v>
          </cell>
          <cell r="AX1484">
            <v>0</v>
          </cell>
          <cell r="AY1484">
            <v>0</v>
          </cell>
          <cell r="AZ1484" t="str">
            <v>Ambulatorio</v>
          </cell>
          <cell r="BA1484" t="str">
            <v>Ambulatorio</v>
          </cell>
          <cell r="BB1484" t="str">
            <v>Ambulatorio</v>
          </cell>
          <cell r="BC1484" t="str">
            <v>Ambulatorio</v>
          </cell>
          <cell r="BD1484" t="str">
            <v>Ambulatorio</v>
          </cell>
          <cell r="BE1484" t="str">
            <v>Ambulatorio</v>
          </cell>
          <cell r="BF1484" t="str">
            <v>Ambulatorio</v>
          </cell>
          <cell r="BG1484" t="str">
            <v>Ambulatorio</v>
          </cell>
          <cell r="BH1484" t="str">
            <v>Ambulatorio</v>
          </cell>
          <cell r="BI1484" t="str">
            <v>Ambulatorio</v>
          </cell>
          <cell r="BJ1484" t="str">
            <v>Ambulatorio</v>
          </cell>
          <cell r="BK1484" t="str">
            <v>Ambulatorio</v>
          </cell>
          <cell r="BL1484" t="str">
            <v>Ambulatorio</v>
          </cell>
        </row>
        <row r="1485">
          <cell r="D1485">
            <v>1131565</v>
          </cell>
          <cell r="E1485" t="str">
            <v>PRM - CIUDAD DEL NIÑO PUENTE ALTO</v>
          </cell>
          <cell r="F1485" t="str">
            <v>DEPRODE</v>
          </cell>
          <cell r="G1485">
            <v>20032</v>
          </cell>
          <cell r="H1485" t="str">
            <v>P - PROGRAMAS</v>
          </cell>
          <cell r="I1485" t="str">
            <v>PRM</v>
          </cell>
          <cell r="J1485" t="str">
            <v>PUENTE ALTO</v>
          </cell>
          <cell r="K1485" t="str">
            <v>MEMO 113</v>
          </cell>
          <cell r="L1485">
            <v>43522</v>
          </cell>
          <cell r="M1485">
            <v>42326</v>
          </cell>
          <cell r="N1485">
            <v>43630</v>
          </cell>
          <cell r="O1485">
            <v>100</v>
          </cell>
          <cell r="P1485">
            <v>100</v>
          </cell>
          <cell r="Q1485">
            <v>100</v>
          </cell>
          <cell r="R1485">
            <v>100</v>
          </cell>
          <cell r="S1485">
            <v>100</v>
          </cell>
          <cell r="T1485">
            <v>100</v>
          </cell>
          <cell r="U1485">
            <v>100</v>
          </cell>
          <cell r="V1485">
            <v>100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105</v>
          </cell>
          <cell r="AC1485">
            <v>103</v>
          </cell>
          <cell r="AD1485">
            <v>103</v>
          </cell>
          <cell r="AE1485">
            <v>107</v>
          </cell>
          <cell r="AF1485">
            <v>103</v>
          </cell>
          <cell r="AG1485">
            <v>103</v>
          </cell>
          <cell r="AH1485">
            <v>103</v>
          </cell>
          <cell r="AI1485">
            <v>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103</v>
          </cell>
          <cell r="AO1485">
            <v>103</v>
          </cell>
          <cell r="AP1485">
            <v>103</v>
          </cell>
          <cell r="AQ1485">
            <v>103</v>
          </cell>
          <cell r="AR1485">
            <v>83</v>
          </cell>
          <cell r="AS1485">
            <v>103</v>
          </cell>
          <cell r="AT1485">
            <v>0</v>
          </cell>
          <cell r="AU1485">
            <v>0</v>
          </cell>
          <cell r="AV1485">
            <v>0</v>
          </cell>
          <cell r="AW1485">
            <v>0</v>
          </cell>
          <cell r="AX1485">
            <v>0</v>
          </cell>
          <cell r="AY1485">
            <v>0</v>
          </cell>
          <cell r="AZ1485" t="str">
            <v>Ambulatorio</v>
          </cell>
          <cell r="BA1485" t="str">
            <v>Ambulatorio</v>
          </cell>
          <cell r="BB1485" t="str">
            <v>Ambulatorio</v>
          </cell>
          <cell r="BC1485" t="str">
            <v>Ambulatorio</v>
          </cell>
          <cell r="BD1485" t="str">
            <v>Ambulatorio</v>
          </cell>
          <cell r="BE1485" t="str">
            <v>Ambulatorio</v>
          </cell>
          <cell r="BF1485" t="str">
            <v>Ambulatorio</v>
          </cell>
          <cell r="BG1485" t="str">
            <v>Ambulatorio</v>
          </cell>
          <cell r="BH1485" t="str">
            <v>Ambulatorio</v>
          </cell>
          <cell r="BI1485" t="str">
            <v>Ambulatorio</v>
          </cell>
          <cell r="BJ1485" t="str">
            <v>Ambulatorio</v>
          </cell>
          <cell r="BK1485" t="str">
            <v>Ambulatorio</v>
          </cell>
          <cell r="BL1485" t="str">
            <v>Ambulatorio</v>
          </cell>
        </row>
        <row r="1486">
          <cell r="D1486">
            <v>1131566</v>
          </cell>
          <cell r="E1486" t="str">
            <v>PRM - CIUDAD DEL NIÑO PROVIDENCIA CORDILLERA</v>
          </cell>
          <cell r="F1486" t="str">
            <v>DEPRODE</v>
          </cell>
          <cell r="G1486">
            <v>20032</v>
          </cell>
          <cell r="H1486" t="str">
            <v>P - PROGRAMAS</v>
          </cell>
          <cell r="I1486" t="str">
            <v>PRM</v>
          </cell>
          <cell r="J1486" t="str">
            <v>PUENTE ALTO</v>
          </cell>
          <cell r="K1486" t="str">
            <v>MEMO 113</v>
          </cell>
          <cell r="L1486">
            <v>43522</v>
          </cell>
          <cell r="M1486">
            <v>42326</v>
          </cell>
          <cell r="N1486">
            <v>43630</v>
          </cell>
          <cell r="O1486">
            <v>100</v>
          </cell>
          <cell r="P1486">
            <v>100</v>
          </cell>
          <cell r="Q1486">
            <v>100</v>
          </cell>
          <cell r="R1486">
            <v>100</v>
          </cell>
          <cell r="S1486">
            <v>100</v>
          </cell>
          <cell r="T1486">
            <v>100</v>
          </cell>
          <cell r="U1486">
            <v>100</v>
          </cell>
          <cell r="V1486">
            <v>100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103</v>
          </cell>
          <cell r="AC1486">
            <v>104</v>
          </cell>
          <cell r="AD1486">
            <v>104</v>
          </cell>
          <cell r="AE1486">
            <v>103</v>
          </cell>
          <cell r="AF1486">
            <v>103</v>
          </cell>
          <cell r="AG1486">
            <v>104</v>
          </cell>
          <cell r="AH1486">
            <v>103</v>
          </cell>
          <cell r="AI1486">
            <v>0</v>
          </cell>
          <cell r="AJ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103</v>
          </cell>
          <cell r="AO1486">
            <v>105</v>
          </cell>
          <cell r="AP1486">
            <v>103</v>
          </cell>
          <cell r="AQ1486">
            <v>102</v>
          </cell>
          <cell r="AR1486">
            <v>104</v>
          </cell>
          <cell r="AS1486">
            <v>103</v>
          </cell>
          <cell r="AT1486">
            <v>0</v>
          </cell>
          <cell r="AU1486">
            <v>0</v>
          </cell>
          <cell r="AV1486">
            <v>0</v>
          </cell>
          <cell r="AW1486">
            <v>0</v>
          </cell>
          <cell r="AX1486">
            <v>0</v>
          </cell>
          <cell r="AY1486">
            <v>0</v>
          </cell>
          <cell r="AZ1486" t="str">
            <v>Ambulatorio</v>
          </cell>
          <cell r="BA1486" t="str">
            <v>Ambulatorio</v>
          </cell>
          <cell r="BB1486" t="str">
            <v>Ambulatorio</v>
          </cell>
          <cell r="BC1486" t="str">
            <v>Ambulatorio</v>
          </cell>
          <cell r="BD1486" t="str">
            <v>Ambulatorio</v>
          </cell>
          <cell r="BE1486" t="str">
            <v>Ambulatorio</v>
          </cell>
          <cell r="BF1486" t="str">
            <v>Ambulatorio</v>
          </cell>
          <cell r="BG1486" t="str">
            <v>Ambulatorio</v>
          </cell>
          <cell r="BH1486" t="str">
            <v>Ambulatorio</v>
          </cell>
          <cell r="BI1486" t="str">
            <v>Ambulatorio</v>
          </cell>
          <cell r="BJ1486" t="str">
            <v>Ambulatorio</v>
          </cell>
          <cell r="BK1486" t="str">
            <v>Ambulatorio</v>
          </cell>
          <cell r="BL1486" t="str">
            <v>Ambulatorio</v>
          </cell>
        </row>
        <row r="1487">
          <cell r="D1487">
            <v>1131567</v>
          </cell>
          <cell r="E1487" t="str">
            <v>PRM - CIUDAD DEL NIÑO ALHUE</v>
          </cell>
          <cell r="F1487" t="str">
            <v>DEPRODE</v>
          </cell>
          <cell r="G1487">
            <v>20032</v>
          </cell>
          <cell r="H1487" t="str">
            <v>P - PROGRAMAS</v>
          </cell>
          <cell r="I1487" t="str">
            <v>PRM</v>
          </cell>
          <cell r="J1487" t="str">
            <v>MELIPILLA</v>
          </cell>
          <cell r="K1487" t="str">
            <v>MEMO 113</v>
          </cell>
          <cell r="L1487">
            <v>43522</v>
          </cell>
          <cell r="M1487">
            <v>42326</v>
          </cell>
          <cell r="N1487">
            <v>43630</v>
          </cell>
          <cell r="O1487">
            <v>75</v>
          </cell>
          <cell r="P1487">
            <v>75</v>
          </cell>
          <cell r="Q1487">
            <v>75</v>
          </cell>
          <cell r="R1487">
            <v>75</v>
          </cell>
          <cell r="S1487">
            <v>75</v>
          </cell>
          <cell r="T1487">
            <v>75</v>
          </cell>
          <cell r="U1487">
            <v>75</v>
          </cell>
          <cell r="V1487">
            <v>75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75</v>
          </cell>
          <cell r="AC1487">
            <v>76</v>
          </cell>
          <cell r="AD1487">
            <v>75</v>
          </cell>
          <cell r="AE1487">
            <v>75</v>
          </cell>
          <cell r="AF1487">
            <v>75</v>
          </cell>
          <cell r="AG1487">
            <v>75</v>
          </cell>
          <cell r="AH1487">
            <v>75</v>
          </cell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75</v>
          </cell>
          <cell r="AO1487">
            <v>75</v>
          </cell>
          <cell r="AP1487">
            <v>75</v>
          </cell>
          <cell r="AQ1487">
            <v>75</v>
          </cell>
          <cell r="AR1487">
            <v>75</v>
          </cell>
          <cell r="AS1487">
            <v>75</v>
          </cell>
          <cell r="AT1487">
            <v>0</v>
          </cell>
          <cell r="AU1487">
            <v>0</v>
          </cell>
          <cell r="AV1487">
            <v>0</v>
          </cell>
          <cell r="AW1487">
            <v>0</v>
          </cell>
          <cell r="AX1487">
            <v>0</v>
          </cell>
          <cell r="AY1487">
            <v>0</v>
          </cell>
          <cell r="AZ1487" t="str">
            <v>Ambulatorio</v>
          </cell>
          <cell r="BA1487" t="str">
            <v>Ambulatorio</v>
          </cell>
          <cell r="BB1487" t="str">
            <v>Ambulatorio</v>
          </cell>
          <cell r="BC1487" t="str">
            <v>Ambulatorio</v>
          </cell>
          <cell r="BD1487" t="str">
            <v>Ambulatorio</v>
          </cell>
          <cell r="BE1487" t="str">
            <v>Ambulatorio</v>
          </cell>
          <cell r="BF1487" t="str">
            <v>Ambulatorio</v>
          </cell>
          <cell r="BG1487" t="str">
            <v>Ambulatorio</v>
          </cell>
          <cell r="BH1487" t="str">
            <v>Ambulatorio</v>
          </cell>
          <cell r="BI1487" t="str">
            <v>Ambulatorio</v>
          </cell>
          <cell r="BJ1487" t="str">
            <v>Ambulatorio</v>
          </cell>
          <cell r="BK1487" t="str">
            <v>Ambulatorio</v>
          </cell>
          <cell r="BL1487" t="str">
            <v>Ambulatorio</v>
          </cell>
        </row>
        <row r="1488">
          <cell r="D1488">
            <v>1131568</v>
          </cell>
          <cell r="E1488" t="str">
            <v>PRM - CIUDAD DEL NIÑO INDEPENDENCIA</v>
          </cell>
          <cell r="F1488" t="str">
            <v>DEPRODE</v>
          </cell>
          <cell r="G1488">
            <v>20032</v>
          </cell>
          <cell r="H1488" t="str">
            <v>P - PROGRAMAS</v>
          </cell>
          <cell r="I1488" t="str">
            <v>PRM</v>
          </cell>
          <cell r="J1488" t="str">
            <v>INDEPENDENCIA</v>
          </cell>
          <cell r="K1488" t="str">
            <v>MEMO 113</v>
          </cell>
          <cell r="L1488">
            <v>43522</v>
          </cell>
          <cell r="M1488">
            <v>42326</v>
          </cell>
          <cell r="N1488">
            <v>43630</v>
          </cell>
          <cell r="O1488">
            <v>100</v>
          </cell>
          <cell r="P1488">
            <v>100</v>
          </cell>
          <cell r="Q1488">
            <v>100</v>
          </cell>
          <cell r="R1488">
            <v>100</v>
          </cell>
          <cell r="S1488">
            <v>100</v>
          </cell>
          <cell r="T1488">
            <v>100</v>
          </cell>
          <cell r="U1488">
            <v>100</v>
          </cell>
          <cell r="V1488">
            <v>100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131</v>
          </cell>
          <cell r="AC1488">
            <v>133</v>
          </cell>
          <cell r="AD1488">
            <v>137</v>
          </cell>
          <cell r="AE1488">
            <v>132</v>
          </cell>
          <cell r="AF1488">
            <v>138</v>
          </cell>
          <cell r="AG1488">
            <v>134</v>
          </cell>
          <cell r="AH1488">
            <v>125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125</v>
          </cell>
          <cell r="AO1488">
            <v>125</v>
          </cell>
          <cell r="AP1488">
            <v>125</v>
          </cell>
          <cell r="AQ1488">
            <v>125</v>
          </cell>
          <cell r="AR1488">
            <v>125</v>
          </cell>
          <cell r="AS1488">
            <v>125</v>
          </cell>
          <cell r="AT1488">
            <v>0</v>
          </cell>
          <cell r="AU1488">
            <v>0</v>
          </cell>
          <cell r="AV1488">
            <v>0</v>
          </cell>
          <cell r="AW1488">
            <v>0</v>
          </cell>
          <cell r="AX1488">
            <v>0</v>
          </cell>
          <cell r="AY1488">
            <v>0</v>
          </cell>
          <cell r="AZ1488" t="str">
            <v>Ambulatorio</v>
          </cell>
          <cell r="BA1488" t="str">
            <v>Ambulatorio</v>
          </cell>
          <cell r="BB1488" t="str">
            <v>Ambulatorio</v>
          </cell>
          <cell r="BC1488" t="str">
            <v>Ambulatorio</v>
          </cell>
          <cell r="BD1488" t="str">
            <v>Ambulatorio</v>
          </cell>
          <cell r="BE1488" t="str">
            <v>Ambulatorio</v>
          </cell>
          <cell r="BF1488" t="str">
            <v>Ambulatorio</v>
          </cell>
          <cell r="BG1488" t="str">
            <v>Ambulatorio</v>
          </cell>
          <cell r="BH1488" t="str">
            <v>Ambulatorio</v>
          </cell>
          <cell r="BI1488" t="str">
            <v>Ambulatorio</v>
          </cell>
          <cell r="BJ1488" t="str">
            <v>Ambulatorio</v>
          </cell>
          <cell r="BK1488" t="str">
            <v>Ambulatorio</v>
          </cell>
          <cell r="BL1488" t="str">
            <v>Ambulatorio</v>
          </cell>
        </row>
        <row r="1489">
          <cell r="D1489">
            <v>1131569</v>
          </cell>
          <cell r="E1489" t="str">
            <v>PRM - CIUDAD DEL NIÑO ISLA DE MAIPO</v>
          </cell>
          <cell r="F1489" t="str">
            <v>DEPRODE</v>
          </cell>
          <cell r="G1489">
            <v>20032</v>
          </cell>
          <cell r="H1489" t="str">
            <v>P - PROGRAMAS</v>
          </cell>
          <cell r="I1489" t="str">
            <v>PRM</v>
          </cell>
          <cell r="J1489" t="str">
            <v>TALAGANTE</v>
          </cell>
          <cell r="K1489" t="str">
            <v>MEMO 113</v>
          </cell>
          <cell r="L1489">
            <v>43522</v>
          </cell>
          <cell r="M1489">
            <v>42326</v>
          </cell>
          <cell r="N1489">
            <v>43630</v>
          </cell>
          <cell r="O1489">
            <v>100</v>
          </cell>
          <cell r="P1489">
            <v>100</v>
          </cell>
          <cell r="Q1489">
            <v>100</v>
          </cell>
          <cell r="R1489">
            <v>100</v>
          </cell>
          <cell r="S1489">
            <v>100</v>
          </cell>
          <cell r="T1489">
            <v>100</v>
          </cell>
          <cell r="U1489">
            <v>100</v>
          </cell>
          <cell r="V1489">
            <v>100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112</v>
          </cell>
          <cell r="AC1489">
            <v>115</v>
          </cell>
          <cell r="AD1489">
            <v>114</v>
          </cell>
          <cell r="AE1489">
            <v>113</v>
          </cell>
          <cell r="AF1489">
            <v>118</v>
          </cell>
          <cell r="AG1489">
            <v>112</v>
          </cell>
          <cell r="AH1489">
            <v>103</v>
          </cell>
          <cell r="AI1489">
            <v>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108</v>
          </cell>
          <cell r="AO1489">
            <v>108</v>
          </cell>
          <cell r="AP1489">
            <v>108</v>
          </cell>
          <cell r="AQ1489">
            <v>108</v>
          </cell>
          <cell r="AR1489">
            <v>104</v>
          </cell>
          <cell r="AS1489">
            <v>103</v>
          </cell>
          <cell r="AT1489">
            <v>0</v>
          </cell>
          <cell r="AU1489">
            <v>0</v>
          </cell>
          <cell r="AV1489">
            <v>0</v>
          </cell>
          <cell r="AW1489">
            <v>0</v>
          </cell>
          <cell r="AX1489">
            <v>0</v>
          </cell>
          <cell r="AY1489">
            <v>0</v>
          </cell>
          <cell r="AZ1489" t="str">
            <v>Ambulatorio</v>
          </cell>
          <cell r="BA1489" t="str">
            <v>Ambulatorio</v>
          </cell>
          <cell r="BB1489" t="str">
            <v>Ambulatorio</v>
          </cell>
          <cell r="BC1489" t="str">
            <v>Ambulatorio</v>
          </cell>
          <cell r="BD1489" t="str">
            <v>Ambulatorio</v>
          </cell>
          <cell r="BE1489" t="str">
            <v>Ambulatorio</v>
          </cell>
          <cell r="BF1489" t="str">
            <v>Ambulatorio</v>
          </cell>
          <cell r="BG1489" t="str">
            <v>Ambulatorio</v>
          </cell>
          <cell r="BH1489" t="str">
            <v>Ambulatorio</v>
          </cell>
          <cell r="BI1489" t="str">
            <v>Ambulatorio</v>
          </cell>
          <cell r="BJ1489" t="str">
            <v>Ambulatorio</v>
          </cell>
          <cell r="BK1489" t="str">
            <v>Ambulatorio</v>
          </cell>
          <cell r="BL1489" t="str">
            <v>Ambulatorio</v>
          </cell>
        </row>
        <row r="1490">
          <cell r="D1490">
            <v>1131570</v>
          </cell>
          <cell r="E1490" t="str">
            <v>PRM - TALAGANTE</v>
          </cell>
          <cell r="F1490" t="str">
            <v>DEPRODE</v>
          </cell>
          <cell r="G1490">
            <v>20032</v>
          </cell>
          <cell r="H1490" t="str">
            <v>P - PROGRAMAS</v>
          </cell>
          <cell r="I1490" t="str">
            <v>PRM</v>
          </cell>
          <cell r="J1490" t="str">
            <v>TALAGANTE</v>
          </cell>
          <cell r="K1490" t="str">
            <v>MEMO 113</v>
          </cell>
          <cell r="L1490">
            <v>43522</v>
          </cell>
          <cell r="M1490">
            <v>42326</v>
          </cell>
          <cell r="N1490">
            <v>43630</v>
          </cell>
          <cell r="O1490">
            <v>100</v>
          </cell>
          <cell r="P1490">
            <v>100</v>
          </cell>
          <cell r="Q1490">
            <v>100</v>
          </cell>
          <cell r="R1490">
            <v>100</v>
          </cell>
          <cell r="S1490">
            <v>100</v>
          </cell>
          <cell r="T1490">
            <v>100</v>
          </cell>
          <cell r="U1490">
            <v>100</v>
          </cell>
          <cell r="V1490">
            <v>100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138</v>
          </cell>
          <cell r="AC1490">
            <v>137</v>
          </cell>
          <cell r="AD1490">
            <v>129</v>
          </cell>
          <cell r="AE1490">
            <v>139</v>
          </cell>
          <cell r="AF1490">
            <v>133</v>
          </cell>
          <cell r="AG1490">
            <v>129</v>
          </cell>
          <cell r="AH1490">
            <v>133</v>
          </cell>
          <cell r="AI1490">
            <v>0</v>
          </cell>
          <cell r="AJ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125</v>
          </cell>
          <cell r="AO1490">
            <v>125</v>
          </cell>
          <cell r="AP1490">
            <v>125</v>
          </cell>
          <cell r="AQ1490">
            <v>125</v>
          </cell>
          <cell r="AR1490">
            <v>125</v>
          </cell>
          <cell r="AS1490">
            <v>125</v>
          </cell>
          <cell r="AT1490">
            <v>0</v>
          </cell>
          <cell r="AU1490">
            <v>0</v>
          </cell>
          <cell r="AV1490">
            <v>0</v>
          </cell>
          <cell r="AW1490">
            <v>0</v>
          </cell>
          <cell r="AX1490">
            <v>0</v>
          </cell>
          <cell r="AY1490">
            <v>0</v>
          </cell>
          <cell r="AZ1490" t="str">
            <v>Ambulatorio</v>
          </cell>
          <cell r="BA1490" t="str">
            <v>Ambulatorio</v>
          </cell>
          <cell r="BB1490" t="str">
            <v>Ambulatorio</v>
          </cell>
          <cell r="BC1490" t="str">
            <v>Ambulatorio</v>
          </cell>
          <cell r="BD1490" t="str">
            <v>Ambulatorio</v>
          </cell>
          <cell r="BE1490" t="str">
            <v>Ambulatorio</v>
          </cell>
          <cell r="BF1490" t="str">
            <v>Ambulatorio</v>
          </cell>
          <cell r="BG1490" t="str">
            <v>Ambulatorio</v>
          </cell>
          <cell r="BH1490" t="str">
            <v>Ambulatorio</v>
          </cell>
          <cell r="BI1490" t="str">
            <v>Ambulatorio</v>
          </cell>
          <cell r="BJ1490" t="str">
            <v>Ambulatorio</v>
          </cell>
          <cell r="BK1490" t="str">
            <v>Ambulatorio</v>
          </cell>
          <cell r="BL1490" t="str">
            <v>Ambulatorio</v>
          </cell>
        </row>
        <row r="1491">
          <cell r="D1491">
            <v>1131571</v>
          </cell>
          <cell r="E1491" t="str">
            <v>PRM - CENTRO DE RESTITUCION DE DERECHOS PEUMAYEN</v>
          </cell>
          <cell r="F1491" t="str">
            <v>DEPRODE</v>
          </cell>
          <cell r="G1491">
            <v>20032</v>
          </cell>
          <cell r="H1491" t="str">
            <v>P - PROGRAMAS</v>
          </cell>
          <cell r="I1491" t="str">
            <v>PRM</v>
          </cell>
          <cell r="J1491" t="str">
            <v>BUIN</v>
          </cell>
          <cell r="K1491" t="str">
            <v>MEMO 113</v>
          </cell>
          <cell r="L1491">
            <v>43522</v>
          </cell>
          <cell r="M1491">
            <v>42326</v>
          </cell>
          <cell r="N1491">
            <v>43630</v>
          </cell>
          <cell r="O1491">
            <v>100</v>
          </cell>
          <cell r="P1491">
            <v>100</v>
          </cell>
          <cell r="Q1491">
            <v>100</v>
          </cell>
          <cell r="R1491">
            <v>100</v>
          </cell>
          <cell r="S1491">
            <v>100</v>
          </cell>
          <cell r="T1491">
            <v>100</v>
          </cell>
          <cell r="U1491">
            <v>100</v>
          </cell>
          <cell r="V1491">
            <v>100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113</v>
          </cell>
          <cell r="AC1491">
            <v>109</v>
          </cell>
          <cell r="AD1491">
            <v>114</v>
          </cell>
          <cell r="AE1491">
            <v>117</v>
          </cell>
          <cell r="AF1491">
            <v>114</v>
          </cell>
          <cell r="AG1491">
            <v>113</v>
          </cell>
          <cell r="AH1491">
            <v>89</v>
          </cell>
          <cell r="AI1491">
            <v>0</v>
          </cell>
          <cell r="AJ1491">
            <v>0</v>
          </cell>
          <cell r="AK1491">
            <v>0</v>
          </cell>
          <cell r="AL1491">
            <v>0</v>
          </cell>
          <cell r="AM1491">
            <v>0</v>
          </cell>
          <cell r="AN1491">
            <v>101</v>
          </cell>
          <cell r="AO1491">
            <v>103</v>
          </cell>
          <cell r="AP1491">
            <v>106</v>
          </cell>
          <cell r="AQ1491">
            <v>105</v>
          </cell>
          <cell r="AR1491">
            <v>110</v>
          </cell>
          <cell r="AS1491">
            <v>97</v>
          </cell>
          <cell r="AT1491">
            <v>0</v>
          </cell>
          <cell r="AU1491">
            <v>0</v>
          </cell>
          <cell r="AV1491">
            <v>0</v>
          </cell>
          <cell r="AW1491">
            <v>0</v>
          </cell>
          <cell r="AX1491">
            <v>0</v>
          </cell>
          <cell r="AY1491">
            <v>0</v>
          </cell>
          <cell r="AZ1491" t="str">
            <v>Ambulatorio</v>
          </cell>
          <cell r="BA1491" t="str">
            <v>Ambulatorio</v>
          </cell>
          <cell r="BB1491" t="str">
            <v>Ambulatorio</v>
          </cell>
          <cell r="BC1491" t="str">
            <v>Ambulatorio</v>
          </cell>
          <cell r="BD1491" t="str">
            <v>Ambulatorio</v>
          </cell>
          <cell r="BE1491" t="str">
            <v>Ambulatorio</v>
          </cell>
          <cell r="BF1491" t="str">
            <v>Ambulatorio</v>
          </cell>
          <cell r="BG1491" t="str">
            <v>Ambulatorio</v>
          </cell>
          <cell r="BH1491" t="str">
            <v>Ambulatorio</v>
          </cell>
          <cell r="BI1491" t="str">
            <v>Ambulatorio</v>
          </cell>
          <cell r="BJ1491" t="str">
            <v>Ambulatorio</v>
          </cell>
          <cell r="BK1491" t="str">
            <v>Ambulatorio</v>
          </cell>
          <cell r="BL1491" t="str">
            <v>Ambulatorio</v>
          </cell>
        </row>
        <row r="1492">
          <cell r="D1492">
            <v>1131572</v>
          </cell>
          <cell r="E1492" t="str">
            <v>PRM - CENTRO DE RESTITUCION DE DERECHOS HARE POKI</v>
          </cell>
          <cell r="F1492" t="str">
            <v>DEPRODE</v>
          </cell>
          <cell r="G1492">
            <v>20032</v>
          </cell>
          <cell r="H1492" t="str">
            <v>P - PROGRAMAS</v>
          </cell>
          <cell r="I1492" t="str">
            <v>PRM</v>
          </cell>
          <cell r="J1492" t="str">
            <v>BUIN</v>
          </cell>
          <cell r="K1492" t="str">
            <v>MEMO 113</v>
          </cell>
          <cell r="L1492">
            <v>43522</v>
          </cell>
          <cell r="M1492">
            <v>42326</v>
          </cell>
          <cell r="N1492">
            <v>43630</v>
          </cell>
          <cell r="O1492">
            <v>100</v>
          </cell>
          <cell r="P1492">
            <v>100</v>
          </cell>
          <cell r="Q1492">
            <v>100</v>
          </cell>
          <cell r="R1492">
            <v>100</v>
          </cell>
          <cell r="S1492">
            <v>100</v>
          </cell>
          <cell r="T1492">
            <v>100</v>
          </cell>
          <cell r="U1492">
            <v>100</v>
          </cell>
          <cell r="V1492">
            <v>100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116</v>
          </cell>
          <cell r="AC1492">
            <v>113</v>
          </cell>
          <cell r="AD1492">
            <v>126</v>
          </cell>
          <cell r="AE1492">
            <v>125</v>
          </cell>
          <cell r="AF1492">
            <v>134</v>
          </cell>
          <cell r="AG1492">
            <v>131</v>
          </cell>
          <cell r="AH1492">
            <v>120</v>
          </cell>
          <cell r="AI1492">
            <v>0</v>
          </cell>
          <cell r="AJ1492">
            <v>0</v>
          </cell>
          <cell r="AK1492">
            <v>0</v>
          </cell>
          <cell r="AL1492">
            <v>0</v>
          </cell>
          <cell r="AM1492">
            <v>0</v>
          </cell>
          <cell r="AN1492">
            <v>113</v>
          </cell>
          <cell r="AO1492">
            <v>104</v>
          </cell>
          <cell r="AP1492">
            <v>120</v>
          </cell>
          <cell r="AQ1492">
            <v>125</v>
          </cell>
          <cell r="AR1492">
            <v>135</v>
          </cell>
          <cell r="AS1492">
            <v>126</v>
          </cell>
          <cell r="AT1492">
            <v>0</v>
          </cell>
          <cell r="AU1492">
            <v>0</v>
          </cell>
          <cell r="AV1492">
            <v>0</v>
          </cell>
          <cell r="AW1492">
            <v>0</v>
          </cell>
          <cell r="AX1492">
            <v>0</v>
          </cell>
          <cell r="AY1492">
            <v>0</v>
          </cell>
          <cell r="AZ1492" t="str">
            <v>Ambulatorio</v>
          </cell>
          <cell r="BA1492" t="str">
            <v>Ambulatorio</v>
          </cell>
          <cell r="BB1492" t="str">
            <v>Ambulatorio</v>
          </cell>
          <cell r="BC1492" t="str">
            <v>Ambulatorio</v>
          </cell>
          <cell r="BD1492" t="str">
            <v>Ambulatorio</v>
          </cell>
          <cell r="BE1492" t="str">
            <v>Ambulatorio</v>
          </cell>
          <cell r="BF1492" t="str">
            <v>Ambulatorio</v>
          </cell>
          <cell r="BG1492" t="str">
            <v>Ambulatorio</v>
          </cell>
          <cell r="BH1492" t="str">
            <v>Ambulatorio</v>
          </cell>
          <cell r="BI1492" t="str">
            <v>Ambulatorio</v>
          </cell>
          <cell r="BJ1492" t="str">
            <v>Ambulatorio</v>
          </cell>
          <cell r="BK1492" t="str">
            <v>Ambulatorio</v>
          </cell>
          <cell r="BL1492" t="str">
            <v>Ambulatorio</v>
          </cell>
        </row>
        <row r="1493">
          <cell r="D1493">
            <v>1131577</v>
          </cell>
          <cell r="E1493" t="str">
            <v>PRM - CEPIJ ÑUÑOA</v>
          </cell>
          <cell r="F1493" t="str">
            <v>DEPRODE</v>
          </cell>
          <cell r="G1493">
            <v>20032</v>
          </cell>
          <cell r="H1493" t="str">
            <v>P - PROGRAMAS</v>
          </cell>
          <cell r="I1493" t="str">
            <v>PRM</v>
          </cell>
          <cell r="J1493" t="str">
            <v>ÑUÑOA</v>
          </cell>
          <cell r="K1493" t="str">
            <v>MEMO 113</v>
          </cell>
          <cell r="L1493">
            <v>43522</v>
          </cell>
          <cell r="M1493">
            <v>42326</v>
          </cell>
          <cell r="N1493">
            <v>43630</v>
          </cell>
          <cell r="O1493">
            <v>100</v>
          </cell>
          <cell r="P1493">
            <v>100</v>
          </cell>
          <cell r="Q1493">
            <v>100</v>
          </cell>
          <cell r="R1493">
            <v>100</v>
          </cell>
          <cell r="S1493">
            <v>100</v>
          </cell>
          <cell r="T1493">
            <v>100</v>
          </cell>
          <cell r="U1493">
            <v>100</v>
          </cell>
          <cell r="V1493">
            <v>100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103</v>
          </cell>
          <cell r="AC1493">
            <v>104</v>
          </cell>
          <cell r="AD1493">
            <v>102</v>
          </cell>
          <cell r="AE1493">
            <v>106</v>
          </cell>
          <cell r="AF1493">
            <v>109</v>
          </cell>
          <cell r="AG1493">
            <v>106</v>
          </cell>
          <cell r="AH1493">
            <v>103</v>
          </cell>
          <cell r="AI1493">
            <v>0</v>
          </cell>
          <cell r="AJ1493">
            <v>0</v>
          </cell>
          <cell r="AK1493">
            <v>0</v>
          </cell>
          <cell r="AL1493">
            <v>0</v>
          </cell>
          <cell r="AM1493">
            <v>0</v>
          </cell>
          <cell r="AN1493">
            <v>103</v>
          </cell>
          <cell r="AO1493">
            <v>103</v>
          </cell>
          <cell r="AP1493">
            <v>103</v>
          </cell>
          <cell r="AQ1493">
            <v>103</v>
          </cell>
          <cell r="AR1493">
            <v>103</v>
          </cell>
          <cell r="AS1493">
            <v>103</v>
          </cell>
          <cell r="AT1493">
            <v>0</v>
          </cell>
          <cell r="AU1493">
            <v>0</v>
          </cell>
          <cell r="AV1493">
            <v>0</v>
          </cell>
          <cell r="AW1493">
            <v>0</v>
          </cell>
          <cell r="AX1493">
            <v>0</v>
          </cell>
          <cell r="AY1493">
            <v>0</v>
          </cell>
          <cell r="AZ1493" t="str">
            <v>Ambulatorio</v>
          </cell>
          <cell r="BA1493" t="str">
            <v>Ambulatorio</v>
          </cell>
          <cell r="BB1493" t="str">
            <v>Ambulatorio</v>
          </cell>
          <cell r="BC1493" t="str">
            <v>Ambulatorio</v>
          </cell>
          <cell r="BD1493" t="str">
            <v>Ambulatorio</v>
          </cell>
          <cell r="BE1493" t="str">
            <v>Ambulatorio</v>
          </cell>
          <cell r="BF1493" t="str">
            <v>Ambulatorio</v>
          </cell>
          <cell r="BG1493" t="str">
            <v>Ambulatorio</v>
          </cell>
          <cell r="BH1493" t="str">
            <v>Ambulatorio</v>
          </cell>
          <cell r="BI1493" t="str">
            <v>Ambulatorio</v>
          </cell>
          <cell r="BJ1493" t="str">
            <v>Ambulatorio</v>
          </cell>
          <cell r="BK1493" t="str">
            <v>Ambulatorio</v>
          </cell>
          <cell r="BL1493" t="str">
            <v>Ambulatorio</v>
          </cell>
        </row>
        <row r="1494">
          <cell r="D1494">
            <v>1131578</v>
          </cell>
          <cell r="E1494" t="str">
            <v>PRM - CEPIJ ÑUÑOA PEÑALOLEN</v>
          </cell>
          <cell r="F1494" t="str">
            <v>DEPRODE</v>
          </cell>
          <cell r="G1494">
            <v>20032</v>
          </cell>
          <cell r="H1494" t="str">
            <v>P - PROGRAMAS</v>
          </cell>
          <cell r="I1494" t="str">
            <v>PRM</v>
          </cell>
          <cell r="J1494" t="str">
            <v>ÑUÑOA</v>
          </cell>
          <cell r="K1494" t="str">
            <v>MEMO 113</v>
          </cell>
          <cell r="L1494">
            <v>43522</v>
          </cell>
          <cell r="M1494">
            <v>42326</v>
          </cell>
          <cell r="N1494">
            <v>43630</v>
          </cell>
          <cell r="O1494">
            <v>100</v>
          </cell>
          <cell r="P1494">
            <v>100</v>
          </cell>
          <cell r="Q1494">
            <v>100</v>
          </cell>
          <cell r="R1494">
            <v>100</v>
          </cell>
          <cell r="S1494">
            <v>100</v>
          </cell>
          <cell r="T1494">
            <v>100</v>
          </cell>
          <cell r="U1494">
            <v>100</v>
          </cell>
          <cell r="V1494">
            <v>100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105</v>
          </cell>
          <cell r="AC1494">
            <v>110</v>
          </cell>
          <cell r="AD1494">
            <v>105</v>
          </cell>
          <cell r="AE1494">
            <v>102</v>
          </cell>
          <cell r="AF1494">
            <v>103</v>
          </cell>
          <cell r="AG1494">
            <v>104</v>
          </cell>
          <cell r="AH1494">
            <v>102</v>
          </cell>
          <cell r="AI1494">
            <v>0</v>
          </cell>
          <cell r="AJ1494">
            <v>0</v>
          </cell>
          <cell r="AK1494">
            <v>0</v>
          </cell>
          <cell r="AL1494">
            <v>0</v>
          </cell>
          <cell r="AM1494">
            <v>0</v>
          </cell>
          <cell r="AN1494">
            <v>105</v>
          </cell>
          <cell r="AO1494">
            <v>107</v>
          </cell>
          <cell r="AP1494">
            <v>103</v>
          </cell>
          <cell r="AQ1494">
            <v>102</v>
          </cell>
          <cell r="AR1494">
            <v>103</v>
          </cell>
          <cell r="AS1494">
            <v>103</v>
          </cell>
          <cell r="AT1494">
            <v>0</v>
          </cell>
          <cell r="AU1494">
            <v>0</v>
          </cell>
          <cell r="AV1494">
            <v>0</v>
          </cell>
          <cell r="AW1494">
            <v>0</v>
          </cell>
          <cell r="AX1494">
            <v>0</v>
          </cell>
          <cell r="AY1494">
            <v>0</v>
          </cell>
          <cell r="AZ1494" t="str">
            <v>Ambulatorio</v>
          </cell>
          <cell r="BA1494" t="str">
            <v>Ambulatorio</v>
          </cell>
          <cell r="BB1494" t="str">
            <v>Ambulatorio</v>
          </cell>
          <cell r="BC1494" t="str">
            <v>Ambulatorio</v>
          </cell>
          <cell r="BD1494" t="str">
            <v>Ambulatorio</v>
          </cell>
          <cell r="BE1494" t="str">
            <v>Ambulatorio</v>
          </cell>
          <cell r="BF1494" t="str">
            <v>Ambulatorio</v>
          </cell>
          <cell r="BG1494" t="str">
            <v>Ambulatorio</v>
          </cell>
          <cell r="BH1494" t="str">
            <v>Ambulatorio</v>
          </cell>
          <cell r="BI1494" t="str">
            <v>Ambulatorio</v>
          </cell>
          <cell r="BJ1494" t="str">
            <v>Ambulatorio</v>
          </cell>
          <cell r="BK1494" t="str">
            <v>Ambulatorio</v>
          </cell>
          <cell r="BL1494" t="str">
            <v>Ambulatorio</v>
          </cell>
        </row>
        <row r="1495">
          <cell r="D1495">
            <v>1131579</v>
          </cell>
          <cell r="E1495" t="str">
            <v>PRM - CEPIJ LA FLORIDA</v>
          </cell>
          <cell r="F1495" t="str">
            <v>DEPRODE</v>
          </cell>
          <cell r="G1495">
            <v>20032</v>
          </cell>
          <cell r="H1495" t="str">
            <v>P - PROGRAMAS</v>
          </cell>
          <cell r="I1495" t="str">
            <v>PRM</v>
          </cell>
          <cell r="J1495" t="str">
            <v>LA FLORIDA</v>
          </cell>
          <cell r="K1495" t="str">
            <v>MEMO 113</v>
          </cell>
          <cell r="L1495">
            <v>43522</v>
          </cell>
          <cell r="M1495">
            <v>42326</v>
          </cell>
          <cell r="N1495">
            <v>43630</v>
          </cell>
          <cell r="O1495">
            <v>100</v>
          </cell>
          <cell r="P1495">
            <v>100</v>
          </cell>
          <cell r="Q1495">
            <v>100</v>
          </cell>
          <cell r="R1495">
            <v>100</v>
          </cell>
          <cell r="S1495">
            <v>100</v>
          </cell>
          <cell r="T1495">
            <v>100</v>
          </cell>
          <cell r="U1495">
            <v>100</v>
          </cell>
          <cell r="V1495">
            <v>100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153</v>
          </cell>
          <cell r="AC1495">
            <v>157</v>
          </cell>
          <cell r="AD1495">
            <v>157</v>
          </cell>
          <cell r="AE1495">
            <v>159</v>
          </cell>
          <cell r="AF1495">
            <v>159</v>
          </cell>
          <cell r="AG1495">
            <v>158</v>
          </cell>
          <cell r="AH1495">
            <v>151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148</v>
          </cell>
          <cell r="AO1495">
            <v>152</v>
          </cell>
          <cell r="AP1495">
            <v>151</v>
          </cell>
          <cell r="AQ1495">
            <v>151</v>
          </cell>
          <cell r="AR1495">
            <v>151</v>
          </cell>
          <cell r="AS1495">
            <v>152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  <cell r="AY1495">
            <v>0</v>
          </cell>
          <cell r="AZ1495" t="str">
            <v>Ambulatorio</v>
          </cell>
          <cell r="BA1495" t="str">
            <v>Ambulatorio</v>
          </cell>
          <cell r="BB1495" t="str">
            <v>Ambulatorio</v>
          </cell>
          <cell r="BC1495" t="str">
            <v>Ambulatorio</v>
          </cell>
          <cell r="BD1495" t="str">
            <v>Ambulatorio</v>
          </cell>
          <cell r="BE1495" t="str">
            <v>Ambulatorio</v>
          </cell>
          <cell r="BF1495" t="str">
            <v>Ambulatorio</v>
          </cell>
          <cell r="BG1495" t="str">
            <v>Ambulatorio</v>
          </cell>
          <cell r="BH1495" t="str">
            <v>Ambulatorio</v>
          </cell>
          <cell r="BI1495" t="str">
            <v>Ambulatorio</v>
          </cell>
          <cell r="BJ1495" t="str">
            <v>Ambulatorio</v>
          </cell>
          <cell r="BK1495" t="str">
            <v>Ambulatorio</v>
          </cell>
          <cell r="BL1495" t="str">
            <v>Ambulatorio</v>
          </cell>
        </row>
        <row r="1496">
          <cell r="D1496">
            <v>1131580</v>
          </cell>
          <cell r="E1496" t="str">
            <v>PRM - CEPIJ LA FLORIDA 2</v>
          </cell>
          <cell r="F1496" t="str">
            <v>DEPRODE</v>
          </cell>
          <cell r="G1496">
            <v>20032</v>
          </cell>
          <cell r="H1496" t="str">
            <v>P - PROGRAMAS</v>
          </cell>
          <cell r="I1496" t="str">
            <v>PRM</v>
          </cell>
          <cell r="J1496" t="str">
            <v>LA FLORIDA</v>
          </cell>
          <cell r="K1496" t="str">
            <v>MEMO 113</v>
          </cell>
          <cell r="L1496">
            <v>43522</v>
          </cell>
          <cell r="M1496">
            <v>42326</v>
          </cell>
          <cell r="N1496">
            <v>43630</v>
          </cell>
          <cell r="O1496">
            <v>100</v>
          </cell>
          <cell r="P1496">
            <v>100</v>
          </cell>
          <cell r="Q1496">
            <v>100</v>
          </cell>
          <cell r="R1496">
            <v>100</v>
          </cell>
          <cell r="S1496">
            <v>100</v>
          </cell>
          <cell r="T1496">
            <v>100</v>
          </cell>
          <cell r="U1496">
            <v>100</v>
          </cell>
          <cell r="V1496">
            <v>100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151</v>
          </cell>
          <cell r="AC1496">
            <v>156</v>
          </cell>
          <cell r="AD1496">
            <v>155</v>
          </cell>
          <cell r="AE1496">
            <v>156</v>
          </cell>
          <cell r="AF1496">
            <v>154</v>
          </cell>
          <cell r="AG1496">
            <v>153</v>
          </cell>
          <cell r="AH1496">
            <v>154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145</v>
          </cell>
          <cell r="AO1496">
            <v>150</v>
          </cell>
          <cell r="AP1496">
            <v>145</v>
          </cell>
          <cell r="AQ1496">
            <v>150</v>
          </cell>
          <cell r="AR1496">
            <v>148</v>
          </cell>
          <cell r="AS1496">
            <v>146</v>
          </cell>
          <cell r="AT1496">
            <v>0</v>
          </cell>
          <cell r="AU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0</v>
          </cell>
          <cell r="AZ1496" t="str">
            <v>Ambulatorio</v>
          </cell>
          <cell r="BA1496" t="str">
            <v>Ambulatorio</v>
          </cell>
          <cell r="BB1496" t="str">
            <v>Ambulatorio</v>
          </cell>
          <cell r="BC1496" t="str">
            <v>Ambulatorio</v>
          </cell>
          <cell r="BD1496" t="str">
            <v>Ambulatorio</v>
          </cell>
          <cell r="BE1496" t="str">
            <v>Ambulatorio</v>
          </cell>
          <cell r="BF1496" t="str">
            <v>Ambulatorio</v>
          </cell>
          <cell r="BG1496" t="str">
            <v>Ambulatorio</v>
          </cell>
          <cell r="BH1496" t="str">
            <v>Ambulatorio</v>
          </cell>
          <cell r="BI1496" t="str">
            <v>Ambulatorio</v>
          </cell>
          <cell r="BJ1496" t="str">
            <v>Ambulatorio</v>
          </cell>
          <cell r="BK1496" t="str">
            <v>Ambulatorio</v>
          </cell>
          <cell r="BL1496" t="str">
            <v>Ambulatorio</v>
          </cell>
        </row>
        <row r="1497">
          <cell r="D1497">
            <v>1131581</v>
          </cell>
          <cell r="E1497" t="str">
            <v>PRM - CEPIJ SAN MIGUEL</v>
          </cell>
          <cell r="F1497" t="str">
            <v>DEPRODE</v>
          </cell>
          <cell r="G1497">
            <v>20032</v>
          </cell>
          <cell r="H1497" t="str">
            <v>P - PROGRAMAS</v>
          </cell>
          <cell r="I1497" t="str">
            <v>PRM</v>
          </cell>
          <cell r="J1497" t="str">
            <v>SAN MIGUEL</v>
          </cell>
          <cell r="K1497" t="str">
            <v>MEMO 113</v>
          </cell>
          <cell r="L1497">
            <v>43522</v>
          </cell>
          <cell r="M1497">
            <v>42326</v>
          </cell>
          <cell r="N1497">
            <v>43630</v>
          </cell>
          <cell r="O1497">
            <v>100</v>
          </cell>
          <cell r="P1497">
            <v>100</v>
          </cell>
          <cell r="Q1497">
            <v>100</v>
          </cell>
          <cell r="R1497">
            <v>100</v>
          </cell>
          <cell r="S1497">
            <v>100</v>
          </cell>
          <cell r="T1497">
            <v>100</v>
          </cell>
          <cell r="U1497">
            <v>100</v>
          </cell>
          <cell r="V1497">
            <v>100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133</v>
          </cell>
          <cell r="AC1497">
            <v>133</v>
          </cell>
          <cell r="AD1497">
            <v>133</v>
          </cell>
          <cell r="AE1497">
            <v>133</v>
          </cell>
          <cell r="AF1497">
            <v>132</v>
          </cell>
          <cell r="AG1497">
            <v>134</v>
          </cell>
          <cell r="AH1497">
            <v>134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131</v>
          </cell>
          <cell r="AO1497">
            <v>131</v>
          </cell>
          <cell r="AP1497">
            <v>131</v>
          </cell>
          <cell r="AQ1497">
            <v>131</v>
          </cell>
          <cell r="AR1497">
            <v>131</v>
          </cell>
          <cell r="AS1497">
            <v>131</v>
          </cell>
          <cell r="AT1497">
            <v>0</v>
          </cell>
          <cell r="AU1497">
            <v>0</v>
          </cell>
          <cell r="AV1497">
            <v>0</v>
          </cell>
          <cell r="AW1497">
            <v>0</v>
          </cell>
          <cell r="AX1497">
            <v>0</v>
          </cell>
          <cell r="AY1497">
            <v>0</v>
          </cell>
          <cell r="AZ1497" t="str">
            <v>Ambulatorio</v>
          </cell>
          <cell r="BA1497" t="str">
            <v>Ambulatorio</v>
          </cell>
          <cell r="BB1497" t="str">
            <v>Ambulatorio</v>
          </cell>
          <cell r="BC1497" t="str">
            <v>Ambulatorio</v>
          </cell>
          <cell r="BD1497" t="str">
            <v>Ambulatorio</v>
          </cell>
          <cell r="BE1497" t="str">
            <v>Ambulatorio</v>
          </cell>
          <cell r="BF1497" t="str">
            <v>Ambulatorio</v>
          </cell>
          <cell r="BG1497" t="str">
            <v>Ambulatorio</v>
          </cell>
          <cell r="BH1497" t="str">
            <v>Ambulatorio</v>
          </cell>
          <cell r="BI1497" t="str">
            <v>Ambulatorio</v>
          </cell>
          <cell r="BJ1497" t="str">
            <v>Ambulatorio</v>
          </cell>
          <cell r="BK1497" t="str">
            <v>Ambulatorio</v>
          </cell>
          <cell r="BL1497" t="str">
            <v>Ambulatorio</v>
          </cell>
        </row>
        <row r="1498">
          <cell r="D1498">
            <v>1131582</v>
          </cell>
          <cell r="E1498" t="str">
            <v>PRM - CEPIJ LO PRADO</v>
          </cell>
          <cell r="F1498" t="str">
            <v>DEPRODE</v>
          </cell>
          <cell r="G1498">
            <v>20032</v>
          </cell>
          <cell r="H1498" t="str">
            <v>P - PROGRAMAS</v>
          </cell>
          <cell r="I1498" t="str">
            <v>PRM</v>
          </cell>
          <cell r="J1498" t="str">
            <v>LO PRADO</v>
          </cell>
          <cell r="K1498" t="str">
            <v>MEMO 113</v>
          </cell>
          <cell r="L1498">
            <v>43522</v>
          </cell>
          <cell r="M1498">
            <v>42326</v>
          </cell>
          <cell r="N1498">
            <v>43630</v>
          </cell>
          <cell r="O1498">
            <v>100</v>
          </cell>
          <cell r="P1498">
            <v>100</v>
          </cell>
          <cell r="Q1498">
            <v>100</v>
          </cell>
          <cell r="R1498">
            <v>100</v>
          </cell>
          <cell r="S1498">
            <v>100</v>
          </cell>
          <cell r="T1498">
            <v>100</v>
          </cell>
          <cell r="U1498">
            <v>100</v>
          </cell>
          <cell r="V1498">
            <v>100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133</v>
          </cell>
          <cell r="AC1498">
            <v>142</v>
          </cell>
          <cell r="AD1498">
            <v>137</v>
          </cell>
          <cell r="AE1498">
            <v>130</v>
          </cell>
          <cell r="AF1498">
            <v>137</v>
          </cell>
          <cell r="AG1498">
            <v>134</v>
          </cell>
          <cell r="AH1498">
            <v>125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126</v>
          </cell>
          <cell r="AO1498">
            <v>126</v>
          </cell>
          <cell r="AP1498">
            <v>126</v>
          </cell>
          <cell r="AQ1498">
            <v>125</v>
          </cell>
          <cell r="AR1498">
            <v>126</v>
          </cell>
          <cell r="AS1498">
            <v>125</v>
          </cell>
          <cell r="AT1498">
            <v>0</v>
          </cell>
          <cell r="AU1498">
            <v>0</v>
          </cell>
          <cell r="AV1498">
            <v>0</v>
          </cell>
          <cell r="AW1498">
            <v>0</v>
          </cell>
          <cell r="AX1498">
            <v>0</v>
          </cell>
          <cell r="AY1498">
            <v>0</v>
          </cell>
          <cell r="AZ1498" t="str">
            <v>Ambulatorio</v>
          </cell>
          <cell r="BA1498" t="str">
            <v>Ambulatorio</v>
          </cell>
          <cell r="BB1498" t="str">
            <v>Ambulatorio</v>
          </cell>
          <cell r="BC1498" t="str">
            <v>Ambulatorio</v>
          </cell>
          <cell r="BD1498" t="str">
            <v>Ambulatorio</v>
          </cell>
          <cell r="BE1498" t="str">
            <v>Ambulatorio</v>
          </cell>
          <cell r="BF1498" t="str">
            <v>Ambulatorio</v>
          </cell>
          <cell r="BG1498" t="str">
            <v>Ambulatorio</v>
          </cell>
          <cell r="BH1498" t="str">
            <v>Ambulatorio</v>
          </cell>
          <cell r="BI1498" t="str">
            <v>Ambulatorio</v>
          </cell>
          <cell r="BJ1498" t="str">
            <v>Ambulatorio</v>
          </cell>
          <cell r="BK1498" t="str">
            <v>Ambulatorio</v>
          </cell>
          <cell r="BL1498" t="str">
            <v>Ambulatorio</v>
          </cell>
        </row>
        <row r="1499">
          <cell r="D1499">
            <v>1131583</v>
          </cell>
          <cell r="E1499" t="str">
            <v>PRM - CEPIJ LA PINTANA</v>
          </cell>
          <cell r="F1499" t="str">
            <v>DEPRODE</v>
          </cell>
          <cell r="G1499">
            <v>20032</v>
          </cell>
          <cell r="H1499" t="str">
            <v>P - PROGRAMAS</v>
          </cell>
          <cell r="I1499" t="str">
            <v>PRM</v>
          </cell>
          <cell r="J1499" t="str">
            <v>LA GRANJA</v>
          </cell>
          <cell r="K1499" t="str">
            <v>MEMO 113</v>
          </cell>
          <cell r="L1499">
            <v>43522</v>
          </cell>
          <cell r="M1499">
            <v>42343</v>
          </cell>
          <cell r="N1499">
            <v>43630</v>
          </cell>
          <cell r="O1499">
            <v>100</v>
          </cell>
          <cell r="P1499">
            <v>100</v>
          </cell>
          <cell r="Q1499">
            <v>100</v>
          </cell>
          <cell r="R1499">
            <v>100</v>
          </cell>
          <cell r="S1499">
            <v>100</v>
          </cell>
          <cell r="T1499">
            <v>100</v>
          </cell>
          <cell r="U1499">
            <v>100</v>
          </cell>
          <cell r="V1499">
            <v>100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165</v>
          </cell>
          <cell r="AC1499">
            <v>195</v>
          </cell>
          <cell r="AD1499">
            <v>190</v>
          </cell>
          <cell r="AE1499">
            <v>192</v>
          </cell>
          <cell r="AF1499">
            <v>193</v>
          </cell>
          <cell r="AG1499">
            <v>192</v>
          </cell>
          <cell r="AH1499">
            <v>178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163</v>
          </cell>
          <cell r="AO1499">
            <v>186</v>
          </cell>
          <cell r="AP1499">
            <v>179</v>
          </cell>
          <cell r="AQ1499">
            <v>183</v>
          </cell>
          <cell r="AR1499">
            <v>179</v>
          </cell>
          <cell r="AS1499">
            <v>176</v>
          </cell>
          <cell r="AT1499">
            <v>0</v>
          </cell>
          <cell r="AU1499">
            <v>0</v>
          </cell>
          <cell r="AV1499">
            <v>0</v>
          </cell>
          <cell r="AW1499">
            <v>0</v>
          </cell>
          <cell r="AX1499">
            <v>0</v>
          </cell>
          <cell r="AY1499">
            <v>0</v>
          </cell>
          <cell r="AZ1499" t="str">
            <v>Ambulatorio</v>
          </cell>
          <cell r="BA1499" t="str">
            <v>Ambulatorio</v>
          </cell>
          <cell r="BB1499" t="str">
            <v>Ambulatorio</v>
          </cell>
          <cell r="BC1499" t="str">
            <v>Ambulatorio</v>
          </cell>
          <cell r="BD1499" t="str">
            <v>Ambulatorio</v>
          </cell>
          <cell r="BE1499" t="str">
            <v>Ambulatorio</v>
          </cell>
          <cell r="BF1499" t="str">
            <v>Ambulatorio</v>
          </cell>
          <cell r="BG1499" t="str">
            <v>Ambulatorio</v>
          </cell>
          <cell r="BH1499" t="str">
            <v>Ambulatorio</v>
          </cell>
          <cell r="BI1499" t="str">
            <v>Ambulatorio</v>
          </cell>
          <cell r="BJ1499" t="str">
            <v>Ambulatorio</v>
          </cell>
          <cell r="BK1499" t="str">
            <v>Ambulatorio</v>
          </cell>
          <cell r="BL1499" t="str">
            <v>Ambulatorio</v>
          </cell>
        </row>
        <row r="1500">
          <cell r="D1500">
            <v>1131584</v>
          </cell>
          <cell r="E1500" t="str">
            <v>PRM - CEPIJ LO ESPEJO</v>
          </cell>
          <cell r="F1500" t="str">
            <v>DEPRODE</v>
          </cell>
          <cell r="G1500">
            <v>20032</v>
          </cell>
          <cell r="H1500" t="str">
            <v>P - PROGRAMAS</v>
          </cell>
          <cell r="I1500" t="str">
            <v>PRM</v>
          </cell>
          <cell r="J1500" t="str">
            <v>PEDRO AGUIRRE CERDA</v>
          </cell>
          <cell r="K1500" t="str">
            <v>MEMO 113</v>
          </cell>
          <cell r="L1500">
            <v>43522</v>
          </cell>
          <cell r="M1500">
            <v>42343</v>
          </cell>
          <cell r="N1500">
            <v>43630</v>
          </cell>
          <cell r="O1500">
            <v>100</v>
          </cell>
          <cell r="P1500">
            <v>100</v>
          </cell>
          <cell r="Q1500">
            <v>100</v>
          </cell>
          <cell r="R1500">
            <v>100</v>
          </cell>
          <cell r="S1500">
            <v>100</v>
          </cell>
          <cell r="T1500">
            <v>100</v>
          </cell>
          <cell r="U1500">
            <v>100</v>
          </cell>
          <cell r="V1500">
            <v>100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131</v>
          </cell>
          <cell r="AC1500">
            <v>131</v>
          </cell>
          <cell r="AD1500">
            <v>130</v>
          </cell>
          <cell r="AE1500">
            <v>129</v>
          </cell>
          <cell r="AF1500">
            <v>126</v>
          </cell>
          <cell r="AG1500">
            <v>128</v>
          </cell>
          <cell r="AH1500">
            <v>124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126</v>
          </cell>
          <cell r="AO1500">
            <v>128</v>
          </cell>
          <cell r="AP1500">
            <v>124</v>
          </cell>
          <cell r="AQ1500">
            <v>124</v>
          </cell>
          <cell r="AR1500">
            <v>127</v>
          </cell>
          <cell r="AS1500">
            <v>120</v>
          </cell>
          <cell r="AT1500">
            <v>0</v>
          </cell>
          <cell r="AU1500">
            <v>0</v>
          </cell>
          <cell r="AV1500">
            <v>0</v>
          </cell>
          <cell r="AW1500">
            <v>0</v>
          </cell>
          <cell r="AX1500">
            <v>0</v>
          </cell>
          <cell r="AY1500">
            <v>0</v>
          </cell>
          <cell r="AZ1500" t="str">
            <v>Ambulatorio</v>
          </cell>
          <cell r="BA1500" t="str">
            <v>Ambulatorio</v>
          </cell>
          <cell r="BB1500" t="str">
            <v>Ambulatorio</v>
          </cell>
          <cell r="BC1500" t="str">
            <v>Ambulatorio</v>
          </cell>
          <cell r="BD1500" t="str">
            <v>Ambulatorio</v>
          </cell>
          <cell r="BE1500" t="str">
            <v>Ambulatorio</v>
          </cell>
          <cell r="BF1500" t="str">
            <v>Ambulatorio</v>
          </cell>
          <cell r="BG1500" t="str">
            <v>Ambulatorio</v>
          </cell>
          <cell r="BH1500" t="str">
            <v>Ambulatorio</v>
          </cell>
          <cell r="BI1500" t="str">
            <v>Ambulatorio</v>
          </cell>
          <cell r="BJ1500" t="str">
            <v>Ambulatorio</v>
          </cell>
          <cell r="BK1500" t="str">
            <v>Ambulatorio</v>
          </cell>
          <cell r="BL1500" t="str">
            <v>Ambulatorio</v>
          </cell>
        </row>
        <row r="1501">
          <cell r="D1501">
            <v>1131585</v>
          </cell>
          <cell r="E1501" t="str">
            <v>PRM - CEPIJ SANTIAGO</v>
          </cell>
          <cell r="F1501" t="str">
            <v>DEPRODE</v>
          </cell>
          <cell r="G1501">
            <v>20032</v>
          </cell>
          <cell r="H1501" t="str">
            <v>P - PROGRAMAS</v>
          </cell>
          <cell r="I1501" t="str">
            <v>PRM</v>
          </cell>
          <cell r="J1501" t="str">
            <v>SANTIAGO</v>
          </cell>
          <cell r="K1501" t="str">
            <v>MEMO 113</v>
          </cell>
          <cell r="L1501">
            <v>43522</v>
          </cell>
          <cell r="M1501">
            <v>42343</v>
          </cell>
          <cell r="N1501">
            <v>43630</v>
          </cell>
          <cell r="O1501">
            <v>100</v>
          </cell>
          <cell r="P1501">
            <v>100</v>
          </cell>
          <cell r="Q1501">
            <v>100</v>
          </cell>
          <cell r="R1501">
            <v>100</v>
          </cell>
          <cell r="S1501">
            <v>100</v>
          </cell>
          <cell r="T1501">
            <v>100</v>
          </cell>
          <cell r="U1501">
            <v>100</v>
          </cell>
          <cell r="V1501">
            <v>100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188</v>
          </cell>
          <cell r="AC1501">
            <v>183</v>
          </cell>
          <cell r="AD1501">
            <v>185</v>
          </cell>
          <cell r="AE1501">
            <v>181</v>
          </cell>
          <cell r="AF1501">
            <v>187</v>
          </cell>
          <cell r="AG1501">
            <v>188</v>
          </cell>
          <cell r="AH1501">
            <v>180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179</v>
          </cell>
          <cell r="AO1501">
            <v>180</v>
          </cell>
          <cell r="AP1501">
            <v>174</v>
          </cell>
          <cell r="AQ1501">
            <v>179</v>
          </cell>
          <cell r="AR1501">
            <v>182</v>
          </cell>
          <cell r="AS1501">
            <v>178</v>
          </cell>
          <cell r="AT1501">
            <v>0</v>
          </cell>
          <cell r="AU1501">
            <v>0</v>
          </cell>
          <cell r="AV1501">
            <v>0</v>
          </cell>
          <cell r="AW1501">
            <v>0</v>
          </cell>
          <cell r="AX1501">
            <v>0</v>
          </cell>
          <cell r="AY1501">
            <v>0</v>
          </cell>
          <cell r="AZ1501" t="str">
            <v>Ambulatorio</v>
          </cell>
          <cell r="BA1501" t="str">
            <v>Ambulatorio</v>
          </cell>
          <cell r="BB1501" t="str">
            <v>Ambulatorio</v>
          </cell>
          <cell r="BC1501" t="str">
            <v>Ambulatorio</v>
          </cell>
          <cell r="BD1501" t="str">
            <v>Ambulatorio</v>
          </cell>
          <cell r="BE1501" t="str">
            <v>Ambulatorio</v>
          </cell>
          <cell r="BF1501" t="str">
            <v>Ambulatorio</v>
          </cell>
          <cell r="BG1501" t="str">
            <v>Ambulatorio</v>
          </cell>
          <cell r="BH1501" t="str">
            <v>Ambulatorio</v>
          </cell>
          <cell r="BI1501" t="str">
            <v>Ambulatorio</v>
          </cell>
          <cell r="BJ1501" t="str">
            <v>Ambulatorio</v>
          </cell>
          <cell r="BK1501" t="str">
            <v>Ambulatorio</v>
          </cell>
          <cell r="BL1501" t="str">
            <v>Ambulatorio</v>
          </cell>
        </row>
        <row r="1502">
          <cell r="D1502">
            <v>1131586</v>
          </cell>
          <cell r="E1502" t="str">
            <v>PRM - CEPIJ SANTIAGO ESTACION CENTRAL</v>
          </cell>
          <cell r="F1502" t="str">
            <v>DEPRODE</v>
          </cell>
          <cell r="G1502">
            <v>20032</v>
          </cell>
          <cell r="H1502" t="str">
            <v>P - PROGRAMAS</v>
          </cell>
          <cell r="I1502" t="str">
            <v>PRM</v>
          </cell>
          <cell r="J1502" t="str">
            <v>SANTIAGO</v>
          </cell>
          <cell r="K1502" t="str">
            <v>MEMO 113</v>
          </cell>
          <cell r="L1502">
            <v>43522</v>
          </cell>
          <cell r="M1502">
            <v>42343</v>
          </cell>
          <cell r="N1502">
            <v>43630</v>
          </cell>
          <cell r="O1502">
            <v>100</v>
          </cell>
          <cell r="P1502">
            <v>100</v>
          </cell>
          <cell r="Q1502">
            <v>100</v>
          </cell>
          <cell r="R1502">
            <v>100</v>
          </cell>
          <cell r="S1502">
            <v>100</v>
          </cell>
          <cell r="T1502">
            <v>100</v>
          </cell>
          <cell r="U1502">
            <v>100</v>
          </cell>
          <cell r="V1502">
            <v>100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177</v>
          </cell>
          <cell r="AC1502">
            <v>178</v>
          </cell>
          <cell r="AD1502">
            <v>181</v>
          </cell>
          <cell r="AE1502">
            <v>179</v>
          </cell>
          <cell r="AF1502">
            <v>176</v>
          </cell>
          <cell r="AG1502">
            <v>180</v>
          </cell>
          <cell r="AH1502">
            <v>168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175</v>
          </cell>
          <cell r="AO1502">
            <v>175</v>
          </cell>
          <cell r="AP1502">
            <v>175</v>
          </cell>
          <cell r="AQ1502">
            <v>175</v>
          </cell>
          <cell r="AR1502">
            <v>175</v>
          </cell>
          <cell r="AS1502">
            <v>175</v>
          </cell>
          <cell r="AT1502">
            <v>0</v>
          </cell>
          <cell r="AU1502">
            <v>0</v>
          </cell>
          <cell r="AV1502">
            <v>0</v>
          </cell>
          <cell r="AW1502">
            <v>0</v>
          </cell>
          <cell r="AX1502">
            <v>0</v>
          </cell>
          <cell r="AY1502">
            <v>0</v>
          </cell>
          <cell r="AZ1502" t="str">
            <v>Ambulatorio</v>
          </cell>
          <cell r="BA1502" t="str">
            <v>Ambulatorio</v>
          </cell>
          <cell r="BB1502" t="str">
            <v>Ambulatorio</v>
          </cell>
          <cell r="BC1502" t="str">
            <v>Ambulatorio</v>
          </cell>
          <cell r="BD1502" t="str">
            <v>Ambulatorio</v>
          </cell>
          <cell r="BE1502" t="str">
            <v>Ambulatorio</v>
          </cell>
          <cell r="BF1502" t="str">
            <v>Ambulatorio</v>
          </cell>
          <cell r="BG1502" t="str">
            <v>Ambulatorio</v>
          </cell>
          <cell r="BH1502" t="str">
            <v>Ambulatorio</v>
          </cell>
          <cell r="BI1502" t="str">
            <v>Ambulatorio</v>
          </cell>
          <cell r="BJ1502" t="str">
            <v>Ambulatorio</v>
          </cell>
          <cell r="BK1502" t="str">
            <v>Ambulatorio</v>
          </cell>
          <cell r="BL1502" t="str">
            <v>Ambulatorio</v>
          </cell>
        </row>
        <row r="1503">
          <cell r="D1503">
            <v>1131587</v>
          </cell>
          <cell r="E1503" t="str">
            <v>PRM - COMUNIDAD Y FAMILIA</v>
          </cell>
          <cell r="F1503" t="str">
            <v>DEPRODE</v>
          </cell>
          <cell r="G1503">
            <v>20032</v>
          </cell>
          <cell r="H1503" t="str">
            <v>P - PROGRAMAS</v>
          </cell>
          <cell r="I1503" t="str">
            <v>PRM</v>
          </cell>
          <cell r="J1503" t="str">
            <v>COLINA</v>
          </cell>
          <cell r="K1503" t="str">
            <v>MEMO 113</v>
          </cell>
          <cell r="L1503">
            <v>43522</v>
          </cell>
          <cell r="M1503">
            <v>42326</v>
          </cell>
          <cell r="N1503">
            <v>43630</v>
          </cell>
          <cell r="O1503">
            <v>100</v>
          </cell>
          <cell r="P1503">
            <v>100</v>
          </cell>
          <cell r="Q1503">
            <v>100</v>
          </cell>
          <cell r="R1503">
            <v>100</v>
          </cell>
          <cell r="S1503">
            <v>100</v>
          </cell>
          <cell r="T1503">
            <v>100</v>
          </cell>
          <cell r="U1503">
            <v>100</v>
          </cell>
          <cell r="V1503">
            <v>100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111</v>
          </cell>
          <cell r="AC1503">
            <v>111</v>
          </cell>
          <cell r="AD1503">
            <v>106</v>
          </cell>
          <cell r="AE1503">
            <v>110</v>
          </cell>
          <cell r="AF1503">
            <v>104</v>
          </cell>
          <cell r="AG1503">
            <v>104</v>
          </cell>
          <cell r="AH1503">
            <v>81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100</v>
          </cell>
          <cell r="AO1503">
            <v>102</v>
          </cell>
          <cell r="AP1503">
            <v>100</v>
          </cell>
          <cell r="AQ1503">
            <v>104</v>
          </cell>
          <cell r="AR1503">
            <v>103</v>
          </cell>
          <cell r="AS1503">
            <v>100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  <cell r="AY1503">
            <v>0</v>
          </cell>
          <cell r="AZ1503" t="str">
            <v>Ambulatorio</v>
          </cell>
          <cell r="BA1503" t="str">
            <v>Ambulatorio</v>
          </cell>
          <cell r="BB1503" t="str">
            <v>Ambulatorio</v>
          </cell>
          <cell r="BC1503" t="str">
            <v>Ambulatorio</v>
          </cell>
          <cell r="BD1503" t="str">
            <v>Ambulatorio</v>
          </cell>
          <cell r="BE1503" t="str">
            <v>Ambulatorio</v>
          </cell>
          <cell r="BF1503" t="str">
            <v>Ambulatorio</v>
          </cell>
          <cell r="BG1503" t="str">
            <v>Ambulatorio</v>
          </cell>
          <cell r="BH1503" t="str">
            <v>Ambulatorio</v>
          </cell>
          <cell r="BI1503" t="str">
            <v>Ambulatorio</v>
          </cell>
          <cell r="BJ1503" t="str">
            <v>Ambulatorio</v>
          </cell>
          <cell r="BK1503" t="str">
            <v>Ambulatorio</v>
          </cell>
          <cell r="BL1503" t="str">
            <v>Ambulatorio</v>
          </cell>
        </row>
        <row r="1504">
          <cell r="D1504">
            <v>1131590</v>
          </cell>
          <cell r="E1504" t="str">
            <v>PRM - CENIM PEÑALOLEN MACUL</v>
          </cell>
          <cell r="F1504" t="str">
            <v>DEPRODE</v>
          </cell>
          <cell r="G1504">
            <v>20032</v>
          </cell>
          <cell r="H1504" t="str">
            <v>P - PROGRAMAS</v>
          </cell>
          <cell r="I1504" t="str">
            <v>PRM</v>
          </cell>
          <cell r="J1504" t="str">
            <v>MACUL</v>
          </cell>
          <cell r="K1504" t="str">
            <v>MEMO 113</v>
          </cell>
          <cell r="L1504">
            <v>43522</v>
          </cell>
          <cell r="M1504">
            <v>42326</v>
          </cell>
          <cell r="N1504">
            <v>43630</v>
          </cell>
          <cell r="O1504">
            <v>100</v>
          </cell>
          <cell r="P1504">
            <v>100</v>
          </cell>
          <cell r="Q1504">
            <v>100</v>
          </cell>
          <cell r="R1504">
            <v>100</v>
          </cell>
          <cell r="S1504">
            <v>100</v>
          </cell>
          <cell r="T1504">
            <v>100</v>
          </cell>
          <cell r="U1504">
            <v>100</v>
          </cell>
          <cell r="V1504">
            <v>100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181</v>
          </cell>
          <cell r="AC1504">
            <v>176</v>
          </cell>
          <cell r="AD1504">
            <v>179</v>
          </cell>
          <cell r="AE1504">
            <v>175</v>
          </cell>
          <cell r="AF1504">
            <v>184</v>
          </cell>
          <cell r="AG1504">
            <v>187</v>
          </cell>
          <cell r="AH1504">
            <v>173</v>
          </cell>
          <cell r="AI1504">
            <v>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173</v>
          </cell>
          <cell r="AO1504">
            <v>174</v>
          </cell>
          <cell r="AP1504">
            <v>175</v>
          </cell>
          <cell r="AQ1504">
            <v>176</v>
          </cell>
          <cell r="AR1504">
            <v>176</v>
          </cell>
          <cell r="AS1504">
            <v>175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0</v>
          </cell>
          <cell r="AZ1504" t="str">
            <v>Ambulatorio</v>
          </cell>
          <cell r="BA1504" t="str">
            <v>Ambulatorio</v>
          </cell>
          <cell r="BB1504" t="str">
            <v>Ambulatorio</v>
          </cell>
          <cell r="BC1504" t="str">
            <v>Ambulatorio</v>
          </cell>
          <cell r="BD1504" t="str">
            <v>Ambulatorio</v>
          </cell>
          <cell r="BE1504" t="str">
            <v>Ambulatorio</v>
          </cell>
          <cell r="BF1504" t="str">
            <v>Ambulatorio</v>
          </cell>
          <cell r="BG1504" t="str">
            <v>Ambulatorio</v>
          </cell>
          <cell r="BH1504" t="str">
            <v>Ambulatorio</v>
          </cell>
          <cell r="BI1504" t="str">
            <v>Ambulatorio</v>
          </cell>
          <cell r="BJ1504" t="str">
            <v>Ambulatorio</v>
          </cell>
          <cell r="BK1504" t="str">
            <v>Ambulatorio</v>
          </cell>
          <cell r="BL1504" t="str">
            <v>Ambulatorio</v>
          </cell>
        </row>
        <row r="1505">
          <cell r="D1505">
            <v>1131591</v>
          </cell>
          <cell r="E1505" t="str">
            <v>PRM - CENIM EL BOSQUE</v>
          </cell>
          <cell r="F1505" t="str">
            <v>DEPRODE</v>
          </cell>
          <cell r="G1505">
            <v>20032</v>
          </cell>
          <cell r="H1505" t="str">
            <v>P - PROGRAMAS</v>
          </cell>
          <cell r="I1505" t="str">
            <v>PRM</v>
          </cell>
          <cell r="J1505" t="str">
            <v>EL BOSQUE</v>
          </cell>
          <cell r="K1505" t="str">
            <v>MEMO 113</v>
          </cell>
          <cell r="L1505">
            <v>43522</v>
          </cell>
          <cell r="M1505">
            <v>42326</v>
          </cell>
          <cell r="N1505">
            <v>43630</v>
          </cell>
          <cell r="O1505">
            <v>100</v>
          </cell>
          <cell r="P1505">
            <v>100</v>
          </cell>
          <cell r="Q1505">
            <v>100</v>
          </cell>
          <cell r="R1505">
            <v>100</v>
          </cell>
          <cell r="S1505">
            <v>100</v>
          </cell>
          <cell r="T1505">
            <v>100</v>
          </cell>
          <cell r="U1505">
            <v>100</v>
          </cell>
          <cell r="V1505">
            <v>100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129</v>
          </cell>
          <cell r="AC1505">
            <v>139</v>
          </cell>
          <cell r="AD1505">
            <v>137</v>
          </cell>
          <cell r="AE1505">
            <v>126</v>
          </cell>
          <cell r="AF1505">
            <v>128</v>
          </cell>
          <cell r="AG1505">
            <v>127</v>
          </cell>
          <cell r="AH1505">
            <v>134</v>
          </cell>
          <cell r="AI1505">
            <v>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125</v>
          </cell>
          <cell r="AO1505">
            <v>125</v>
          </cell>
          <cell r="AP1505">
            <v>125</v>
          </cell>
          <cell r="AQ1505">
            <v>125</v>
          </cell>
          <cell r="AR1505">
            <v>125</v>
          </cell>
          <cell r="AS1505">
            <v>125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 t="str">
            <v>Ambulatorio</v>
          </cell>
          <cell r="BA1505" t="str">
            <v>Ambulatorio</v>
          </cell>
          <cell r="BB1505" t="str">
            <v>Ambulatorio</v>
          </cell>
          <cell r="BC1505" t="str">
            <v>Ambulatorio</v>
          </cell>
          <cell r="BD1505" t="str">
            <v>Ambulatorio</v>
          </cell>
          <cell r="BE1505" t="str">
            <v>Ambulatorio</v>
          </cell>
          <cell r="BF1505" t="str">
            <v>Ambulatorio</v>
          </cell>
          <cell r="BG1505" t="str">
            <v>Ambulatorio</v>
          </cell>
          <cell r="BH1505" t="str">
            <v>Ambulatorio</v>
          </cell>
          <cell r="BI1505" t="str">
            <v>Ambulatorio</v>
          </cell>
          <cell r="BJ1505" t="str">
            <v>Ambulatorio</v>
          </cell>
          <cell r="BK1505" t="str">
            <v>Ambulatorio</v>
          </cell>
          <cell r="BL1505" t="str">
            <v>Ambulatorio</v>
          </cell>
        </row>
        <row r="1506">
          <cell r="D1506">
            <v>1131593</v>
          </cell>
          <cell r="E1506" t="str">
            <v>PRM - ADRA CURACAVI</v>
          </cell>
          <cell r="F1506" t="str">
            <v>DEPRODE</v>
          </cell>
          <cell r="G1506">
            <v>20032</v>
          </cell>
          <cell r="H1506" t="str">
            <v>P - PROGRAMAS</v>
          </cell>
          <cell r="I1506" t="str">
            <v>PRM</v>
          </cell>
          <cell r="J1506" t="str">
            <v>CURACAVÍ</v>
          </cell>
          <cell r="K1506" t="str">
            <v>MEMO 113</v>
          </cell>
          <cell r="L1506">
            <v>43522</v>
          </cell>
          <cell r="M1506">
            <v>42326</v>
          </cell>
          <cell r="N1506">
            <v>43630</v>
          </cell>
          <cell r="O1506">
            <v>100</v>
          </cell>
          <cell r="P1506">
            <v>100</v>
          </cell>
          <cell r="Q1506">
            <v>100</v>
          </cell>
          <cell r="R1506">
            <v>100</v>
          </cell>
          <cell r="S1506">
            <v>100</v>
          </cell>
          <cell r="T1506">
            <v>100</v>
          </cell>
          <cell r="U1506">
            <v>100</v>
          </cell>
          <cell r="V1506">
            <v>100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100</v>
          </cell>
          <cell r="AC1506">
            <v>100</v>
          </cell>
          <cell r="AD1506">
            <v>101</v>
          </cell>
          <cell r="AE1506">
            <v>100</v>
          </cell>
          <cell r="AF1506">
            <v>100</v>
          </cell>
          <cell r="AG1506">
            <v>100</v>
          </cell>
          <cell r="AH1506">
            <v>98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100</v>
          </cell>
          <cell r="AO1506">
            <v>100</v>
          </cell>
          <cell r="AP1506">
            <v>100</v>
          </cell>
          <cell r="AQ1506">
            <v>100</v>
          </cell>
          <cell r="AR1506">
            <v>100</v>
          </cell>
          <cell r="AS1506">
            <v>100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  <cell r="AY1506">
            <v>0</v>
          </cell>
          <cell r="AZ1506" t="str">
            <v>Ambulatorio</v>
          </cell>
          <cell r="BA1506" t="str">
            <v>Ambulatorio</v>
          </cell>
          <cell r="BB1506" t="str">
            <v>Ambulatorio</v>
          </cell>
          <cell r="BC1506" t="str">
            <v>Ambulatorio</v>
          </cell>
          <cell r="BD1506" t="str">
            <v>Ambulatorio</v>
          </cell>
          <cell r="BE1506" t="str">
            <v>Ambulatorio</v>
          </cell>
          <cell r="BF1506" t="str">
            <v>Ambulatorio</v>
          </cell>
          <cell r="BG1506" t="str">
            <v>Ambulatorio</v>
          </cell>
          <cell r="BH1506" t="str">
            <v>Ambulatorio</v>
          </cell>
          <cell r="BI1506" t="str">
            <v>Ambulatorio</v>
          </cell>
          <cell r="BJ1506" t="str">
            <v>Ambulatorio</v>
          </cell>
          <cell r="BK1506" t="str">
            <v>Ambulatorio</v>
          </cell>
          <cell r="BL1506" t="str">
            <v>Ambulatorio</v>
          </cell>
        </row>
        <row r="1507">
          <cell r="D1507">
            <v>1131594</v>
          </cell>
          <cell r="E1507" t="str">
            <v>PRM - ADRA MELIPILLA 1</v>
          </cell>
          <cell r="F1507" t="str">
            <v>DEPRODE</v>
          </cell>
          <cell r="G1507">
            <v>20032</v>
          </cell>
          <cell r="H1507" t="str">
            <v>P - PROGRAMAS</v>
          </cell>
          <cell r="I1507" t="str">
            <v>PRM</v>
          </cell>
          <cell r="J1507" t="str">
            <v>MELIPILLA</v>
          </cell>
          <cell r="K1507" t="str">
            <v>MEMO 113</v>
          </cell>
          <cell r="L1507">
            <v>43522</v>
          </cell>
          <cell r="M1507">
            <v>42326</v>
          </cell>
          <cell r="N1507">
            <v>43630</v>
          </cell>
          <cell r="O1507">
            <v>100</v>
          </cell>
          <cell r="P1507">
            <v>100</v>
          </cell>
          <cell r="Q1507">
            <v>100</v>
          </cell>
          <cell r="R1507">
            <v>100</v>
          </cell>
          <cell r="S1507">
            <v>100</v>
          </cell>
          <cell r="T1507">
            <v>100</v>
          </cell>
          <cell r="U1507">
            <v>100</v>
          </cell>
          <cell r="V1507">
            <v>100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100</v>
          </cell>
          <cell r="AC1507">
            <v>100</v>
          </cell>
          <cell r="AD1507">
            <v>100</v>
          </cell>
          <cell r="AE1507">
            <v>100</v>
          </cell>
          <cell r="AF1507">
            <v>100</v>
          </cell>
          <cell r="AG1507">
            <v>100</v>
          </cell>
          <cell r="AH1507">
            <v>100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100</v>
          </cell>
          <cell r="AO1507">
            <v>100</v>
          </cell>
          <cell r="AP1507">
            <v>100</v>
          </cell>
          <cell r="AQ1507">
            <v>100</v>
          </cell>
          <cell r="AR1507">
            <v>100</v>
          </cell>
          <cell r="AS1507">
            <v>100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 t="str">
            <v>Ambulatorio</v>
          </cell>
          <cell r="BA1507" t="str">
            <v>Ambulatorio</v>
          </cell>
          <cell r="BB1507" t="str">
            <v>Ambulatorio</v>
          </cell>
          <cell r="BC1507" t="str">
            <v>Ambulatorio</v>
          </cell>
          <cell r="BD1507" t="str">
            <v>Ambulatorio</v>
          </cell>
          <cell r="BE1507" t="str">
            <v>Ambulatorio</v>
          </cell>
          <cell r="BF1507" t="str">
            <v>Ambulatorio</v>
          </cell>
          <cell r="BG1507" t="str">
            <v>Ambulatorio</v>
          </cell>
          <cell r="BH1507" t="str">
            <v>Ambulatorio</v>
          </cell>
          <cell r="BI1507" t="str">
            <v>Ambulatorio</v>
          </cell>
          <cell r="BJ1507" t="str">
            <v>Ambulatorio</v>
          </cell>
          <cell r="BK1507" t="str">
            <v>Ambulatorio</v>
          </cell>
          <cell r="BL1507" t="str">
            <v>Ambulatorio</v>
          </cell>
        </row>
        <row r="1508">
          <cell r="D1508">
            <v>1131596</v>
          </cell>
          <cell r="E1508" t="str">
            <v>PRM - PROGRAMA DE INTERVENCION ESPECIALIZADA INFANTO JUVENIL CAVAS METROPOLITANO</v>
          </cell>
          <cell r="F1508" t="str">
            <v>DEPRODE</v>
          </cell>
          <cell r="G1508">
            <v>20032</v>
          </cell>
          <cell r="H1508" t="str">
            <v>P - PROGRAMAS</v>
          </cell>
          <cell r="I1508" t="str">
            <v>PRM</v>
          </cell>
          <cell r="J1508" t="str">
            <v>PROVIDENCIA</v>
          </cell>
          <cell r="K1508" t="str">
            <v>MEMO 305</v>
          </cell>
          <cell r="L1508">
            <v>43651</v>
          </cell>
          <cell r="M1508">
            <v>42326</v>
          </cell>
          <cell r="N1508">
            <v>43800</v>
          </cell>
          <cell r="O1508">
            <v>75</v>
          </cell>
          <cell r="P1508">
            <v>75</v>
          </cell>
          <cell r="Q1508">
            <v>75</v>
          </cell>
          <cell r="R1508">
            <v>75</v>
          </cell>
          <cell r="S1508">
            <v>75</v>
          </cell>
          <cell r="T1508">
            <v>75</v>
          </cell>
          <cell r="U1508">
            <v>75</v>
          </cell>
          <cell r="V1508">
            <v>75</v>
          </cell>
          <cell r="W1508">
            <v>75</v>
          </cell>
          <cell r="X1508">
            <v>75</v>
          </cell>
          <cell r="Y1508">
            <v>75</v>
          </cell>
          <cell r="Z1508">
            <v>75</v>
          </cell>
          <cell r="AA1508">
            <v>0</v>
          </cell>
          <cell r="AB1508">
            <v>75</v>
          </cell>
          <cell r="AC1508">
            <v>71</v>
          </cell>
          <cell r="AD1508">
            <v>64</v>
          </cell>
          <cell r="AE1508">
            <v>74</v>
          </cell>
          <cell r="AF1508">
            <v>74</v>
          </cell>
          <cell r="AG1508">
            <v>66</v>
          </cell>
          <cell r="AH1508">
            <v>34</v>
          </cell>
          <cell r="AI1508">
            <v>62</v>
          </cell>
          <cell r="AJ1508">
            <v>57</v>
          </cell>
          <cell r="AK1508">
            <v>57</v>
          </cell>
          <cell r="AL1508">
            <v>54</v>
          </cell>
          <cell r="AM1508">
            <v>0</v>
          </cell>
          <cell r="AN1508">
            <v>70</v>
          </cell>
          <cell r="AO1508">
            <v>64</v>
          </cell>
          <cell r="AP1508">
            <v>65</v>
          </cell>
          <cell r="AQ1508">
            <v>71</v>
          </cell>
          <cell r="AR1508">
            <v>63</v>
          </cell>
          <cell r="AS1508">
            <v>61</v>
          </cell>
          <cell r="AT1508">
            <v>60</v>
          </cell>
          <cell r="AU1508">
            <v>57</v>
          </cell>
          <cell r="AV1508">
            <v>57</v>
          </cell>
          <cell r="AW1508">
            <v>54</v>
          </cell>
          <cell r="AX1508">
            <v>0</v>
          </cell>
          <cell r="AY1508">
            <v>0</v>
          </cell>
          <cell r="AZ1508" t="str">
            <v>Ambulatorio</v>
          </cell>
          <cell r="BA1508" t="str">
            <v>Ambulatorio</v>
          </cell>
          <cell r="BB1508" t="str">
            <v>Ambulatorio</v>
          </cell>
          <cell r="BC1508" t="str">
            <v>Ambulatorio</v>
          </cell>
          <cell r="BD1508" t="str">
            <v>Ambulatorio</v>
          </cell>
          <cell r="BE1508" t="str">
            <v>Ambulatorio</v>
          </cell>
          <cell r="BF1508" t="str">
            <v>Ambulatorio</v>
          </cell>
          <cell r="BG1508" t="str">
            <v>Ambulatorio</v>
          </cell>
          <cell r="BH1508" t="str">
            <v>Ambulatorio</v>
          </cell>
          <cell r="BI1508" t="str">
            <v>Ambulatorio</v>
          </cell>
          <cell r="BJ1508" t="str">
            <v>Ambulatorio</v>
          </cell>
          <cell r="BK1508" t="str">
            <v>Ambulatorio</v>
          </cell>
          <cell r="BL1508" t="str">
            <v>Ambulatorio</v>
          </cell>
        </row>
        <row r="1509">
          <cell r="D1509">
            <v>1131597</v>
          </cell>
          <cell r="E1509" t="str">
            <v>PRM - CAVAS METROPOLITANO</v>
          </cell>
          <cell r="F1509" t="str">
            <v>DEPRODE</v>
          </cell>
          <cell r="G1509">
            <v>20032</v>
          </cell>
          <cell r="H1509" t="str">
            <v>P - PROGRAMAS</v>
          </cell>
          <cell r="I1509" t="str">
            <v>PRM</v>
          </cell>
          <cell r="J1509" t="str">
            <v>PROVIDENCIA</v>
          </cell>
          <cell r="K1509" t="str">
            <v>MEMO 305</v>
          </cell>
          <cell r="L1509">
            <v>43651</v>
          </cell>
          <cell r="M1509">
            <v>42326</v>
          </cell>
          <cell r="N1509">
            <v>43800</v>
          </cell>
          <cell r="O1509">
            <v>75</v>
          </cell>
          <cell r="P1509">
            <v>75</v>
          </cell>
          <cell r="Q1509">
            <v>75</v>
          </cell>
          <cell r="R1509">
            <v>75</v>
          </cell>
          <cell r="S1509">
            <v>75</v>
          </cell>
          <cell r="T1509">
            <v>75</v>
          </cell>
          <cell r="U1509">
            <v>75</v>
          </cell>
          <cell r="V1509">
            <v>75</v>
          </cell>
          <cell r="W1509">
            <v>75</v>
          </cell>
          <cell r="X1509">
            <v>75</v>
          </cell>
          <cell r="Y1509">
            <v>75</v>
          </cell>
          <cell r="Z1509">
            <v>75</v>
          </cell>
          <cell r="AA1509">
            <v>0</v>
          </cell>
          <cell r="AB1509">
            <v>60</v>
          </cell>
          <cell r="AC1509">
            <v>56</v>
          </cell>
          <cell r="AD1509">
            <v>51</v>
          </cell>
          <cell r="AE1509">
            <v>52</v>
          </cell>
          <cell r="AF1509">
            <v>47</v>
          </cell>
          <cell r="AG1509">
            <v>45</v>
          </cell>
          <cell r="AH1509">
            <v>17</v>
          </cell>
          <cell r="AI1509">
            <v>28</v>
          </cell>
          <cell r="AJ1509">
            <v>26</v>
          </cell>
          <cell r="AK1509">
            <v>26</v>
          </cell>
          <cell r="AL1509">
            <v>25</v>
          </cell>
          <cell r="AM1509">
            <v>0</v>
          </cell>
          <cell r="AN1509">
            <v>56</v>
          </cell>
          <cell r="AO1509">
            <v>55</v>
          </cell>
          <cell r="AP1509">
            <v>52</v>
          </cell>
          <cell r="AQ1509">
            <v>45</v>
          </cell>
          <cell r="AR1509">
            <v>43</v>
          </cell>
          <cell r="AS1509">
            <v>27</v>
          </cell>
          <cell r="AT1509">
            <v>27</v>
          </cell>
          <cell r="AU1509">
            <v>26</v>
          </cell>
          <cell r="AV1509">
            <v>26</v>
          </cell>
          <cell r="AW1509">
            <v>25</v>
          </cell>
          <cell r="AX1509">
            <v>0</v>
          </cell>
          <cell r="AY1509">
            <v>0</v>
          </cell>
          <cell r="AZ1509" t="str">
            <v>Ambulatorio</v>
          </cell>
          <cell r="BA1509" t="str">
            <v>Ambulatorio</v>
          </cell>
          <cell r="BB1509" t="str">
            <v>Ambulatorio</v>
          </cell>
          <cell r="BC1509" t="str">
            <v>Ambulatorio</v>
          </cell>
          <cell r="BD1509" t="str">
            <v>Ambulatorio</v>
          </cell>
          <cell r="BE1509" t="str">
            <v>Ambulatorio</v>
          </cell>
          <cell r="BF1509" t="str">
            <v>Ambulatorio</v>
          </cell>
          <cell r="BG1509" t="str">
            <v>Ambulatorio</v>
          </cell>
          <cell r="BH1509" t="str">
            <v>Ambulatorio</v>
          </cell>
          <cell r="BI1509" t="str">
            <v>Ambulatorio</v>
          </cell>
          <cell r="BJ1509" t="str">
            <v>Ambulatorio</v>
          </cell>
          <cell r="BK1509" t="str">
            <v>Ambulatorio</v>
          </cell>
          <cell r="BL1509" t="str">
            <v>Ambulatorio</v>
          </cell>
        </row>
        <row r="1510">
          <cell r="D1510">
            <v>1131599</v>
          </cell>
          <cell r="E1510" t="str">
            <v>PRM - FUNDACION DEM LAMPA</v>
          </cell>
          <cell r="F1510" t="str">
            <v>DEPRODE</v>
          </cell>
          <cell r="G1510">
            <v>20032</v>
          </cell>
          <cell r="H1510" t="str">
            <v>P - PROGRAMAS</v>
          </cell>
          <cell r="I1510" t="str">
            <v>PRM</v>
          </cell>
          <cell r="J1510" t="str">
            <v>LAMPA</v>
          </cell>
          <cell r="K1510" t="str">
            <v>MEMO 113</v>
          </cell>
          <cell r="L1510">
            <v>43522</v>
          </cell>
          <cell r="M1510">
            <v>42326</v>
          </cell>
          <cell r="N1510">
            <v>43630</v>
          </cell>
          <cell r="O1510">
            <v>100</v>
          </cell>
          <cell r="P1510">
            <v>100</v>
          </cell>
          <cell r="Q1510">
            <v>100</v>
          </cell>
          <cell r="R1510">
            <v>100</v>
          </cell>
          <cell r="S1510">
            <v>100</v>
          </cell>
          <cell r="T1510">
            <v>100</v>
          </cell>
          <cell r="U1510">
            <v>100</v>
          </cell>
          <cell r="V1510">
            <v>100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135</v>
          </cell>
          <cell r="AC1510">
            <v>129</v>
          </cell>
          <cell r="AD1510">
            <v>128</v>
          </cell>
          <cell r="AE1510">
            <v>132</v>
          </cell>
          <cell r="AF1510">
            <v>131</v>
          </cell>
          <cell r="AG1510">
            <v>134</v>
          </cell>
          <cell r="AH1510">
            <v>85</v>
          </cell>
          <cell r="AI1510">
            <v>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125</v>
          </cell>
          <cell r="AO1510">
            <v>124</v>
          </cell>
          <cell r="AP1510">
            <v>124</v>
          </cell>
          <cell r="AQ1510">
            <v>127</v>
          </cell>
          <cell r="AR1510">
            <v>127</v>
          </cell>
          <cell r="AS1510">
            <v>127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 t="str">
            <v>Ambulatorio</v>
          </cell>
          <cell r="BA1510" t="str">
            <v>Ambulatorio</v>
          </cell>
          <cell r="BB1510" t="str">
            <v>Ambulatorio</v>
          </cell>
          <cell r="BC1510" t="str">
            <v>Ambulatorio</v>
          </cell>
          <cell r="BD1510" t="str">
            <v>Ambulatorio</v>
          </cell>
          <cell r="BE1510" t="str">
            <v>Ambulatorio</v>
          </cell>
          <cell r="BF1510" t="str">
            <v>Ambulatorio</v>
          </cell>
          <cell r="BG1510" t="str">
            <v>Ambulatorio</v>
          </cell>
          <cell r="BH1510" t="str">
            <v>Ambulatorio</v>
          </cell>
          <cell r="BI1510" t="str">
            <v>Ambulatorio</v>
          </cell>
          <cell r="BJ1510" t="str">
            <v>Ambulatorio</v>
          </cell>
          <cell r="BK1510" t="str">
            <v>Ambulatorio</v>
          </cell>
          <cell r="BL1510" t="str">
            <v>Ambulatorio</v>
          </cell>
        </row>
        <row r="1511">
          <cell r="D1511">
            <v>1131600</v>
          </cell>
          <cell r="E1511" t="str">
            <v>PRM - SANTA MARIA GORETTI PUENTE ALTO</v>
          </cell>
          <cell r="F1511" t="str">
            <v>DEPRODE</v>
          </cell>
          <cell r="G1511">
            <v>20032</v>
          </cell>
          <cell r="H1511" t="str">
            <v>P - PROGRAMAS</v>
          </cell>
          <cell r="I1511" t="str">
            <v>PRM</v>
          </cell>
          <cell r="J1511" t="str">
            <v>PUENTE ALTO</v>
          </cell>
          <cell r="K1511" t="str">
            <v>MEMO 113</v>
          </cell>
          <cell r="L1511">
            <v>43522</v>
          </cell>
          <cell r="M1511">
            <v>42326</v>
          </cell>
          <cell r="N1511">
            <v>43630</v>
          </cell>
          <cell r="O1511">
            <v>100</v>
          </cell>
          <cell r="P1511">
            <v>100</v>
          </cell>
          <cell r="Q1511">
            <v>100</v>
          </cell>
          <cell r="R1511">
            <v>100</v>
          </cell>
          <cell r="S1511">
            <v>100</v>
          </cell>
          <cell r="T1511">
            <v>100</v>
          </cell>
          <cell r="U1511">
            <v>100</v>
          </cell>
          <cell r="V1511">
            <v>100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101</v>
          </cell>
          <cell r="AC1511">
            <v>108</v>
          </cell>
          <cell r="AD1511">
            <v>117</v>
          </cell>
          <cell r="AE1511">
            <v>113</v>
          </cell>
          <cell r="AF1511">
            <v>115</v>
          </cell>
          <cell r="AG1511">
            <v>113</v>
          </cell>
          <cell r="AH1511">
            <v>92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105</v>
          </cell>
          <cell r="AO1511">
            <v>100</v>
          </cell>
          <cell r="AP1511">
            <v>113</v>
          </cell>
          <cell r="AQ1511">
            <v>109</v>
          </cell>
          <cell r="AR1511">
            <v>110</v>
          </cell>
          <cell r="AS1511">
            <v>111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0</v>
          </cell>
          <cell r="AZ1511" t="str">
            <v>Ambulatorio</v>
          </cell>
          <cell r="BA1511" t="str">
            <v>Ambulatorio</v>
          </cell>
          <cell r="BB1511" t="str">
            <v>Ambulatorio</v>
          </cell>
          <cell r="BC1511" t="str">
            <v>Ambulatorio</v>
          </cell>
          <cell r="BD1511" t="str">
            <v>Ambulatorio</v>
          </cell>
          <cell r="BE1511" t="str">
            <v>Ambulatorio</v>
          </cell>
          <cell r="BF1511" t="str">
            <v>Ambulatorio</v>
          </cell>
          <cell r="BG1511" t="str">
            <v>Ambulatorio</v>
          </cell>
          <cell r="BH1511" t="str">
            <v>Ambulatorio</v>
          </cell>
          <cell r="BI1511" t="str">
            <v>Ambulatorio</v>
          </cell>
          <cell r="BJ1511" t="str">
            <v>Ambulatorio</v>
          </cell>
          <cell r="BK1511" t="str">
            <v>Ambulatorio</v>
          </cell>
          <cell r="BL1511" t="str">
            <v>Ambulatorio</v>
          </cell>
        </row>
        <row r="1512">
          <cell r="D1512">
            <v>1131605</v>
          </cell>
          <cell r="E1512" t="str">
            <v>PRM - CENIM LA PINTANA</v>
          </cell>
          <cell r="F1512" t="str">
            <v>DEPRODE</v>
          </cell>
          <cell r="G1512">
            <v>20032</v>
          </cell>
          <cell r="H1512" t="str">
            <v>P - PROGRAMAS</v>
          </cell>
          <cell r="I1512" t="str">
            <v>PRM</v>
          </cell>
          <cell r="J1512" t="str">
            <v>LA CISTERNA</v>
          </cell>
          <cell r="K1512" t="str">
            <v>MEMO 497</v>
          </cell>
          <cell r="L1512">
            <v>43710</v>
          </cell>
          <cell r="M1512">
            <v>42326</v>
          </cell>
          <cell r="N1512">
            <v>43831</v>
          </cell>
          <cell r="O1512">
            <v>100</v>
          </cell>
          <cell r="P1512">
            <v>100</v>
          </cell>
          <cell r="Q1512">
            <v>100</v>
          </cell>
          <cell r="R1512">
            <v>100</v>
          </cell>
          <cell r="S1512">
            <v>100</v>
          </cell>
          <cell r="T1512">
            <v>100</v>
          </cell>
          <cell r="U1512">
            <v>100</v>
          </cell>
          <cell r="V1512">
            <v>100</v>
          </cell>
          <cell r="W1512">
            <v>100</v>
          </cell>
          <cell r="X1512">
            <v>100</v>
          </cell>
          <cell r="Y1512">
            <v>100</v>
          </cell>
          <cell r="Z1512">
            <v>100</v>
          </cell>
          <cell r="AA1512">
            <v>100</v>
          </cell>
          <cell r="AB1512">
            <v>143</v>
          </cell>
          <cell r="AC1512">
            <v>145</v>
          </cell>
          <cell r="AD1512">
            <v>146</v>
          </cell>
          <cell r="AE1512">
            <v>146</v>
          </cell>
          <cell r="AF1512">
            <v>141</v>
          </cell>
          <cell r="AG1512">
            <v>148</v>
          </cell>
          <cell r="AH1512">
            <v>142</v>
          </cell>
          <cell r="AI1512">
            <v>135</v>
          </cell>
          <cell r="AJ1512">
            <v>145</v>
          </cell>
          <cell r="AK1512">
            <v>144</v>
          </cell>
          <cell r="AL1512">
            <v>139</v>
          </cell>
          <cell r="AM1512">
            <v>139</v>
          </cell>
          <cell r="AN1512">
            <v>144</v>
          </cell>
          <cell r="AO1512">
            <v>142</v>
          </cell>
          <cell r="AP1512">
            <v>147</v>
          </cell>
          <cell r="AQ1512">
            <v>145</v>
          </cell>
          <cell r="AR1512">
            <v>147</v>
          </cell>
          <cell r="AS1512">
            <v>146</v>
          </cell>
          <cell r="AT1512">
            <v>141</v>
          </cell>
          <cell r="AU1512">
            <v>143</v>
          </cell>
          <cell r="AV1512">
            <v>146</v>
          </cell>
          <cell r="AW1512">
            <v>143</v>
          </cell>
          <cell r="AX1512">
            <v>137</v>
          </cell>
          <cell r="AY1512">
            <v>141</v>
          </cell>
          <cell r="AZ1512" t="str">
            <v>Ambulatorio</v>
          </cell>
          <cell r="BA1512" t="str">
            <v>Ambulatorio</v>
          </cell>
          <cell r="BB1512" t="str">
            <v>Ambulatorio</v>
          </cell>
          <cell r="BC1512" t="str">
            <v>Ambulatorio</v>
          </cell>
          <cell r="BD1512" t="str">
            <v>Ambulatorio</v>
          </cell>
          <cell r="BE1512" t="str">
            <v>Ambulatorio</v>
          </cell>
          <cell r="BF1512" t="str">
            <v>Ambulatorio</v>
          </cell>
          <cell r="BG1512" t="str">
            <v>Ambulatorio</v>
          </cell>
          <cell r="BH1512" t="str">
            <v>Ambulatorio</v>
          </cell>
          <cell r="BI1512" t="str">
            <v>Ambulatorio</v>
          </cell>
          <cell r="BJ1512" t="str">
            <v>Ambulatorio</v>
          </cell>
          <cell r="BK1512" t="str">
            <v>Ambulatorio</v>
          </cell>
          <cell r="BL1512" t="str">
            <v>Ambulatorio</v>
          </cell>
        </row>
        <row r="1513">
          <cell r="D1513">
            <v>1131606</v>
          </cell>
          <cell r="E1513" t="str">
            <v>PRM - CENIM LA CISTERNA</v>
          </cell>
          <cell r="F1513" t="str">
            <v>DEPRODE</v>
          </cell>
          <cell r="G1513">
            <v>20032</v>
          </cell>
          <cell r="H1513" t="str">
            <v>P - PROGRAMAS</v>
          </cell>
          <cell r="I1513" t="str">
            <v>PRM</v>
          </cell>
          <cell r="J1513" t="str">
            <v>SAN MIGUEL</v>
          </cell>
          <cell r="K1513" t="str">
            <v>MEMO 113</v>
          </cell>
          <cell r="L1513">
            <v>43522</v>
          </cell>
          <cell r="M1513">
            <v>42326</v>
          </cell>
          <cell r="N1513">
            <v>43630</v>
          </cell>
          <cell r="O1513">
            <v>100</v>
          </cell>
          <cell r="P1513">
            <v>100</v>
          </cell>
          <cell r="Q1513">
            <v>100</v>
          </cell>
          <cell r="R1513">
            <v>100</v>
          </cell>
          <cell r="S1513">
            <v>100</v>
          </cell>
          <cell r="T1513">
            <v>100</v>
          </cell>
          <cell r="U1513">
            <v>100</v>
          </cell>
          <cell r="V1513">
            <v>100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150</v>
          </cell>
          <cell r="AC1513">
            <v>151</v>
          </cell>
          <cell r="AD1513">
            <v>150</v>
          </cell>
          <cell r="AE1513">
            <v>150</v>
          </cell>
          <cell r="AF1513">
            <v>151</v>
          </cell>
          <cell r="AG1513">
            <v>150</v>
          </cell>
          <cell r="AH1513">
            <v>151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138</v>
          </cell>
          <cell r="AO1513">
            <v>151</v>
          </cell>
          <cell r="AP1513">
            <v>150</v>
          </cell>
          <cell r="AQ1513">
            <v>137</v>
          </cell>
          <cell r="AR1513">
            <v>142</v>
          </cell>
          <cell r="AS1513">
            <v>144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>
            <v>0</v>
          </cell>
          <cell r="AZ1513" t="str">
            <v>Ambulatorio</v>
          </cell>
          <cell r="BA1513" t="str">
            <v>Ambulatorio</v>
          </cell>
          <cell r="BB1513" t="str">
            <v>Ambulatorio</v>
          </cell>
          <cell r="BC1513" t="str">
            <v>Ambulatorio</v>
          </cell>
          <cell r="BD1513" t="str">
            <v>Ambulatorio</v>
          </cell>
          <cell r="BE1513" t="str">
            <v>Ambulatorio</v>
          </cell>
          <cell r="BF1513" t="str">
            <v>Ambulatorio</v>
          </cell>
          <cell r="BG1513" t="str">
            <v>Ambulatorio</v>
          </cell>
          <cell r="BH1513" t="str">
            <v>Ambulatorio</v>
          </cell>
          <cell r="BI1513" t="str">
            <v>Ambulatorio</v>
          </cell>
          <cell r="BJ1513" t="str">
            <v>Ambulatorio</v>
          </cell>
          <cell r="BK1513" t="str">
            <v>Ambulatorio</v>
          </cell>
          <cell r="BL1513" t="str">
            <v>Ambulatorio</v>
          </cell>
        </row>
        <row r="1514">
          <cell r="D1514">
            <v>1131625</v>
          </cell>
          <cell r="E1514" t="str">
            <v>PRM - LAS AMAPOLAS</v>
          </cell>
          <cell r="F1514" t="str">
            <v>DEPRODE</v>
          </cell>
          <cell r="G1514">
            <v>20032</v>
          </cell>
          <cell r="H1514" t="str">
            <v>P - PROGRAMAS</v>
          </cell>
          <cell r="I1514" t="str">
            <v>PRM</v>
          </cell>
          <cell r="J1514" t="str">
            <v>ÑUÑOA</v>
          </cell>
          <cell r="K1514" t="str">
            <v>MEMO 113</v>
          </cell>
          <cell r="L1514">
            <v>43522</v>
          </cell>
          <cell r="M1514">
            <v>42326</v>
          </cell>
          <cell r="N1514">
            <v>43630</v>
          </cell>
          <cell r="O1514">
            <v>75</v>
          </cell>
          <cell r="P1514">
            <v>75</v>
          </cell>
          <cell r="Q1514">
            <v>75</v>
          </cell>
          <cell r="R1514">
            <v>75</v>
          </cell>
          <cell r="S1514">
            <v>75</v>
          </cell>
          <cell r="T1514">
            <v>75</v>
          </cell>
          <cell r="U1514">
            <v>75</v>
          </cell>
          <cell r="V1514">
            <v>75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76</v>
          </cell>
          <cell r="AC1514">
            <v>76</v>
          </cell>
          <cell r="AD1514">
            <v>78</v>
          </cell>
          <cell r="AE1514">
            <v>75</v>
          </cell>
          <cell r="AF1514">
            <v>75</v>
          </cell>
          <cell r="AG1514">
            <v>75</v>
          </cell>
          <cell r="AH1514">
            <v>43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75</v>
          </cell>
          <cell r="AO1514">
            <v>75</v>
          </cell>
          <cell r="AP1514">
            <v>75</v>
          </cell>
          <cell r="AQ1514">
            <v>75</v>
          </cell>
          <cell r="AR1514">
            <v>75</v>
          </cell>
          <cell r="AS1514">
            <v>75</v>
          </cell>
          <cell r="AT1514">
            <v>0</v>
          </cell>
          <cell r="AU1514">
            <v>0</v>
          </cell>
          <cell r="AV1514">
            <v>0</v>
          </cell>
          <cell r="AW1514">
            <v>0</v>
          </cell>
          <cell r="AX1514">
            <v>0</v>
          </cell>
          <cell r="AY1514">
            <v>0</v>
          </cell>
          <cell r="AZ1514" t="str">
            <v>Ambulatorio</v>
          </cell>
          <cell r="BA1514" t="str">
            <v>Ambulatorio</v>
          </cell>
          <cell r="BB1514" t="str">
            <v>Ambulatorio</v>
          </cell>
          <cell r="BC1514" t="str">
            <v>Ambulatorio</v>
          </cell>
          <cell r="BD1514" t="str">
            <v>Ambulatorio</v>
          </cell>
          <cell r="BE1514" t="str">
            <v>Ambulatorio</v>
          </cell>
          <cell r="BF1514" t="str">
            <v>Ambulatorio</v>
          </cell>
          <cell r="BG1514" t="str">
            <v>Ambulatorio</v>
          </cell>
          <cell r="BH1514" t="str">
            <v>Ambulatorio</v>
          </cell>
          <cell r="BI1514" t="str">
            <v>Ambulatorio</v>
          </cell>
          <cell r="BJ1514" t="str">
            <v>Ambulatorio</v>
          </cell>
          <cell r="BK1514" t="str">
            <v>Ambulatorio</v>
          </cell>
          <cell r="BL1514" t="str">
            <v>Ambulatorio</v>
          </cell>
        </row>
        <row r="1515">
          <cell r="D1515">
            <v>1131648</v>
          </cell>
          <cell r="E1515" t="str">
            <v>PRM - CENIM PEÑALOLEN</v>
          </cell>
          <cell r="F1515" t="str">
            <v>DEPRODE</v>
          </cell>
          <cell r="G1515">
            <v>20032</v>
          </cell>
          <cell r="H1515" t="str">
            <v>P - PROGRAMAS</v>
          </cell>
          <cell r="I1515" t="str">
            <v>PRM</v>
          </cell>
          <cell r="J1515" t="str">
            <v>PEÑALOLEN</v>
          </cell>
          <cell r="K1515" t="str">
            <v>MEMO 113</v>
          </cell>
          <cell r="L1515">
            <v>43522</v>
          </cell>
          <cell r="M1515">
            <v>42439</v>
          </cell>
          <cell r="N1515">
            <v>43630</v>
          </cell>
          <cell r="O1515">
            <v>100</v>
          </cell>
          <cell r="P1515">
            <v>100</v>
          </cell>
          <cell r="Q1515">
            <v>100</v>
          </cell>
          <cell r="R1515">
            <v>100</v>
          </cell>
          <cell r="S1515">
            <v>100</v>
          </cell>
          <cell r="T1515">
            <v>100</v>
          </cell>
          <cell r="U1515">
            <v>100</v>
          </cell>
          <cell r="V1515">
            <v>100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155</v>
          </cell>
          <cell r="AC1515">
            <v>150</v>
          </cell>
          <cell r="AD1515">
            <v>152</v>
          </cell>
          <cell r="AE1515">
            <v>139</v>
          </cell>
          <cell r="AF1515">
            <v>165</v>
          </cell>
          <cell r="AG1515">
            <v>160</v>
          </cell>
          <cell r="AH1515">
            <v>159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145</v>
          </cell>
          <cell r="AO1515">
            <v>144</v>
          </cell>
          <cell r="AP1515">
            <v>146</v>
          </cell>
          <cell r="AQ1515">
            <v>150</v>
          </cell>
          <cell r="AR1515">
            <v>150</v>
          </cell>
          <cell r="AS1515">
            <v>150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 t="str">
            <v>Ambulatorio</v>
          </cell>
          <cell r="BA1515" t="str">
            <v>Ambulatorio</v>
          </cell>
          <cell r="BB1515" t="str">
            <v>Ambulatorio</v>
          </cell>
          <cell r="BC1515" t="str">
            <v>Ambulatorio</v>
          </cell>
          <cell r="BD1515" t="str">
            <v>Ambulatorio</v>
          </cell>
          <cell r="BE1515" t="str">
            <v>Ambulatorio</v>
          </cell>
          <cell r="BF1515" t="str">
            <v>Ambulatorio</v>
          </cell>
          <cell r="BG1515" t="str">
            <v>Ambulatorio</v>
          </cell>
          <cell r="BH1515" t="str">
            <v>Ambulatorio</v>
          </cell>
          <cell r="BI1515" t="str">
            <v>Ambulatorio</v>
          </cell>
          <cell r="BJ1515" t="str">
            <v>Ambulatorio</v>
          </cell>
          <cell r="BK1515" t="str">
            <v>Ambulatorio</v>
          </cell>
          <cell r="BL1515" t="str">
            <v>Ambulatorio</v>
          </cell>
        </row>
        <row r="1516">
          <cell r="D1516">
            <v>1131666</v>
          </cell>
          <cell r="E1516" t="str">
            <v>PRM - CEPIJ PUENTE ALTO BAJOS DE MENA</v>
          </cell>
          <cell r="F1516" t="str">
            <v>DEPRODE</v>
          </cell>
          <cell r="G1516">
            <v>20032</v>
          </cell>
          <cell r="H1516" t="str">
            <v>P - PROGRAMAS</v>
          </cell>
          <cell r="I1516" t="str">
            <v>PRM</v>
          </cell>
          <cell r="J1516" t="str">
            <v>PUENTE ALTO</v>
          </cell>
          <cell r="K1516" t="str">
            <v>MEMO 113</v>
          </cell>
          <cell r="L1516">
            <v>43522</v>
          </cell>
          <cell r="M1516">
            <v>42492</v>
          </cell>
          <cell r="N1516">
            <v>43630</v>
          </cell>
          <cell r="O1516">
            <v>80</v>
          </cell>
          <cell r="P1516">
            <v>80</v>
          </cell>
          <cell r="Q1516">
            <v>80</v>
          </cell>
          <cell r="R1516">
            <v>80</v>
          </cell>
          <cell r="S1516">
            <v>80</v>
          </cell>
          <cell r="T1516">
            <v>80</v>
          </cell>
          <cell r="U1516">
            <v>80</v>
          </cell>
          <cell r="V1516">
            <v>80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92</v>
          </cell>
          <cell r="AC1516">
            <v>92</v>
          </cell>
          <cell r="AD1516">
            <v>93</v>
          </cell>
          <cell r="AE1516">
            <v>101</v>
          </cell>
          <cell r="AF1516">
            <v>102</v>
          </cell>
          <cell r="AG1516">
            <v>102</v>
          </cell>
          <cell r="AH1516">
            <v>95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85</v>
          </cell>
          <cell r="AO1516">
            <v>90</v>
          </cell>
          <cell r="AP1516">
            <v>92</v>
          </cell>
          <cell r="AQ1516">
            <v>102</v>
          </cell>
          <cell r="AR1516">
            <v>101</v>
          </cell>
          <cell r="AS1516">
            <v>101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 t="str">
            <v>Ambulatorio</v>
          </cell>
          <cell r="BA1516" t="str">
            <v>Ambulatorio</v>
          </cell>
          <cell r="BB1516" t="str">
            <v>Ambulatorio</v>
          </cell>
          <cell r="BC1516" t="str">
            <v>Ambulatorio</v>
          </cell>
          <cell r="BD1516" t="str">
            <v>Ambulatorio</v>
          </cell>
          <cell r="BE1516" t="str">
            <v>Ambulatorio</v>
          </cell>
          <cell r="BF1516" t="str">
            <v>Ambulatorio</v>
          </cell>
          <cell r="BG1516" t="str">
            <v>Ambulatorio</v>
          </cell>
          <cell r="BH1516" t="str">
            <v>Ambulatorio</v>
          </cell>
          <cell r="BI1516" t="str">
            <v>Ambulatorio</v>
          </cell>
          <cell r="BJ1516" t="str">
            <v>Ambulatorio</v>
          </cell>
          <cell r="BK1516" t="str">
            <v>Ambulatorio</v>
          </cell>
          <cell r="BL1516" t="str">
            <v>Ambulatorio</v>
          </cell>
        </row>
        <row r="1517">
          <cell r="D1517">
            <v>1131703</v>
          </cell>
          <cell r="E1517" t="str">
            <v>PRM - CRIES ORIENTE</v>
          </cell>
          <cell r="F1517" t="str">
            <v>DEPRODE</v>
          </cell>
          <cell r="G1517">
            <v>20032</v>
          </cell>
          <cell r="H1517" t="str">
            <v>P - PROGRAMAS</v>
          </cell>
          <cell r="I1517" t="str">
            <v>PRM</v>
          </cell>
          <cell r="J1517" t="str">
            <v>LAS CONDES</v>
          </cell>
          <cell r="K1517" t="str">
            <v>MEMO 177</v>
          </cell>
          <cell r="L1517">
            <v>43559</v>
          </cell>
          <cell r="M1517">
            <v>42492</v>
          </cell>
          <cell r="N1517">
            <v>43630</v>
          </cell>
          <cell r="O1517">
            <v>100</v>
          </cell>
          <cell r="P1517">
            <v>100</v>
          </cell>
          <cell r="Q1517">
            <v>100</v>
          </cell>
          <cell r="R1517">
            <v>100</v>
          </cell>
          <cell r="S1517">
            <v>100</v>
          </cell>
          <cell r="T1517">
            <v>100</v>
          </cell>
          <cell r="U1517">
            <v>100</v>
          </cell>
          <cell r="V1517">
            <v>100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117</v>
          </cell>
          <cell r="AC1517">
            <v>116</v>
          </cell>
          <cell r="AD1517">
            <v>126</v>
          </cell>
          <cell r="AE1517">
            <v>131</v>
          </cell>
          <cell r="AF1517">
            <v>129</v>
          </cell>
          <cell r="AG1517">
            <v>125</v>
          </cell>
          <cell r="AH1517">
            <v>105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111</v>
          </cell>
          <cell r="AO1517">
            <v>110</v>
          </cell>
          <cell r="AP1517">
            <v>115</v>
          </cell>
          <cell r="AQ1517">
            <v>126</v>
          </cell>
          <cell r="AR1517">
            <v>122</v>
          </cell>
          <cell r="AS1517">
            <v>118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0</v>
          </cell>
          <cell r="AZ1517" t="str">
            <v>Ambulatorio</v>
          </cell>
          <cell r="BA1517" t="str">
            <v>Ambulatorio</v>
          </cell>
          <cell r="BB1517" t="str">
            <v>Ambulatorio</v>
          </cell>
          <cell r="BC1517" t="str">
            <v>Ambulatorio</v>
          </cell>
          <cell r="BD1517" t="str">
            <v>Ambulatorio</v>
          </cell>
          <cell r="BE1517" t="str">
            <v>Ambulatorio</v>
          </cell>
          <cell r="BF1517" t="str">
            <v>Ambulatorio</v>
          </cell>
          <cell r="BG1517" t="str">
            <v>Ambulatorio</v>
          </cell>
          <cell r="BH1517" t="str">
            <v>Ambulatorio</v>
          </cell>
          <cell r="BI1517" t="str">
            <v>Ambulatorio</v>
          </cell>
          <cell r="BJ1517" t="str">
            <v>Ambulatorio</v>
          </cell>
          <cell r="BK1517" t="str">
            <v>Ambulatorio</v>
          </cell>
          <cell r="BL1517" t="str">
            <v>Ambulatorio</v>
          </cell>
        </row>
        <row r="1518">
          <cell r="D1518">
            <v>1131850</v>
          </cell>
          <cell r="E1518" t="str">
            <v>PRM - CENIM SAN BERNARDO</v>
          </cell>
          <cell r="F1518" t="str">
            <v>DEPRODE</v>
          </cell>
          <cell r="G1518">
            <v>20032</v>
          </cell>
          <cell r="H1518" t="str">
            <v>P - PROGRAMAS</v>
          </cell>
          <cell r="I1518" t="str">
            <v>PRM</v>
          </cell>
          <cell r="J1518" t="str">
            <v>SAN BERNARDO</v>
          </cell>
          <cell r="K1518">
            <v>4219</v>
          </cell>
          <cell r="L1518">
            <v>43452</v>
          </cell>
          <cell r="M1518">
            <v>42860</v>
          </cell>
          <cell r="N1518">
            <v>43957</v>
          </cell>
          <cell r="O1518">
            <v>100</v>
          </cell>
          <cell r="P1518">
            <v>100</v>
          </cell>
          <cell r="Q1518">
            <v>100</v>
          </cell>
          <cell r="R1518">
            <v>100</v>
          </cell>
          <cell r="S1518">
            <v>100</v>
          </cell>
          <cell r="T1518">
            <v>100</v>
          </cell>
          <cell r="U1518">
            <v>100</v>
          </cell>
          <cell r="V1518">
            <v>100</v>
          </cell>
          <cell r="W1518">
            <v>100</v>
          </cell>
          <cell r="X1518">
            <v>100</v>
          </cell>
          <cell r="Y1518">
            <v>100</v>
          </cell>
          <cell r="Z1518">
            <v>100</v>
          </cell>
          <cell r="AA1518">
            <v>100</v>
          </cell>
          <cell r="AB1518">
            <v>180</v>
          </cell>
          <cell r="AC1518">
            <v>183</v>
          </cell>
          <cell r="AD1518">
            <v>177</v>
          </cell>
          <cell r="AE1518">
            <v>185</v>
          </cell>
          <cell r="AF1518">
            <v>183</v>
          </cell>
          <cell r="AG1518">
            <v>186</v>
          </cell>
          <cell r="AH1518">
            <v>175</v>
          </cell>
          <cell r="AI1518">
            <v>178</v>
          </cell>
          <cell r="AJ1518">
            <v>181</v>
          </cell>
          <cell r="AK1518">
            <v>189</v>
          </cell>
          <cell r="AL1518">
            <v>195</v>
          </cell>
          <cell r="AM1518">
            <v>186</v>
          </cell>
          <cell r="AN1518">
            <v>175</v>
          </cell>
          <cell r="AO1518">
            <v>175</v>
          </cell>
          <cell r="AP1518">
            <v>174</v>
          </cell>
          <cell r="AQ1518">
            <v>174</v>
          </cell>
          <cell r="AR1518">
            <v>174</v>
          </cell>
          <cell r="AS1518">
            <v>174</v>
          </cell>
          <cell r="AT1518">
            <v>174</v>
          </cell>
          <cell r="AU1518">
            <v>174</v>
          </cell>
          <cell r="AV1518">
            <v>175</v>
          </cell>
          <cell r="AW1518">
            <v>174</v>
          </cell>
          <cell r="AX1518">
            <v>174</v>
          </cell>
          <cell r="AY1518">
            <v>170</v>
          </cell>
          <cell r="AZ1518" t="str">
            <v>Ambulatorio</v>
          </cell>
          <cell r="BA1518" t="str">
            <v>Ambulatorio</v>
          </cell>
          <cell r="BB1518" t="str">
            <v>Ambulatorio</v>
          </cell>
          <cell r="BC1518" t="str">
            <v>Ambulatorio</v>
          </cell>
          <cell r="BD1518" t="str">
            <v>Ambulatorio</v>
          </cell>
          <cell r="BE1518" t="str">
            <v>Ambulatorio</v>
          </cell>
          <cell r="BF1518" t="str">
            <v>Ambulatorio</v>
          </cell>
          <cell r="BG1518" t="str">
            <v>Ambulatorio</v>
          </cell>
          <cell r="BH1518" t="str">
            <v>Ambulatorio</v>
          </cell>
          <cell r="BI1518" t="str">
            <v>Ambulatorio</v>
          </cell>
          <cell r="BJ1518" t="str">
            <v>Ambulatorio</v>
          </cell>
          <cell r="BK1518" t="str">
            <v>Ambulatorio</v>
          </cell>
          <cell r="BL1518" t="str">
            <v>Ambulatorio</v>
          </cell>
        </row>
        <row r="1519">
          <cell r="D1519">
            <v>1131851</v>
          </cell>
          <cell r="E1519" t="str">
            <v>PRM - CENIM MAIPO</v>
          </cell>
          <cell r="F1519" t="str">
            <v>DEPRODE</v>
          </cell>
          <cell r="G1519">
            <v>20032</v>
          </cell>
          <cell r="H1519" t="str">
            <v>P - PROGRAMAS</v>
          </cell>
          <cell r="I1519" t="str">
            <v>PRM</v>
          </cell>
          <cell r="J1519" t="str">
            <v>SAN BERNARDO</v>
          </cell>
          <cell r="K1519">
            <v>3811</v>
          </cell>
          <cell r="L1519">
            <v>43423</v>
          </cell>
          <cell r="M1519">
            <v>42860</v>
          </cell>
          <cell r="N1519">
            <v>43957</v>
          </cell>
          <cell r="O1519">
            <v>100</v>
          </cell>
          <cell r="P1519">
            <v>100</v>
          </cell>
          <cell r="Q1519">
            <v>100</v>
          </cell>
          <cell r="R1519">
            <v>100</v>
          </cell>
          <cell r="S1519">
            <v>100</v>
          </cell>
          <cell r="T1519">
            <v>100</v>
          </cell>
          <cell r="U1519">
            <v>100</v>
          </cell>
          <cell r="V1519">
            <v>100</v>
          </cell>
          <cell r="W1519">
            <v>100</v>
          </cell>
          <cell r="X1519">
            <v>100</v>
          </cell>
          <cell r="Y1519">
            <v>100</v>
          </cell>
          <cell r="Z1519">
            <v>100</v>
          </cell>
          <cell r="AA1519">
            <v>100</v>
          </cell>
          <cell r="AB1519">
            <v>132</v>
          </cell>
          <cell r="AC1519">
            <v>132</v>
          </cell>
          <cell r="AD1519">
            <v>133</v>
          </cell>
          <cell r="AE1519">
            <v>125</v>
          </cell>
          <cell r="AF1519">
            <v>129</v>
          </cell>
          <cell r="AG1519">
            <v>130</v>
          </cell>
          <cell r="AH1519">
            <v>126</v>
          </cell>
          <cell r="AI1519">
            <v>131</v>
          </cell>
          <cell r="AJ1519">
            <v>127</v>
          </cell>
          <cell r="AK1519">
            <v>126</v>
          </cell>
          <cell r="AL1519">
            <v>134</v>
          </cell>
          <cell r="AM1519">
            <v>133</v>
          </cell>
          <cell r="AN1519">
            <v>125</v>
          </cell>
          <cell r="AO1519">
            <v>125</v>
          </cell>
          <cell r="AP1519">
            <v>125</v>
          </cell>
          <cell r="AQ1519">
            <v>125</v>
          </cell>
          <cell r="AR1519">
            <v>125</v>
          </cell>
          <cell r="AS1519">
            <v>125</v>
          </cell>
          <cell r="AT1519">
            <v>125</v>
          </cell>
          <cell r="AU1519">
            <v>125</v>
          </cell>
          <cell r="AV1519">
            <v>125</v>
          </cell>
          <cell r="AW1519">
            <v>126</v>
          </cell>
          <cell r="AX1519">
            <v>126</v>
          </cell>
          <cell r="AY1519">
            <v>126</v>
          </cell>
          <cell r="AZ1519" t="str">
            <v>Ambulatorio</v>
          </cell>
          <cell r="BA1519" t="str">
            <v>Ambulatorio</v>
          </cell>
          <cell r="BB1519" t="str">
            <v>Ambulatorio</v>
          </cell>
          <cell r="BC1519" t="str">
            <v>Ambulatorio</v>
          </cell>
          <cell r="BD1519" t="str">
            <v>Ambulatorio</v>
          </cell>
          <cell r="BE1519" t="str">
            <v>Ambulatorio</v>
          </cell>
          <cell r="BF1519" t="str">
            <v>Ambulatorio</v>
          </cell>
          <cell r="BG1519" t="str">
            <v>Ambulatorio</v>
          </cell>
          <cell r="BH1519" t="str">
            <v>Ambulatorio</v>
          </cell>
          <cell r="BI1519" t="str">
            <v>Ambulatorio</v>
          </cell>
          <cell r="BJ1519" t="str">
            <v>Ambulatorio</v>
          </cell>
          <cell r="BK1519" t="str">
            <v>Ambulatorio</v>
          </cell>
          <cell r="BL1519" t="str">
            <v>Ambulatorio</v>
          </cell>
        </row>
        <row r="1520">
          <cell r="D1520">
            <v>1131860</v>
          </cell>
          <cell r="E1520" t="str">
            <v>PRM - CIUDAD DEL NIÑO QUILICURA</v>
          </cell>
          <cell r="F1520" t="str">
            <v>DEPRODE</v>
          </cell>
          <cell r="G1520">
            <v>20032</v>
          </cell>
          <cell r="H1520" t="str">
            <v>P - PROGRAMAS</v>
          </cell>
          <cell r="I1520" t="str">
            <v>PRM</v>
          </cell>
          <cell r="J1520" t="str">
            <v>QUILICURA</v>
          </cell>
          <cell r="K1520" t="str">
            <v>MEMO 177</v>
          </cell>
          <cell r="L1520">
            <v>43559</v>
          </cell>
          <cell r="M1520">
            <v>42860</v>
          </cell>
          <cell r="N1520">
            <v>43630</v>
          </cell>
          <cell r="O1520">
            <v>100</v>
          </cell>
          <cell r="P1520">
            <v>100</v>
          </cell>
          <cell r="Q1520">
            <v>100</v>
          </cell>
          <cell r="R1520">
            <v>100</v>
          </cell>
          <cell r="S1520">
            <v>100</v>
          </cell>
          <cell r="T1520">
            <v>100</v>
          </cell>
          <cell r="U1520">
            <v>100</v>
          </cell>
          <cell r="V1520">
            <v>100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113</v>
          </cell>
          <cell r="AC1520">
            <v>113</v>
          </cell>
          <cell r="AD1520">
            <v>114</v>
          </cell>
          <cell r="AE1520">
            <v>114</v>
          </cell>
          <cell r="AF1520">
            <v>114</v>
          </cell>
          <cell r="AG1520">
            <v>114</v>
          </cell>
          <cell r="AH1520">
            <v>105</v>
          </cell>
          <cell r="AI1520">
            <v>0</v>
          </cell>
          <cell r="AJ1520">
            <v>0</v>
          </cell>
          <cell r="AK1520">
            <v>0</v>
          </cell>
          <cell r="AL1520">
            <v>0</v>
          </cell>
          <cell r="AM1520">
            <v>0</v>
          </cell>
          <cell r="AN1520">
            <v>110</v>
          </cell>
          <cell r="AO1520">
            <v>111</v>
          </cell>
          <cell r="AP1520">
            <v>102</v>
          </cell>
          <cell r="AQ1520">
            <v>117</v>
          </cell>
          <cell r="AR1520">
            <v>112</v>
          </cell>
          <cell r="AS1520">
            <v>105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  <cell r="AY1520">
            <v>0</v>
          </cell>
          <cell r="AZ1520" t="str">
            <v>Ambulatorio</v>
          </cell>
          <cell r="BA1520" t="str">
            <v>Ambulatorio</v>
          </cell>
          <cell r="BB1520" t="str">
            <v>Ambulatorio</v>
          </cell>
          <cell r="BC1520" t="str">
            <v>Ambulatorio</v>
          </cell>
          <cell r="BD1520" t="str">
            <v>Ambulatorio</v>
          </cell>
          <cell r="BE1520" t="str">
            <v>Ambulatorio</v>
          </cell>
          <cell r="BF1520" t="str">
            <v>Ambulatorio</v>
          </cell>
          <cell r="BG1520" t="str">
            <v>Ambulatorio</v>
          </cell>
          <cell r="BH1520" t="str">
            <v>Ambulatorio</v>
          </cell>
          <cell r="BI1520" t="str">
            <v>Ambulatorio</v>
          </cell>
          <cell r="BJ1520" t="str">
            <v>Ambulatorio</v>
          </cell>
          <cell r="BK1520" t="str">
            <v>Ambulatorio</v>
          </cell>
          <cell r="BL1520" t="str">
            <v>Ambulatorio</v>
          </cell>
        </row>
        <row r="1521">
          <cell r="D1521">
            <v>1132104</v>
          </cell>
          <cell r="E1521" t="str">
            <v>PRM - COLINA TIL TIL</v>
          </cell>
          <cell r="F1521" t="str">
            <v>DEPRODE</v>
          </cell>
          <cell r="G1521">
            <v>20032</v>
          </cell>
          <cell r="H1521" t="str">
            <v>P - PROGRAMAS</v>
          </cell>
          <cell r="I1521" t="str">
            <v>PRM</v>
          </cell>
          <cell r="J1521" t="str">
            <v>COLINA</v>
          </cell>
          <cell r="K1521">
            <v>2079</v>
          </cell>
          <cell r="L1521">
            <v>43635</v>
          </cell>
          <cell r="M1521">
            <v>43630</v>
          </cell>
          <cell r="N1521">
            <v>43996</v>
          </cell>
          <cell r="O1521">
            <v>100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100</v>
          </cell>
          <cell r="W1521">
            <v>100</v>
          </cell>
          <cell r="X1521">
            <v>100</v>
          </cell>
          <cell r="Y1521">
            <v>100</v>
          </cell>
          <cell r="Z1521">
            <v>100</v>
          </cell>
          <cell r="AA1521">
            <v>100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87</v>
          </cell>
          <cell r="AI1521">
            <v>93</v>
          </cell>
          <cell r="AJ1521">
            <v>105</v>
          </cell>
          <cell r="AK1521">
            <v>126</v>
          </cell>
          <cell r="AL1521">
            <v>127</v>
          </cell>
          <cell r="AM1521">
            <v>127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100</v>
          </cell>
          <cell r="AV1521">
            <v>112</v>
          </cell>
          <cell r="AW1521">
            <v>130</v>
          </cell>
          <cell r="AX1521">
            <v>131</v>
          </cell>
          <cell r="AY1521">
            <v>135</v>
          </cell>
          <cell r="AZ1521" t="str">
            <v>Ambulatorio</v>
          </cell>
          <cell r="BA1521" t="str">
            <v>Ambulatorio</v>
          </cell>
          <cell r="BB1521" t="str">
            <v>Ambulatorio</v>
          </cell>
          <cell r="BC1521" t="str">
            <v>Ambulatorio</v>
          </cell>
          <cell r="BD1521" t="str">
            <v>Ambulatorio</v>
          </cell>
          <cell r="BE1521" t="str">
            <v>Ambulatorio</v>
          </cell>
          <cell r="BF1521" t="str">
            <v>Ambulatorio</v>
          </cell>
          <cell r="BG1521" t="str">
            <v>Ambulatorio</v>
          </cell>
          <cell r="BH1521" t="str">
            <v>Ambulatorio</v>
          </cell>
          <cell r="BI1521" t="str">
            <v>Ambulatorio</v>
          </cell>
          <cell r="BJ1521" t="str">
            <v>Ambulatorio</v>
          </cell>
          <cell r="BK1521" t="str">
            <v>Ambulatorio</v>
          </cell>
          <cell r="BL1521" t="str">
            <v>Ambulatorio</v>
          </cell>
        </row>
        <row r="1522">
          <cell r="D1522">
            <v>1132105</v>
          </cell>
          <cell r="E1522" t="str">
            <v>PRM - EL BOSQUE, LA CISTERNA , SAN RAMON</v>
          </cell>
          <cell r="F1522" t="str">
            <v>DEPRODE</v>
          </cell>
          <cell r="G1522">
            <v>20032</v>
          </cell>
          <cell r="H1522" t="str">
            <v>P - PROGRAMAS</v>
          </cell>
          <cell r="I1522" t="str">
            <v>PRM</v>
          </cell>
          <cell r="J1522" t="str">
            <v>EL BOSQUE</v>
          </cell>
          <cell r="K1522">
            <v>3697</v>
          </cell>
          <cell r="L1522">
            <v>43783</v>
          </cell>
          <cell r="M1522">
            <v>43630</v>
          </cell>
          <cell r="N1522">
            <v>43996</v>
          </cell>
          <cell r="O1522">
            <v>100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100</v>
          </cell>
          <cell r="W1522">
            <v>100</v>
          </cell>
          <cell r="X1522">
            <v>100</v>
          </cell>
          <cell r="Y1522">
            <v>100</v>
          </cell>
          <cell r="Z1522">
            <v>100</v>
          </cell>
          <cell r="AA1522">
            <v>100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>
            <v>125</v>
          </cell>
          <cell r="AI1522">
            <v>125</v>
          </cell>
          <cell r="AJ1522">
            <v>125</v>
          </cell>
          <cell r="AK1522">
            <v>125</v>
          </cell>
          <cell r="AL1522">
            <v>130</v>
          </cell>
          <cell r="AM1522">
            <v>136</v>
          </cell>
          <cell r="AN1522">
            <v>0</v>
          </cell>
          <cell r="AO1522">
            <v>0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125</v>
          </cell>
          <cell r="AV1522">
            <v>121</v>
          </cell>
          <cell r="AW1522">
            <v>125</v>
          </cell>
          <cell r="AX1522">
            <v>130</v>
          </cell>
          <cell r="AY1522">
            <v>130</v>
          </cell>
          <cell r="AZ1522" t="str">
            <v>Ambulatorio</v>
          </cell>
          <cell r="BA1522" t="str">
            <v>Ambulatorio</v>
          </cell>
          <cell r="BB1522" t="str">
            <v>Ambulatorio</v>
          </cell>
          <cell r="BC1522" t="str">
            <v>Ambulatorio</v>
          </cell>
          <cell r="BD1522" t="str">
            <v>Ambulatorio</v>
          </cell>
          <cell r="BE1522" t="str">
            <v>Ambulatorio</v>
          </cell>
          <cell r="BF1522" t="str">
            <v>Ambulatorio</v>
          </cell>
          <cell r="BG1522" t="str">
            <v>Ambulatorio</v>
          </cell>
          <cell r="BH1522" t="str">
            <v>Ambulatorio</v>
          </cell>
          <cell r="BI1522" t="str">
            <v>Ambulatorio</v>
          </cell>
          <cell r="BJ1522" t="str">
            <v>Ambulatorio</v>
          </cell>
          <cell r="BK1522" t="str">
            <v>Ambulatorio</v>
          </cell>
          <cell r="BL1522" t="str">
            <v>Ambulatorio</v>
          </cell>
        </row>
        <row r="1523">
          <cell r="D1523">
            <v>1132110</v>
          </cell>
          <cell r="E1523" t="str">
            <v>PRM - QUINTA NORMAL CREA EQUIDAD</v>
          </cell>
          <cell r="F1523" t="str">
            <v>DEPRODE</v>
          </cell>
          <cell r="G1523">
            <v>20032</v>
          </cell>
          <cell r="H1523" t="str">
            <v>P - PROGRAMAS</v>
          </cell>
          <cell r="I1523" t="str">
            <v>PRM</v>
          </cell>
          <cell r="J1523" t="str">
            <v>QUINTA NORMAL</v>
          </cell>
          <cell r="K1523">
            <v>3696</v>
          </cell>
          <cell r="L1523">
            <v>43783</v>
          </cell>
          <cell r="M1523">
            <v>43630</v>
          </cell>
          <cell r="N1523">
            <v>43997</v>
          </cell>
          <cell r="O1523">
            <v>100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100</v>
          </cell>
          <cell r="W1523">
            <v>100</v>
          </cell>
          <cell r="X1523">
            <v>100</v>
          </cell>
          <cell r="Y1523">
            <v>100</v>
          </cell>
          <cell r="Z1523">
            <v>100</v>
          </cell>
          <cell r="AA1523">
            <v>100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G1523">
            <v>0</v>
          </cell>
          <cell r="AH1523">
            <v>136</v>
          </cell>
          <cell r="AI1523">
            <v>143</v>
          </cell>
          <cell r="AJ1523">
            <v>140</v>
          </cell>
          <cell r="AK1523">
            <v>130</v>
          </cell>
          <cell r="AL1523">
            <v>132</v>
          </cell>
          <cell r="AM1523">
            <v>125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125</v>
          </cell>
          <cell r="AV1523">
            <v>125</v>
          </cell>
          <cell r="AW1523">
            <v>125</v>
          </cell>
          <cell r="AX1523">
            <v>125</v>
          </cell>
          <cell r="AY1523">
            <v>125</v>
          </cell>
          <cell r="AZ1523" t="str">
            <v>Ambulatorio</v>
          </cell>
          <cell r="BA1523" t="str">
            <v>Ambulatorio</v>
          </cell>
          <cell r="BB1523" t="str">
            <v>Ambulatorio</v>
          </cell>
          <cell r="BC1523" t="str">
            <v>Ambulatorio</v>
          </cell>
          <cell r="BD1523" t="str">
            <v>Ambulatorio</v>
          </cell>
          <cell r="BE1523" t="str">
            <v>Ambulatorio</v>
          </cell>
          <cell r="BF1523" t="str">
            <v>Ambulatorio</v>
          </cell>
          <cell r="BG1523" t="str">
            <v>Ambulatorio</v>
          </cell>
          <cell r="BH1523" t="str">
            <v>Ambulatorio</v>
          </cell>
          <cell r="BI1523" t="str">
            <v>Ambulatorio</v>
          </cell>
          <cell r="BJ1523" t="str">
            <v>Ambulatorio</v>
          </cell>
          <cell r="BK1523" t="str">
            <v>Ambulatorio</v>
          </cell>
          <cell r="BL1523" t="str">
            <v>Ambulatorio</v>
          </cell>
        </row>
        <row r="1524">
          <cell r="D1524">
            <v>1132114</v>
          </cell>
          <cell r="E1524" t="str">
            <v>PRM - CREA EQUIDAD PEÑALOLEN</v>
          </cell>
          <cell r="F1524" t="str">
            <v>DEPRODE</v>
          </cell>
          <cell r="G1524">
            <v>20032</v>
          </cell>
          <cell r="H1524" t="str">
            <v>P - PROGRAMAS</v>
          </cell>
          <cell r="I1524" t="str">
            <v>PRM</v>
          </cell>
          <cell r="J1524" t="str">
            <v>PEÑALOLEN</v>
          </cell>
          <cell r="K1524">
            <v>2112</v>
          </cell>
          <cell r="L1524">
            <v>43637</v>
          </cell>
          <cell r="M1524">
            <v>43630</v>
          </cell>
          <cell r="N1524">
            <v>43997</v>
          </cell>
          <cell r="O1524">
            <v>100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100</v>
          </cell>
          <cell r="W1524">
            <v>100</v>
          </cell>
          <cell r="X1524">
            <v>100</v>
          </cell>
          <cell r="Y1524">
            <v>100</v>
          </cell>
          <cell r="Z1524">
            <v>100</v>
          </cell>
          <cell r="AA1524">
            <v>100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146</v>
          </cell>
          <cell r="AI1524">
            <v>151</v>
          </cell>
          <cell r="AJ1524">
            <v>152</v>
          </cell>
          <cell r="AK1524">
            <v>150</v>
          </cell>
          <cell r="AL1524">
            <v>155</v>
          </cell>
          <cell r="AM1524">
            <v>150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150</v>
          </cell>
          <cell r="AV1524">
            <v>162</v>
          </cell>
          <cell r="AW1524">
            <v>151</v>
          </cell>
          <cell r="AX1524">
            <v>151</v>
          </cell>
          <cell r="AY1524">
            <v>151</v>
          </cell>
          <cell r="AZ1524" t="str">
            <v>Ambulatorio</v>
          </cell>
          <cell r="BA1524" t="str">
            <v>Ambulatorio</v>
          </cell>
          <cell r="BB1524" t="str">
            <v>Ambulatorio</v>
          </cell>
          <cell r="BC1524" t="str">
            <v>Ambulatorio</v>
          </cell>
          <cell r="BD1524" t="str">
            <v>Ambulatorio</v>
          </cell>
          <cell r="BE1524" t="str">
            <v>Ambulatorio</v>
          </cell>
          <cell r="BF1524" t="str">
            <v>Ambulatorio</v>
          </cell>
          <cell r="BG1524" t="str">
            <v>Ambulatorio</v>
          </cell>
          <cell r="BH1524" t="str">
            <v>Ambulatorio</v>
          </cell>
          <cell r="BI1524" t="str">
            <v>Ambulatorio</v>
          </cell>
          <cell r="BJ1524" t="str">
            <v>Ambulatorio</v>
          </cell>
          <cell r="BK1524" t="str">
            <v>Ambulatorio</v>
          </cell>
          <cell r="BL1524" t="str">
            <v>Ambulatorio</v>
          </cell>
        </row>
        <row r="1525">
          <cell r="D1525">
            <v>1132115</v>
          </cell>
          <cell r="E1525" t="str">
            <v>PRM - CREA EQUIDAD BUIN</v>
          </cell>
          <cell r="F1525" t="str">
            <v>DEPRODE</v>
          </cell>
          <cell r="G1525">
            <v>20032</v>
          </cell>
          <cell r="H1525" t="str">
            <v>P - PROGRAMAS</v>
          </cell>
          <cell r="I1525" t="str">
            <v>PRM</v>
          </cell>
          <cell r="J1525" t="str">
            <v>BUIN</v>
          </cell>
          <cell r="K1525">
            <v>2113</v>
          </cell>
          <cell r="L1525">
            <v>43637</v>
          </cell>
          <cell r="M1525">
            <v>43630</v>
          </cell>
          <cell r="N1525">
            <v>43997</v>
          </cell>
          <cell r="O1525">
            <v>100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100</v>
          </cell>
          <cell r="W1525">
            <v>100</v>
          </cell>
          <cell r="X1525">
            <v>100</v>
          </cell>
          <cell r="Y1525">
            <v>100</v>
          </cell>
          <cell r="Z1525">
            <v>100</v>
          </cell>
          <cell r="AA1525">
            <v>100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112</v>
          </cell>
          <cell r="AI1525">
            <v>118</v>
          </cell>
          <cell r="AJ1525">
            <v>122</v>
          </cell>
          <cell r="AK1525">
            <v>129</v>
          </cell>
          <cell r="AL1525">
            <v>126</v>
          </cell>
          <cell r="AM1525">
            <v>126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119</v>
          </cell>
          <cell r="AV1525">
            <v>123</v>
          </cell>
          <cell r="AW1525">
            <v>130</v>
          </cell>
          <cell r="AX1525">
            <v>130</v>
          </cell>
          <cell r="AY1525">
            <v>130</v>
          </cell>
          <cell r="AZ1525" t="str">
            <v>Ambulatorio</v>
          </cell>
          <cell r="BA1525" t="str">
            <v>Ambulatorio</v>
          </cell>
          <cell r="BB1525" t="str">
            <v>Ambulatorio</v>
          </cell>
          <cell r="BC1525" t="str">
            <v>Ambulatorio</v>
          </cell>
          <cell r="BD1525" t="str">
            <v>Ambulatorio</v>
          </cell>
          <cell r="BE1525" t="str">
            <v>Ambulatorio</v>
          </cell>
          <cell r="BF1525" t="str">
            <v>Ambulatorio</v>
          </cell>
          <cell r="BG1525" t="str">
            <v>Ambulatorio</v>
          </cell>
          <cell r="BH1525" t="str">
            <v>Ambulatorio</v>
          </cell>
          <cell r="BI1525" t="str">
            <v>Ambulatorio</v>
          </cell>
          <cell r="BJ1525" t="str">
            <v>Ambulatorio</v>
          </cell>
          <cell r="BK1525" t="str">
            <v>Ambulatorio</v>
          </cell>
          <cell r="BL1525" t="str">
            <v>Ambulatorio</v>
          </cell>
        </row>
        <row r="1526">
          <cell r="D1526">
            <v>1132116</v>
          </cell>
          <cell r="E1526" t="str">
            <v>PRM - EL QUIJOTE CRIES ORIENTE</v>
          </cell>
          <cell r="F1526" t="str">
            <v>DEPRODE</v>
          </cell>
          <cell r="G1526">
            <v>20032</v>
          </cell>
          <cell r="H1526" t="str">
            <v>P - PROGRAMAS</v>
          </cell>
          <cell r="I1526" t="str">
            <v>PRM</v>
          </cell>
          <cell r="J1526" t="str">
            <v>LAS CONDES</v>
          </cell>
          <cell r="K1526">
            <v>2272</v>
          </cell>
          <cell r="L1526">
            <v>43649</v>
          </cell>
          <cell r="M1526">
            <v>43630</v>
          </cell>
          <cell r="N1526">
            <v>43997</v>
          </cell>
          <cell r="O1526">
            <v>100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100</v>
          </cell>
          <cell r="W1526">
            <v>100</v>
          </cell>
          <cell r="X1526">
            <v>100</v>
          </cell>
          <cell r="Y1526">
            <v>100</v>
          </cell>
          <cell r="Z1526">
            <v>100</v>
          </cell>
          <cell r="AA1526">
            <v>100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119</v>
          </cell>
          <cell r="AI1526">
            <v>125</v>
          </cell>
          <cell r="AJ1526">
            <v>125</v>
          </cell>
          <cell r="AK1526">
            <v>127</v>
          </cell>
          <cell r="AL1526">
            <v>126</v>
          </cell>
          <cell r="AM1526">
            <v>127</v>
          </cell>
          <cell r="AN1526">
            <v>0</v>
          </cell>
          <cell r="AO1526">
            <v>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124</v>
          </cell>
          <cell r="AV1526">
            <v>118</v>
          </cell>
          <cell r="AW1526">
            <v>121</v>
          </cell>
          <cell r="AX1526">
            <v>122</v>
          </cell>
          <cell r="AY1526">
            <v>118</v>
          </cell>
          <cell r="AZ1526" t="str">
            <v>Ambulatorio</v>
          </cell>
          <cell r="BA1526" t="str">
            <v>Ambulatorio</v>
          </cell>
          <cell r="BB1526" t="str">
            <v>Ambulatorio</v>
          </cell>
          <cell r="BC1526" t="str">
            <v>Ambulatorio</v>
          </cell>
          <cell r="BD1526" t="str">
            <v>Ambulatorio</v>
          </cell>
          <cell r="BE1526" t="str">
            <v>Ambulatorio</v>
          </cell>
          <cell r="BF1526" t="str">
            <v>Ambulatorio</v>
          </cell>
          <cell r="BG1526" t="str">
            <v>Ambulatorio</v>
          </cell>
          <cell r="BH1526" t="str">
            <v>Ambulatorio</v>
          </cell>
          <cell r="BI1526" t="str">
            <v>Ambulatorio</v>
          </cell>
          <cell r="BJ1526" t="str">
            <v>Ambulatorio</v>
          </cell>
          <cell r="BK1526" t="str">
            <v>Ambulatorio</v>
          </cell>
          <cell r="BL1526" t="str">
            <v>Ambulatorio</v>
          </cell>
        </row>
        <row r="1527">
          <cell r="D1527">
            <v>1132117</v>
          </cell>
          <cell r="E1527" t="str">
            <v>PRM - FUNDACION DEM BUIN</v>
          </cell>
          <cell r="F1527" t="str">
            <v>DEPRODE</v>
          </cell>
          <cell r="G1527">
            <v>20032</v>
          </cell>
          <cell r="H1527" t="str">
            <v>P - PROGRAMAS</v>
          </cell>
          <cell r="I1527" t="str">
            <v>PRM</v>
          </cell>
          <cell r="J1527" t="str">
            <v>BUIN</v>
          </cell>
          <cell r="K1527">
            <v>2285</v>
          </cell>
          <cell r="L1527">
            <v>43650</v>
          </cell>
          <cell r="M1527">
            <v>43630</v>
          </cell>
          <cell r="N1527">
            <v>44180</v>
          </cell>
          <cell r="O1527">
            <v>75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75</v>
          </cell>
          <cell r="W1527">
            <v>75</v>
          </cell>
          <cell r="X1527">
            <v>75</v>
          </cell>
          <cell r="Y1527">
            <v>75</v>
          </cell>
          <cell r="Z1527">
            <v>75</v>
          </cell>
          <cell r="AA1527">
            <v>75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12</v>
          </cell>
          <cell r="AI1527">
            <v>51</v>
          </cell>
          <cell r="AJ1527">
            <v>78</v>
          </cell>
          <cell r="AK1527">
            <v>83</v>
          </cell>
          <cell r="AL1527">
            <v>97</v>
          </cell>
          <cell r="AM1527">
            <v>105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AS1527">
            <v>0</v>
          </cell>
          <cell r="AT1527">
            <v>0</v>
          </cell>
          <cell r="AU1527">
            <v>51</v>
          </cell>
          <cell r="AV1527">
            <v>78</v>
          </cell>
          <cell r="AW1527">
            <v>83</v>
          </cell>
          <cell r="AX1527">
            <v>96</v>
          </cell>
          <cell r="AY1527">
            <v>100</v>
          </cell>
          <cell r="AZ1527" t="str">
            <v>Ambulatorio</v>
          </cell>
          <cell r="BA1527" t="str">
            <v>Ambulatorio</v>
          </cell>
          <cell r="BB1527" t="str">
            <v>Ambulatorio</v>
          </cell>
          <cell r="BC1527" t="str">
            <v>Ambulatorio</v>
          </cell>
          <cell r="BD1527" t="str">
            <v>Ambulatorio</v>
          </cell>
          <cell r="BE1527" t="str">
            <v>Ambulatorio</v>
          </cell>
          <cell r="BF1527" t="str">
            <v>Ambulatorio</v>
          </cell>
          <cell r="BG1527" t="str">
            <v>Ambulatorio</v>
          </cell>
          <cell r="BH1527" t="str">
            <v>Ambulatorio</v>
          </cell>
          <cell r="BI1527" t="str">
            <v>Ambulatorio</v>
          </cell>
          <cell r="BJ1527" t="str">
            <v>Ambulatorio</v>
          </cell>
          <cell r="BK1527" t="str">
            <v>Ambulatorio</v>
          </cell>
          <cell r="BL1527" t="str">
            <v>Ambulatorio</v>
          </cell>
        </row>
        <row r="1528">
          <cell r="D1528">
            <v>1132118</v>
          </cell>
          <cell r="E1528" t="str">
            <v>PRM - FUNDACION DEM LAMPA</v>
          </cell>
          <cell r="F1528" t="str">
            <v>DEPRODE</v>
          </cell>
          <cell r="G1528">
            <v>20032</v>
          </cell>
          <cell r="H1528" t="str">
            <v>P - PROGRAMAS</v>
          </cell>
          <cell r="I1528" t="str">
            <v>PRM</v>
          </cell>
          <cell r="J1528" t="str">
            <v>LAMPA</v>
          </cell>
          <cell r="K1528">
            <v>2286</v>
          </cell>
          <cell r="L1528">
            <v>43650</v>
          </cell>
          <cell r="M1528">
            <v>43630</v>
          </cell>
          <cell r="N1528">
            <v>43997</v>
          </cell>
          <cell r="O1528">
            <v>100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100</v>
          </cell>
          <cell r="W1528">
            <v>100</v>
          </cell>
          <cell r="X1528">
            <v>100</v>
          </cell>
          <cell r="Y1528">
            <v>100</v>
          </cell>
          <cell r="Z1528">
            <v>100</v>
          </cell>
          <cell r="AA1528">
            <v>100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108</v>
          </cell>
          <cell r="AI1528">
            <v>138</v>
          </cell>
          <cell r="AJ1528">
            <v>128</v>
          </cell>
          <cell r="AK1528">
            <v>130</v>
          </cell>
          <cell r="AL1528">
            <v>129</v>
          </cell>
          <cell r="AM1528">
            <v>126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AS1528">
            <v>0</v>
          </cell>
          <cell r="AT1528">
            <v>0</v>
          </cell>
          <cell r="AU1528">
            <v>124</v>
          </cell>
          <cell r="AV1528">
            <v>125</v>
          </cell>
          <cell r="AW1528">
            <v>124</v>
          </cell>
          <cell r="AX1528">
            <v>125</v>
          </cell>
          <cell r="AY1528">
            <v>125</v>
          </cell>
          <cell r="AZ1528" t="str">
            <v>Ambulatorio</v>
          </cell>
          <cell r="BA1528" t="str">
            <v>Ambulatorio</v>
          </cell>
          <cell r="BB1528" t="str">
            <v>Ambulatorio</v>
          </cell>
          <cell r="BC1528" t="str">
            <v>Ambulatorio</v>
          </cell>
          <cell r="BD1528" t="str">
            <v>Ambulatorio</v>
          </cell>
          <cell r="BE1528" t="str">
            <v>Ambulatorio</v>
          </cell>
          <cell r="BF1528" t="str">
            <v>Ambulatorio</v>
          </cell>
          <cell r="BG1528" t="str">
            <v>Ambulatorio</v>
          </cell>
          <cell r="BH1528" t="str">
            <v>Ambulatorio</v>
          </cell>
          <cell r="BI1528" t="str">
            <v>Ambulatorio</v>
          </cell>
          <cell r="BJ1528" t="str">
            <v>Ambulatorio</v>
          </cell>
          <cell r="BK1528" t="str">
            <v>Ambulatorio</v>
          </cell>
          <cell r="BL1528" t="str">
            <v>Ambulatorio</v>
          </cell>
        </row>
        <row r="1529">
          <cell r="D1529">
            <v>1132119</v>
          </cell>
          <cell r="E1529" t="str">
            <v>PRM - ADRA CURACAVÍ</v>
          </cell>
          <cell r="F1529" t="str">
            <v>DEPRODE</v>
          </cell>
          <cell r="G1529">
            <v>20032</v>
          </cell>
          <cell r="H1529" t="str">
            <v>P - PROGRAMAS</v>
          </cell>
          <cell r="I1529" t="str">
            <v>PRM</v>
          </cell>
          <cell r="J1529" t="str">
            <v>CURACAVÍ</v>
          </cell>
          <cell r="K1529">
            <v>2273</v>
          </cell>
          <cell r="L1529">
            <v>43649</v>
          </cell>
          <cell r="M1529">
            <v>43630</v>
          </cell>
          <cell r="N1529">
            <v>43997</v>
          </cell>
          <cell r="O1529">
            <v>100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100</v>
          </cell>
          <cell r="W1529">
            <v>100</v>
          </cell>
          <cell r="X1529">
            <v>100</v>
          </cell>
          <cell r="Y1529">
            <v>100</v>
          </cell>
          <cell r="Z1529">
            <v>100</v>
          </cell>
          <cell r="AA1529">
            <v>100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94</v>
          </cell>
          <cell r="AI1529">
            <v>98</v>
          </cell>
          <cell r="AJ1529">
            <v>100</v>
          </cell>
          <cell r="AK1529">
            <v>101</v>
          </cell>
          <cell r="AL1529">
            <v>100</v>
          </cell>
          <cell r="AM1529">
            <v>100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0</v>
          </cell>
          <cell r="AV1529">
            <v>100</v>
          </cell>
          <cell r="AW1529">
            <v>100</v>
          </cell>
          <cell r="AX1529">
            <v>100</v>
          </cell>
          <cell r="AY1529">
            <v>100</v>
          </cell>
          <cell r="AZ1529" t="str">
            <v>Ambulatorio</v>
          </cell>
          <cell r="BA1529" t="str">
            <v>Ambulatorio</v>
          </cell>
          <cell r="BB1529" t="str">
            <v>Ambulatorio</v>
          </cell>
          <cell r="BC1529" t="str">
            <v>Ambulatorio</v>
          </cell>
          <cell r="BD1529" t="str">
            <v>Ambulatorio</v>
          </cell>
          <cell r="BE1529" t="str">
            <v>Ambulatorio</v>
          </cell>
          <cell r="BF1529" t="str">
            <v>Ambulatorio</v>
          </cell>
          <cell r="BG1529" t="str">
            <v>Ambulatorio</v>
          </cell>
          <cell r="BH1529" t="str">
            <v>Ambulatorio</v>
          </cell>
          <cell r="BI1529" t="str">
            <v>Ambulatorio</v>
          </cell>
          <cell r="BJ1529" t="str">
            <v>Ambulatorio</v>
          </cell>
          <cell r="BK1529" t="str">
            <v>Ambulatorio</v>
          </cell>
          <cell r="BL1529" t="str">
            <v>Ambulatorio</v>
          </cell>
        </row>
        <row r="1530">
          <cell r="D1530">
            <v>1132120</v>
          </cell>
          <cell r="E1530" t="str">
            <v>PRM - ADRA MELIPILLA 1</v>
          </cell>
          <cell r="F1530" t="str">
            <v>DEPRODE</v>
          </cell>
          <cell r="G1530">
            <v>20032</v>
          </cell>
          <cell r="H1530" t="str">
            <v>P - PROGRAMAS</v>
          </cell>
          <cell r="I1530" t="str">
            <v>PRM</v>
          </cell>
          <cell r="J1530" t="str">
            <v>MELIPILLA</v>
          </cell>
          <cell r="K1530">
            <v>2274</v>
          </cell>
          <cell r="L1530">
            <v>43649</v>
          </cell>
          <cell r="M1530">
            <v>43630</v>
          </cell>
          <cell r="N1530">
            <v>43997</v>
          </cell>
          <cell r="O1530">
            <v>100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100</v>
          </cell>
          <cell r="W1530">
            <v>100</v>
          </cell>
          <cell r="X1530">
            <v>100</v>
          </cell>
          <cell r="Y1530">
            <v>100</v>
          </cell>
          <cell r="Z1530">
            <v>100</v>
          </cell>
          <cell r="AA1530">
            <v>100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99</v>
          </cell>
          <cell r="AI1530">
            <v>100</v>
          </cell>
          <cell r="AJ1530">
            <v>100</v>
          </cell>
          <cell r="AK1530">
            <v>100</v>
          </cell>
          <cell r="AL1530">
            <v>100</v>
          </cell>
          <cell r="AM1530">
            <v>100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  <cell r="AU1530">
            <v>0</v>
          </cell>
          <cell r="AV1530">
            <v>100</v>
          </cell>
          <cell r="AW1530">
            <v>100</v>
          </cell>
          <cell r="AX1530">
            <v>100</v>
          </cell>
          <cell r="AY1530">
            <v>100</v>
          </cell>
          <cell r="AZ1530" t="str">
            <v>Ambulatorio</v>
          </cell>
          <cell r="BA1530" t="str">
            <v>Ambulatorio</v>
          </cell>
          <cell r="BB1530" t="str">
            <v>Ambulatorio</v>
          </cell>
          <cell r="BC1530" t="str">
            <v>Ambulatorio</v>
          </cell>
          <cell r="BD1530" t="str">
            <v>Ambulatorio</v>
          </cell>
          <cell r="BE1530" t="str">
            <v>Ambulatorio</v>
          </cell>
          <cell r="BF1530" t="str">
            <v>Ambulatorio</v>
          </cell>
          <cell r="BG1530" t="str">
            <v>Ambulatorio</v>
          </cell>
          <cell r="BH1530" t="str">
            <v>Ambulatorio</v>
          </cell>
          <cell r="BI1530" t="str">
            <v>Ambulatorio</v>
          </cell>
          <cell r="BJ1530" t="str">
            <v>Ambulatorio</v>
          </cell>
          <cell r="BK1530" t="str">
            <v>Ambulatorio</v>
          </cell>
          <cell r="BL1530" t="str">
            <v>Ambulatorio</v>
          </cell>
        </row>
        <row r="1531">
          <cell r="D1531">
            <v>1132121</v>
          </cell>
          <cell r="E1531" t="str">
            <v>PRM - CENIM BUIN</v>
          </cell>
          <cell r="F1531" t="str">
            <v>DEPRODE</v>
          </cell>
          <cell r="G1531">
            <v>20032</v>
          </cell>
          <cell r="H1531" t="str">
            <v>P - PROGRAMAS</v>
          </cell>
          <cell r="I1531" t="str">
            <v>PRM</v>
          </cell>
          <cell r="J1531" t="str">
            <v>BUIN</v>
          </cell>
          <cell r="K1531">
            <v>2318</v>
          </cell>
          <cell r="L1531">
            <v>43655</v>
          </cell>
          <cell r="M1531">
            <v>43630</v>
          </cell>
          <cell r="N1531">
            <v>43997</v>
          </cell>
          <cell r="O1531">
            <v>100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100</v>
          </cell>
          <cell r="X1531">
            <v>100</v>
          </cell>
          <cell r="Y1531">
            <v>100</v>
          </cell>
          <cell r="Z1531">
            <v>100</v>
          </cell>
          <cell r="AA1531">
            <v>100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92</v>
          </cell>
          <cell r="AJ1531">
            <v>100</v>
          </cell>
          <cell r="AK1531">
            <v>101</v>
          </cell>
          <cell r="AL1531">
            <v>100</v>
          </cell>
          <cell r="AM1531">
            <v>100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92</v>
          </cell>
          <cell r="AV1531">
            <v>100</v>
          </cell>
          <cell r="AW1531">
            <v>100</v>
          </cell>
          <cell r="AX1531">
            <v>100</v>
          </cell>
          <cell r="AY1531">
            <v>100</v>
          </cell>
          <cell r="AZ1531" t="str">
            <v>Ambulatorio</v>
          </cell>
          <cell r="BA1531" t="str">
            <v>Ambulatorio</v>
          </cell>
          <cell r="BB1531" t="str">
            <v>Ambulatorio</v>
          </cell>
          <cell r="BC1531" t="str">
            <v>Ambulatorio</v>
          </cell>
          <cell r="BD1531" t="str">
            <v>Ambulatorio</v>
          </cell>
          <cell r="BE1531" t="str">
            <v>Ambulatorio</v>
          </cell>
          <cell r="BF1531" t="str">
            <v>Ambulatorio</v>
          </cell>
          <cell r="BG1531" t="str">
            <v>Ambulatorio</v>
          </cell>
          <cell r="BH1531" t="str">
            <v>Ambulatorio</v>
          </cell>
          <cell r="BI1531" t="str">
            <v>Ambulatorio</v>
          </cell>
          <cell r="BJ1531" t="str">
            <v>Ambulatorio</v>
          </cell>
          <cell r="BK1531" t="str">
            <v>Ambulatorio</v>
          </cell>
          <cell r="BL1531" t="str">
            <v>Ambulatorio</v>
          </cell>
        </row>
        <row r="1532">
          <cell r="D1532">
            <v>1132122</v>
          </cell>
          <cell r="E1532" t="str">
            <v>PRM - CENIM LA CISTERNA</v>
          </cell>
          <cell r="F1532" t="str">
            <v>DEPRODE</v>
          </cell>
          <cell r="G1532">
            <v>20032</v>
          </cell>
          <cell r="H1532" t="str">
            <v>P - PROGRAMAS</v>
          </cell>
          <cell r="I1532" t="str">
            <v>PRM</v>
          </cell>
          <cell r="J1532" t="str">
            <v>LA CISTERNA</v>
          </cell>
          <cell r="K1532">
            <v>2317</v>
          </cell>
          <cell r="L1532">
            <v>43655</v>
          </cell>
          <cell r="M1532">
            <v>43630</v>
          </cell>
          <cell r="N1532">
            <v>43997</v>
          </cell>
          <cell r="O1532">
            <v>100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100</v>
          </cell>
          <cell r="W1532">
            <v>100</v>
          </cell>
          <cell r="X1532">
            <v>100</v>
          </cell>
          <cell r="Y1532">
            <v>100</v>
          </cell>
          <cell r="Z1532">
            <v>100</v>
          </cell>
          <cell r="AA1532">
            <v>100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146</v>
          </cell>
          <cell r="AI1532">
            <v>150</v>
          </cell>
          <cell r="AJ1532">
            <v>151</v>
          </cell>
          <cell r="AK1532">
            <v>150</v>
          </cell>
          <cell r="AL1532">
            <v>150</v>
          </cell>
          <cell r="AM1532">
            <v>146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134</v>
          </cell>
          <cell r="AV1532">
            <v>141</v>
          </cell>
          <cell r="AW1532">
            <v>139</v>
          </cell>
          <cell r="AX1532">
            <v>131</v>
          </cell>
          <cell r="AY1532">
            <v>138</v>
          </cell>
          <cell r="AZ1532" t="str">
            <v>Ambulatorio</v>
          </cell>
          <cell r="BA1532" t="str">
            <v>Ambulatorio</v>
          </cell>
          <cell r="BB1532" t="str">
            <v>Ambulatorio</v>
          </cell>
          <cell r="BC1532" t="str">
            <v>Ambulatorio</v>
          </cell>
          <cell r="BD1532" t="str">
            <v>Ambulatorio</v>
          </cell>
          <cell r="BE1532" t="str">
            <v>Ambulatorio</v>
          </cell>
          <cell r="BF1532" t="str">
            <v>Ambulatorio</v>
          </cell>
          <cell r="BG1532" t="str">
            <v>Ambulatorio</v>
          </cell>
          <cell r="BH1532" t="str">
            <v>Ambulatorio</v>
          </cell>
          <cell r="BI1532" t="str">
            <v>Ambulatorio</v>
          </cell>
          <cell r="BJ1532" t="str">
            <v>Ambulatorio</v>
          </cell>
          <cell r="BK1532" t="str">
            <v>Ambulatorio</v>
          </cell>
          <cell r="BL1532" t="str">
            <v>Ambulatorio</v>
          </cell>
        </row>
        <row r="1533">
          <cell r="D1533">
            <v>1132123</v>
          </cell>
          <cell r="E1533" t="str">
            <v>PRM - CENIM PEÑALOLEN - MACUL</v>
          </cell>
          <cell r="F1533" t="str">
            <v>DEPRODE</v>
          </cell>
          <cell r="G1533">
            <v>20032</v>
          </cell>
          <cell r="H1533" t="str">
            <v>P - PROGRAMAS</v>
          </cell>
          <cell r="I1533" t="str">
            <v>PRM</v>
          </cell>
          <cell r="J1533" t="str">
            <v>MACUL</v>
          </cell>
          <cell r="K1533">
            <v>2316</v>
          </cell>
          <cell r="L1533">
            <v>43655</v>
          </cell>
          <cell r="M1533">
            <v>43630</v>
          </cell>
          <cell r="N1533">
            <v>43997</v>
          </cell>
          <cell r="O1533">
            <v>100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100</v>
          </cell>
          <cell r="W1533">
            <v>100</v>
          </cell>
          <cell r="X1533">
            <v>100</v>
          </cell>
          <cell r="Y1533">
            <v>100</v>
          </cell>
          <cell r="Z1533">
            <v>100</v>
          </cell>
          <cell r="AA1533">
            <v>100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166</v>
          </cell>
          <cell r="AI1533">
            <v>186</v>
          </cell>
          <cell r="AJ1533">
            <v>189</v>
          </cell>
          <cell r="AK1533">
            <v>192</v>
          </cell>
          <cell r="AL1533">
            <v>171</v>
          </cell>
          <cell r="AM1533">
            <v>175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174</v>
          </cell>
          <cell r="AV1533">
            <v>177</v>
          </cell>
          <cell r="AW1533">
            <v>177</v>
          </cell>
          <cell r="AX1533">
            <v>165</v>
          </cell>
          <cell r="AY1533">
            <v>167</v>
          </cell>
          <cell r="AZ1533" t="str">
            <v>Ambulatorio</v>
          </cell>
          <cell r="BA1533" t="str">
            <v>Ambulatorio</v>
          </cell>
          <cell r="BB1533" t="str">
            <v>Ambulatorio</v>
          </cell>
          <cell r="BC1533" t="str">
            <v>Ambulatorio</v>
          </cell>
          <cell r="BD1533" t="str">
            <v>Ambulatorio</v>
          </cell>
          <cell r="BE1533" t="str">
            <v>Ambulatorio</v>
          </cell>
          <cell r="BF1533" t="str">
            <v>Ambulatorio</v>
          </cell>
          <cell r="BG1533" t="str">
            <v>Ambulatorio</v>
          </cell>
          <cell r="BH1533" t="str">
            <v>Ambulatorio</v>
          </cell>
          <cell r="BI1533" t="str">
            <v>Ambulatorio</v>
          </cell>
          <cell r="BJ1533" t="str">
            <v>Ambulatorio</v>
          </cell>
          <cell r="BK1533" t="str">
            <v>Ambulatorio</v>
          </cell>
          <cell r="BL1533" t="str">
            <v>Ambulatorio</v>
          </cell>
        </row>
        <row r="1534">
          <cell r="D1534">
            <v>1132124</v>
          </cell>
          <cell r="E1534" t="str">
            <v>PRM - CEPIJ PEDRO AGUIRRE CERDA</v>
          </cell>
          <cell r="F1534" t="str">
            <v>DEPRODE</v>
          </cell>
          <cell r="G1534">
            <v>20032</v>
          </cell>
          <cell r="H1534" t="str">
            <v>P - PROGRAMAS</v>
          </cell>
          <cell r="I1534" t="str">
            <v>PRM</v>
          </cell>
          <cell r="J1534" t="str">
            <v>PEDRO AGUIRRE CERDA</v>
          </cell>
          <cell r="K1534">
            <v>2433</v>
          </cell>
          <cell r="L1534">
            <v>43656</v>
          </cell>
          <cell r="M1534">
            <v>43630</v>
          </cell>
          <cell r="N1534">
            <v>43997</v>
          </cell>
          <cell r="O1534">
            <v>100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100</v>
          </cell>
          <cell r="W1534">
            <v>100</v>
          </cell>
          <cell r="X1534">
            <v>100</v>
          </cell>
          <cell r="Y1534">
            <v>100</v>
          </cell>
          <cell r="Z1534">
            <v>100</v>
          </cell>
          <cell r="AA1534">
            <v>100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112</v>
          </cell>
          <cell r="AI1534">
            <v>139</v>
          </cell>
          <cell r="AJ1534">
            <v>140</v>
          </cell>
          <cell r="AK1534">
            <v>139</v>
          </cell>
          <cell r="AL1534">
            <v>150</v>
          </cell>
          <cell r="AM1534">
            <v>147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0</v>
          </cell>
          <cell r="AV1534">
            <v>139</v>
          </cell>
          <cell r="AW1534">
            <v>144</v>
          </cell>
          <cell r="AX1534">
            <v>145</v>
          </cell>
          <cell r="AY1534">
            <v>146</v>
          </cell>
          <cell r="AZ1534" t="str">
            <v>Ambulatorio</v>
          </cell>
          <cell r="BA1534" t="str">
            <v>Ambulatorio</v>
          </cell>
          <cell r="BB1534" t="str">
            <v>Ambulatorio</v>
          </cell>
          <cell r="BC1534" t="str">
            <v>Ambulatorio</v>
          </cell>
          <cell r="BD1534" t="str">
            <v>Ambulatorio</v>
          </cell>
          <cell r="BE1534" t="str">
            <v>Ambulatorio</v>
          </cell>
          <cell r="BF1534" t="str">
            <v>Ambulatorio</v>
          </cell>
          <cell r="BG1534" t="str">
            <v>Ambulatorio</v>
          </cell>
          <cell r="BH1534" t="str">
            <v>Ambulatorio</v>
          </cell>
          <cell r="BI1534" t="str">
            <v>Ambulatorio</v>
          </cell>
          <cell r="BJ1534" t="str">
            <v>Ambulatorio</v>
          </cell>
          <cell r="BK1534" t="str">
            <v>Ambulatorio</v>
          </cell>
          <cell r="BL1534" t="str">
            <v>Ambulatorio</v>
          </cell>
        </row>
        <row r="1535">
          <cell r="D1535">
            <v>1132125</v>
          </cell>
          <cell r="E1535" t="str">
            <v>PRM - CEPIJ SAN MIGUEL</v>
          </cell>
          <cell r="F1535" t="str">
            <v>DEPRODE</v>
          </cell>
          <cell r="G1535">
            <v>20032</v>
          </cell>
          <cell r="H1535" t="str">
            <v>P - PROGRAMAS</v>
          </cell>
          <cell r="I1535" t="str">
            <v>PRM</v>
          </cell>
          <cell r="J1535" t="str">
            <v>SAN MIGUEL</v>
          </cell>
          <cell r="K1535">
            <v>2434</v>
          </cell>
          <cell r="L1535">
            <v>43656</v>
          </cell>
          <cell r="M1535">
            <v>43630</v>
          </cell>
          <cell r="N1535">
            <v>43997</v>
          </cell>
          <cell r="O1535">
            <v>100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100</v>
          </cell>
          <cell r="W1535">
            <v>100</v>
          </cell>
          <cell r="X1535">
            <v>100</v>
          </cell>
          <cell r="Y1535">
            <v>100</v>
          </cell>
          <cell r="Z1535">
            <v>100</v>
          </cell>
          <cell r="AA1535">
            <v>100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118</v>
          </cell>
          <cell r="AI1535">
            <v>135</v>
          </cell>
          <cell r="AJ1535">
            <v>134</v>
          </cell>
          <cell r="AK1535">
            <v>133</v>
          </cell>
          <cell r="AL1535">
            <v>133</v>
          </cell>
          <cell r="AM1535">
            <v>132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131</v>
          </cell>
          <cell r="AW1535">
            <v>132</v>
          </cell>
          <cell r="AX1535">
            <v>132</v>
          </cell>
          <cell r="AY1535">
            <v>132</v>
          </cell>
          <cell r="AZ1535" t="str">
            <v>Ambulatorio</v>
          </cell>
          <cell r="BA1535" t="str">
            <v>Ambulatorio</v>
          </cell>
          <cell r="BB1535" t="str">
            <v>Ambulatorio</v>
          </cell>
          <cell r="BC1535" t="str">
            <v>Ambulatorio</v>
          </cell>
          <cell r="BD1535" t="str">
            <v>Ambulatorio</v>
          </cell>
          <cell r="BE1535" t="str">
            <v>Ambulatorio</v>
          </cell>
          <cell r="BF1535" t="str">
            <v>Ambulatorio</v>
          </cell>
          <cell r="BG1535" t="str">
            <v>Ambulatorio</v>
          </cell>
          <cell r="BH1535" t="str">
            <v>Ambulatorio</v>
          </cell>
          <cell r="BI1535" t="str">
            <v>Ambulatorio</v>
          </cell>
          <cell r="BJ1535" t="str">
            <v>Ambulatorio</v>
          </cell>
          <cell r="BK1535" t="str">
            <v>Ambulatorio</v>
          </cell>
          <cell r="BL1535" t="str">
            <v>Ambulatorio</v>
          </cell>
        </row>
        <row r="1536">
          <cell r="D1536">
            <v>1132126</v>
          </cell>
          <cell r="E1536" t="str">
            <v>PRM - CEPIJ SANTIAGO</v>
          </cell>
          <cell r="F1536" t="str">
            <v>DEPRODE</v>
          </cell>
          <cell r="G1536">
            <v>20032</v>
          </cell>
          <cell r="H1536" t="str">
            <v>P - PROGRAMAS</v>
          </cell>
          <cell r="I1536" t="str">
            <v>PRM</v>
          </cell>
          <cell r="J1536" t="str">
            <v>SANTIAGO</v>
          </cell>
          <cell r="K1536">
            <v>2435</v>
          </cell>
          <cell r="L1536">
            <v>43656</v>
          </cell>
          <cell r="M1536">
            <v>43630</v>
          </cell>
          <cell r="N1536">
            <v>43997</v>
          </cell>
          <cell r="O1536">
            <v>100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100</v>
          </cell>
          <cell r="W1536">
            <v>100</v>
          </cell>
          <cell r="X1536">
            <v>100</v>
          </cell>
          <cell r="Y1536">
            <v>100</v>
          </cell>
          <cell r="Z1536">
            <v>100</v>
          </cell>
          <cell r="AA1536">
            <v>100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177</v>
          </cell>
          <cell r="AI1536">
            <v>188</v>
          </cell>
          <cell r="AJ1536">
            <v>191</v>
          </cell>
          <cell r="AK1536">
            <v>194</v>
          </cell>
          <cell r="AL1536">
            <v>184</v>
          </cell>
          <cell r="AM1536">
            <v>183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  <cell r="AU1536">
            <v>0</v>
          </cell>
          <cell r="AV1536">
            <v>181</v>
          </cell>
          <cell r="AW1536">
            <v>179</v>
          </cell>
          <cell r="AX1536">
            <v>178</v>
          </cell>
          <cell r="AY1536">
            <v>183</v>
          </cell>
          <cell r="AZ1536" t="str">
            <v>Ambulatorio</v>
          </cell>
          <cell r="BA1536" t="str">
            <v>Ambulatorio</v>
          </cell>
          <cell r="BB1536" t="str">
            <v>Ambulatorio</v>
          </cell>
          <cell r="BC1536" t="str">
            <v>Ambulatorio</v>
          </cell>
          <cell r="BD1536" t="str">
            <v>Ambulatorio</v>
          </cell>
          <cell r="BE1536" t="str">
            <v>Ambulatorio</v>
          </cell>
          <cell r="BF1536" t="str">
            <v>Ambulatorio</v>
          </cell>
          <cell r="BG1536" t="str">
            <v>Ambulatorio</v>
          </cell>
          <cell r="BH1536" t="str">
            <v>Ambulatorio</v>
          </cell>
          <cell r="BI1536" t="str">
            <v>Ambulatorio</v>
          </cell>
          <cell r="BJ1536" t="str">
            <v>Ambulatorio</v>
          </cell>
          <cell r="BK1536" t="str">
            <v>Ambulatorio</v>
          </cell>
          <cell r="BL1536" t="str">
            <v>Ambulatorio</v>
          </cell>
        </row>
        <row r="1537">
          <cell r="D1537">
            <v>1132127</v>
          </cell>
          <cell r="E1537" t="str">
            <v>PRM - CEPIJ PUENTE ALTO</v>
          </cell>
          <cell r="F1537" t="str">
            <v>DEPRODE</v>
          </cell>
          <cell r="G1537">
            <v>20032</v>
          </cell>
          <cell r="H1537" t="str">
            <v>P - PROGRAMAS</v>
          </cell>
          <cell r="I1537" t="str">
            <v>PRM</v>
          </cell>
          <cell r="J1537" t="str">
            <v>PUENTE ALTO</v>
          </cell>
          <cell r="K1537">
            <v>2436</v>
          </cell>
          <cell r="L1537">
            <v>43656</v>
          </cell>
          <cell r="M1537">
            <v>43630</v>
          </cell>
          <cell r="N1537">
            <v>44180</v>
          </cell>
          <cell r="O1537">
            <v>80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80</v>
          </cell>
          <cell r="W1537">
            <v>0</v>
          </cell>
          <cell r="X1537">
            <v>80</v>
          </cell>
          <cell r="Y1537">
            <v>80</v>
          </cell>
          <cell r="Z1537">
            <v>80</v>
          </cell>
          <cell r="AA1537">
            <v>80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1</v>
          </cell>
          <cell r="AI1537">
            <v>0</v>
          </cell>
          <cell r="AJ1537">
            <v>104</v>
          </cell>
          <cell r="AK1537">
            <v>105</v>
          </cell>
          <cell r="AL1537">
            <v>103</v>
          </cell>
          <cell r="AM1537">
            <v>107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0</v>
          </cell>
          <cell r="AV1537">
            <v>103</v>
          </cell>
          <cell r="AW1537">
            <v>104</v>
          </cell>
          <cell r="AX1537">
            <v>102</v>
          </cell>
          <cell r="AY1537">
            <v>102</v>
          </cell>
          <cell r="AZ1537" t="str">
            <v>Ambulatorio</v>
          </cell>
          <cell r="BA1537" t="str">
            <v>Ambulatorio</v>
          </cell>
          <cell r="BB1537" t="str">
            <v>Ambulatorio</v>
          </cell>
          <cell r="BC1537" t="str">
            <v>Ambulatorio</v>
          </cell>
          <cell r="BD1537" t="str">
            <v>Ambulatorio</v>
          </cell>
          <cell r="BE1537" t="str">
            <v>Ambulatorio</v>
          </cell>
          <cell r="BF1537" t="str">
            <v>Ambulatorio</v>
          </cell>
          <cell r="BG1537" t="str">
            <v>Ambulatorio</v>
          </cell>
          <cell r="BH1537" t="str">
            <v>Ambulatorio</v>
          </cell>
          <cell r="BI1537" t="str">
            <v>Ambulatorio</v>
          </cell>
          <cell r="BJ1537" t="str">
            <v>Ambulatorio</v>
          </cell>
          <cell r="BK1537" t="str">
            <v>Ambulatorio</v>
          </cell>
          <cell r="BL1537" t="str">
            <v>Ambulatorio</v>
          </cell>
        </row>
        <row r="1538">
          <cell r="D1538">
            <v>1132128</v>
          </cell>
          <cell r="E1538" t="str">
            <v>PRM - CEPIJ LO PRADO</v>
          </cell>
          <cell r="F1538" t="str">
            <v>DEPRODE</v>
          </cell>
          <cell r="G1538">
            <v>20032</v>
          </cell>
          <cell r="H1538" t="str">
            <v>P - PROGRAMAS</v>
          </cell>
          <cell r="I1538" t="str">
            <v>PRM</v>
          </cell>
          <cell r="J1538" t="str">
            <v>LO PRADO</v>
          </cell>
          <cell r="K1538">
            <v>2437</v>
          </cell>
          <cell r="L1538">
            <v>43656</v>
          </cell>
          <cell r="M1538">
            <v>43630</v>
          </cell>
          <cell r="N1538">
            <v>43997</v>
          </cell>
          <cell r="O1538">
            <v>100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100</v>
          </cell>
          <cell r="W1538">
            <v>100</v>
          </cell>
          <cell r="X1538">
            <v>100</v>
          </cell>
          <cell r="Y1538">
            <v>100</v>
          </cell>
          <cell r="Z1538">
            <v>100</v>
          </cell>
          <cell r="AA1538">
            <v>100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130</v>
          </cell>
          <cell r="AI1538">
            <v>143</v>
          </cell>
          <cell r="AJ1538">
            <v>134</v>
          </cell>
          <cell r="AK1538">
            <v>134</v>
          </cell>
          <cell r="AL1538">
            <v>126</v>
          </cell>
          <cell r="AM1538">
            <v>134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0</v>
          </cell>
          <cell r="AV1538">
            <v>125</v>
          </cell>
          <cell r="AW1538">
            <v>122</v>
          </cell>
          <cell r="AX1538">
            <v>122</v>
          </cell>
          <cell r="AY1538">
            <v>122</v>
          </cell>
          <cell r="AZ1538" t="str">
            <v>Ambulatorio</v>
          </cell>
          <cell r="BA1538" t="str">
            <v>Ambulatorio</v>
          </cell>
          <cell r="BB1538" t="str">
            <v>Ambulatorio</v>
          </cell>
          <cell r="BC1538" t="str">
            <v>Ambulatorio</v>
          </cell>
          <cell r="BD1538" t="str">
            <v>Ambulatorio</v>
          </cell>
          <cell r="BE1538" t="str">
            <v>Ambulatorio</v>
          </cell>
          <cell r="BF1538" t="str">
            <v>Ambulatorio</v>
          </cell>
          <cell r="BG1538" t="str">
            <v>Ambulatorio</v>
          </cell>
          <cell r="BH1538" t="str">
            <v>Ambulatorio</v>
          </cell>
          <cell r="BI1538" t="str">
            <v>Ambulatorio</v>
          </cell>
          <cell r="BJ1538" t="str">
            <v>Ambulatorio</v>
          </cell>
          <cell r="BK1538" t="str">
            <v>Ambulatorio</v>
          </cell>
          <cell r="BL1538" t="str">
            <v>Ambulatorio</v>
          </cell>
        </row>
        <row r="1539">
          <cell r="D1539">
            <v>1132129</v>
          </cell>
          <cell r="E1539" t="str">
            <v>PRM - CEPIJ LA GRANJA</v>
          </cell>
          <cell r="F1539" t="str">
            <v>DEPRODE</v>
          </cell>
          <cell r="G1539">
            <v>20032</v>
          </cell>
          <cell r="H1539" t="str">
            <v>P - PROGRAMAS</v>
          </cell>
          <cell r="I1539" t="str">
            <v>PRM</v>
          </cell>
          <cell r="J1539" t="str">
            <v>LA GRANJA</v>
          </cell>
          <cell r="K1539">
            <v>2438</v>
          </cell>
          <cell r="L1539">
            <v>43656</v>
          </cell>
          <cell r="M1539">
            <v>43630</v>
          </cell>
          <cell r="N1539">
            <v>43997</v>
          </cell>
          <cell r="O1539">
            <v>100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100</v>
          </cell>
          <cell r="W1539">
            <v>100</v>
          </cell>
          <cell r="X1539">
            <v>100</v>
          </cell>
          <cell r="Y1539">
            <v>100</v>
          </cell>
          <cell r="Z1539">
            <v>100</v>
          </cell>
          <cell r="AA1539">
            <v>100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179</v>
          </cell>
          <cell r="AI1539">
            <v>185</v>
          </cell>
          <cell r="AJ1539">
            <v>184</v>
          </cell>
          <cell r="AK1539">
            <v>182</v>
          </cell>
          <cell r="AL1539">
            <v>181</v>
          </cell>
          <cell r="AM1539">
            <v>185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0</v>
          </cell>
          <cell r="AV1539">
            <v>176</v>
          </cell>
          <cell r="AW1539">
            <v>173</v>
          </cell>
          <cell r="AX1539">
            <v>173</v>
          </cell>
          <cell r="AY1539">
            <v>173</v>
          </cell>
          <cell r="AZ1539" t="str">
            <v>Ambulatorio</v>
          </cell>
          <cell r="BA1539" t="str">
            <v>Ambulatorio</v>
          </cell>
          <cell r="BB1539" t="str">
            <v>Ambulatorio</v>
          </cell>
          <cell r="BC1539" t="str">
            <v>Ambulatorio</v>
          </cell>
          <cell r="BD1539" t="str">
            <v>Ambulatorio</v>
          </cell>
          <cell r="BE1539" t="str">
            <v>Ambulatorio</v>
          </cell>
          <cell r="BF1539" t="str">
            <v>Ambulatorio</v>
          </cell>
          <cell r="BG1539" t="str">
            <v>Ambulatorio</v>
          </cell>
          <cell r="BH1539" t="str">
            <v>Ambulatorio</v>
          </cell>
          <cell r="BI1539" t="str">
            <v>Ambulatorio</v>
          </cell>
          <cell r="BJ1539" t="str">
            <v>Ambulatorio</v>
          </cell>
          <cell r="BK1539" t="str">
            <v>Ambulatorio</v>
          </cell>
          <cell r="BL1539" t="str">
            <v>Ambulatorio</v>
          </cell>
        </row>
        <row r="1540">
          <cell r="D1540">
            <v>1132130</v>
          </cell>
          <cell r="E1540" t="str">
            <v>PRM - CEPIJ ÑUÑOA - PEÑALOLEN</v>
          </cell>
          <cell r="F1540" t="str">
            <v>DEPRODE</v>
          </cell>
          <cell r="G1540">
            <v>20032</v>
          </cell>
          <cell r="H1540" t="str">
            <v>P - PROGRAMAS</v>
          </cell>
          <cell r="I1540" t="str">
            <v>PRM</v>
          </cell>
          <cell r="J1540" t="str">
            <v>ÑUÑOA</v>
          </cell>
          <cell r="K1540">
            <v>2439</v>
          </cell>
          <cell r="L1540">
            <v>43656</v>
          </cell>
          <cell r="M1540">
            <v>43630</v>
          </cell>
          <cell r="N1540">
            <v>43997</v>
          </cell>
          <cell r="O1540">
            <v>100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100</v>
          </cell>
          <cell r="W1540">
            <v>100</v>
          </cell>
          <cell r="X1540">
            <v>100</v>
          </cell>
          <cell r="Y1540">
            <v>100</v>
          </cell>
          <cell r="Z1540">
            <v>100</v>
          </cell>
          <cell r="AA1540">
            <v>100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101</v>
          </cell>
          <cell r="AI1540">
            <v>102</v>
          </cell>
          <cell r="AJ1540">
            <v>102</v>
          </cell>
          <cell r="AK1540">
            <v>107</v>
          </cell>
          <cell r="AL1540">
            <v>111</v>
          </cell>
          <cell r="AM1540">
            <v>103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T1540">
            <v>0</v>
          </cell>
          <cell r="AU1540">
            <v>0</v>
          </cell>
          <cell r="AV1540">
            <v>102</v>
          </cell>
          <cell r="AW1540">
            <v>102</v>
          </cell>
          <cell r="AX1540">
            <v>102</v>
          </cell>
          <cell r="AY1540">
            <v>102</v>
          </cell>
          <cell r="AZ1540" t="str">
            <v>Ambulatorio</v>
          </cell>
          <cell r="BA1540" t="str">
            <v>Ambulatorio</v>
          </cell>
          <cell r="BB1540" t="str">
            <v>Ambulatorio</v>
          </cell>
          <cell r="BC1540" t="str">
            <v>Ambulatorio</v>
          </cell>
          <cell r="BD1540" t="str">
            <v>Ambulatorio</v>
          </cell>
          <cell r="BE1540" t="str">
            <v>Ambulatorio</v>
          </cell>
          <cell r="BF1540" t="str">
            <v>Ambulatorio</v>
          </cell>
          <cell r="BG1540" t="str">
            <v>Ambulatorio</v>
          </cell>
          <cell r="BH1540" t="str">
            <v>Ambulatorio</v>
          </cell>
          <cell r="BI1540" t="str">
            <v>Ambulatorio</v>
          </cell>
          <cell r="BJ1540" t="str">
            <v>Ambulatorio</v>
          </cell>
          <cell r="BK1540" t="str">
            <v>Ambulatorio</v>
          </cell>
          <cell r="BL1540" t="str">
            <v>Ambulatorio</v>
          </cell>
        </row>
        <row r="1541">
          <cell r="D1541">
            <v>1132131</v>
          </cell>
          <cell r="E1541" t="str">
            <v>PRM - CEPIJ ÑUÑOA</v>
          </cell>
          <cell r="F1541" t="str">
            <v>DEPRODE</v>
          </cell>
          <cell r="G1541">
            <v>20032</v>
          </cell>
          <cell r="H1541" t="str">
            <v>P - PROGRAMAS</v>
          </cell>
          <cell r="I1541" t="str">
            <v>PRM</v>
          </cell>
          <cell r="J1541" t="str">
            <v>ÑUÑOA</v>
          </cell>
          <cell r="K1541">
            <v>2429</v>
          </cell>
          <cell r="L1541">
            <v>43656</v>
          </cell>
          <cell r="M1541">
            <v>43630</v>
          </cell>
          <cell r="N1541">
            <v>43997</v>
          </cell>
          <cell r="O1541">
            <v>100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100</v>
          </cell>
          <cell r="W1541">
            <v>100</v>
          </cell>
          <cell r="X1541">
            <v>100</v>
          </cell>
          <cell r="Y1541">
            <v>100</v>
          </cell>
          <cell r="Z1541">
            <v>100</v>
          </cell>
          <cell r="AA1541">
            <v>100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104</v>
          </cell>
          <cell r="AI1541">
            <v>112</v>
          </cell>
          <cell r="AJ1541">
            <v>108</v>
          </cell>
          <cell r="AK1541">
            <v>108</v>
          </cell>
          <cell r="AL1541">
            <v>103</v>
          </cell>
          <cell r="AM1541">
            <v>107</v>
          </cell>
          <cell r="AN1541">
            <v>0</v>
          </cell>
          <cell r="AO1541">
            <v>0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0</v>
          </cell>
          <cell r="AV1541">
            <v>102</v>
          </cell>
          <cell r="AW1541">
            <v>102</v>
          </cell>
          <cell r="AX1541">
            <v>102</v>
          </cell>
          <cell r="AY1541">
            <v>102</v>
          </cell>
          <cell r="AZ1541" t="str">
            <v>Ambulatorio</v>
          </cell>
          <cell r="BA1541" t="str">
            <v>Ambulatorio</v>
          </cell>
          <cell r="BB1541" t="str">
            <v>Ambulatorio</v>
          </cell>
          <cell r="BC1541" t="str">
            <v>Ambulatorio</v>
          </cell>
          <cell r="BD1541" t="str">
            <v>Ambulatorio</v>
          </cell>
          <cell r="BE1541" t="str">
            <v>Ambulatorio</v>
          </cell>
          <cell r="BF1541" t="str">
            <v>Ambulatorio</v>
          </cell>
          <cell r="BG1541" t="str">
            <v>Ambulatorio</v>
          </cell>
          <cell r="BH1541" t="str">
            <v>Ambulatorio</v>
          </cell>
          <cell r="BI1541" t="str">
            <v>Ambulatorio</v>
          </cell>
          <cell r="BJ1541" t="str">
            <v>Ambulatorio</v>
          </cell>
          <cell r="BK1541" t="str">
            <v>Ambulatorio</v>
          </cell>
          <cell r="BL1541" t="str">
            <v>Ambulatorio</v>
          </cell>
        </row>
        <row r="1542">
          <cell r="D1542">
            <v>1132132</v>
          </cell>
          <cell r="E1542" t="str">
            <v>PRM - CEPIJ LA FLORIDA</v>
          </cell>
          <cell r="F1542" t="str">
            <v>DEPRODE</v>
          </cell>
          <cell r="G1542">
            <v>20032</v>
          </cell>
          <cell r="H1542" t="str">
            <v>P - PROGRAMAS</v>
          </cell>
          <cell r="I1542" t="str">
            <v>PRM</v>
          </cell>
          <cell r="J1542" t="str">
            <v>LA FLORIDA</v>
          </cell>
          <cell r="K1542">
            <v>2430</v>
          </cell>
          <cell r="L1542">
            <v>43656</v>
          </cell>
          <cell r="M1542">
            <v>43630</v>
          </cell>
          <cell r="N1542">
            <v>43997</v>
          </cell>
          <cell r="O1542">
            <v>100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100</v>
          </cell>
          <cell r="W1542">
            <v>100</v>
          </cell>
          <cell r="X1542">
            <v>100</v>
          </cell>
          <cell r="Y1542">
            <v>100</v>
          </cell>
          <cell r="Z1542">
            <v>100</v>
          </cell>
          <cell r="AA1542">
            <v>100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148</v>
          </cell>
          <cell r="AI1542">
            <v>170</v>
          </cell>
          <cell r="AJ1542">
            <v>179</v>
          </cell>
          <cell r="AK1542">
            <v>178</v>
          </cell>
          <cell r="AL1542">
            <v>194</v>
          </cell>
          <cell r="AM1542">
            <v>176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174</v>
          </cell>
          <cell r="AW1542">
            <v>186</v>
          </cell>
          <cell r="AX1542">
            <v>174</v>
          </cell>
          <cell r="AY1542">
            <v>173</v>
          </cell>
          <cell r="AZ1542" t="str">
            <v>Ambulatorio</v>
          </cell>
          <cell r="BA1542" t="str">
            <v>Ambulatorio</v>
          </cell>
          <cell r="BB1542" t="str">
            <v>Ambulatorio</v>
          </cell>
          <cell r="BC1542" t="str">
            <v>Ambulatorio</v>
          </cell>
          <cell r="BD1542" t="str">
            <v>Ambulatorio</v>
          </cell>
          <cell r="BE1542" t="str">
            <v>Ambulatorio</v>
          </cell>
          <cell r="BF1542" t="str">
            <v>Ambulatorio</v>
          </cell>
          <cell r="BG1542" t="str">
            <v>Ambulatorio</v>
          </cell>
          <cell r="BH1542" t="str">
            <v>Ambulatorio</v>
          </cell>
          <cell r="BI1542" t="str">
            <v>Ambulatorio</v>
          </cell>
          <cell r="BJ1542" t="str">
            <v>Ambulatorio</v>
          </cell>
          <cell r="BK1542" t="str">
            <v>Ambulatorio</v>
          </cell>
          <cell r="BL1542" t="str">
            <v>Ambulatorio</v>
          </cell>
        </row>
        <row r="1543">
          <cell r="D1543">
            <v>1132133</v>
          </cell>
          <cell r="E1543" t="str">
            <v>PRM - CEPIJ LA FLORIDA 2</v>
          </cell>
          <cell r="F1543" t="str">
            <v>DEPRODE</v>
          </cell>
          <cell r="G1543">
            <v>20032</v>
          </cell>
          <cell r="H1543" t="str">
            <v>P - PROGRAMAS</v>
          </cell>
          <cell r="I1543" t="str">
            <v>PRM</v>
          </cell>
          <cell r="J1543" t="str">
            <v>LA FLORIDA</v>
          </cell>
          <cell r="K1543">
            <v>2431</v>
          </cell>
          <cell r="L1543">
            <v>43656</v>
          </cell>
          <cell r="M1543">
            <v>43630</v>
          </cell>
          <cell r="N1543">
            <v>43997</v>
          </cell>
          <cell r="O1543">
            <v>100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100</v>
          </cell>
          <cell r="W1543">
            <v>100</v>
          </cell>
          <cell r="X1543">
            <v>100</v>
          </cell>
          <cell r="Y1543">
            <v>100</v>
          </cell>
          <cell r="Z1543">
            <v>100</v>
          </cell>
          <cell r="AA1543">
            <v>100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151</v>
          </cell>
          <cell r="AI1543">
            <v>154</v>
          </cell>
          <cell r="AJ1543">
            <v>156</v>
          </cell>
          <cell r="AK1543">
            <v>155</v>
          </cell>
          <cell r="AL1543">
            <v>156</v>
          </cell>
          <cell r="AM1543">
            <v>164</v>
          </cell>
          <cell r="AN1543">
            <v>0</v>
          </cell>
          <cell r="AO1543">
            <v>0</v>
          </cell>
          <cell r="AP1543">
            <v>0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  <cell r="AU1543">
            <v>0</v>
          </cell>
          <cell r="AV1543">
            <v>147</v>
          </cell>
          <cell r="AW1543">
            <v>151</v>
          </cell>
          <cell r="AX1543">
            <v>154</v>
          </cell>
          <cell r="AY1543">
            <v>153</v>
          </cell>
          <cell r="AZ1543" t="str">
            <v>Ambulatorio</v>
          </cell>
          <cell r="BA1543" t="str">
            <v>Ambulatorio</v>
          </cell>
          <cell r="BB1543" t="str">
            <v>Ambulatorio</v>
          </cell>
          <cell r="BC1543" t="str">
            <v>Ambulatorio</v>
          </cell>
          <cell r="BD1543" t="str">
            <v>Ambulatorio</v>
          </cell>
          <cell r="BE1543" t="str">
            <v>Ambulatorio</v>
          </cell>
          <cell r="BF1543" t="str">
            <v>Ambulatorio</v>
          </cell>
          <cell r="BG1543" t="str">
            <v>Ambulatorio</v>
          </cell>
          <cell r="BH1543" t="str">
            <v>Ambulatorio</v>
          </cell>
          <cell r="BI1543" t="str">
            <v>Ambulatorio</v>
          </cell>
          <cell r="BJ1543" t="str">
            <v>Ambulatorio</v>
          </cell>
          <cell r="BK1543" t="str">
            <v>Ambulatorio</v>
          </cell>
          <cell r="BL1543" t="str">
            <v>Ambulatorio</v>
          </cell>
        </row>
        <row r="1544">
          <cell r="D1544">
            <v>1132134</v>
          </cell>
          <cell r="E1544" t="str">
            <v>PRM - CEPIJ SANTIAGO-ESTACION CENTRAL</v>
          </cell>
          <cell r="F1544" t="str">
            <v>DEPRODE</v>
          </cell>
          <cell r="G1544">
            <v>20032</v>
          </cell>
          <cell r="H1544" t="str">
            <v>P - PROGRAMAS</v>
          </cell>
          <cell r="I1544" t="str">
            <v>PRM</v>
          </cell>
          <cell r="J1544" t="str">
            <v>SANTIAGO</v>
          </cell>
          <cell r="K1544">
            <v>2432</v>
          </cell>
          <cell r="L1544">
            <v>43656</v>
          </cell>
          <cell r="M1544">
            <v>43630</v>
          </cell>
          <cell r="N1544">
            <v>43997</v>
          </cell>
          <cell r="O1544">
            <v>100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100</v>
          </cell>
          <cell r="W1544">
            <v>100</v>
          </cell>
          <cell r="X1544">
            <v>100</v>
          </cell>
          <cell r="Y1544">
            <v>100</v>
          </cell>
          <cell r="Z1544">
            <v>100</v>
          </cell>
          <cell r="AA1544">
            <v>100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145</v>
          </cell>
          <cell r="AI1544">
            <v>172</v>
          </cell>
          <cell r="AJ1544">
            <v>170</v>
          </cell>
          <cell r="AK1544">
            <v>172</v>
          </cell>
          <cell r="AL1544">
            <v>179</v>
          </cell>
          <cell r="AM1544">
            <v>181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0</v>
          </cell>
          <cell r="AV1544">
            <v>175</v>
          </cell>
          <cell r="AW1544">
            <v>175</v>
          </cell>
          <cell r="AX1544">
            <v>175</v>
          </cell>
          <cell r="AY1544">
            <v>175</v>
          </cell>
          <cell r="AZ1544" t="str">
            <v>Ambulatorio</v>
          </cell>
          <cell r="BA1544" t="str">
            <v>Ambulatorio</v>
          </cell>
          <cell r="BB1544" t="str">
            <v>Ambulatorio</v>
          </cell>
          <cell r="BC1544" t="str">
            <v>Ambulatorio</v>
          </cell>
          <cell r="BD1544" t="str">
            <v>Ambulatorio</v>
          </cell>
          <cell r="BE1544" t="str">
            <v>Ambulatorio</v>
          </cell>
          <cell r="BF1544" t="str">
            <v>Ambulatorio</v>
          </cell>
          <cell r="BG1544" t="str">
            <v>Ambulatorio</v>
          </cell>
          <cell r="BH1544" t="str">
            <v>Ambulatorio</v>
          </cell>
          <cell r="BI1544" t="str">
            <v>Ambulatorio</v>
          </cell>
          <cell r="BJ1544" t="str">
            <v>Ambulatorio</v>
          </cell>
          <cell r="BK1544" t="str">
            <v>Ambulatorio</v>
          </cell>
          <cell r="BL1544" t="str">
            <v>Ambulatorio</v>
          </cell>
        </row>
        <row r="1545">
          <cell r="D1545">
            <v>1132137</v>
          </cell>
          <cell r="E1545" t="str">
            <v>PRM - CIUDAD DEL NIÑO PROVINCIA CORDILLERA</v>
          </cell>
          <cell r="F1545" t="str">
            <v>DEPRODE</v>
          </cell>
          <cell r="G1545">
            <v>20032</v>
          </cell>
          <cell r="H1545" t="str">
            <v>P - PROGRAMAS</v>
          </cell>
          <cell r="I1545" t="str">
            <v>PRM</v>
          </cell>
          <cell r="J1545" t="str">
            <v>PUENTE ALTO</v>
          </cell>
          <cell r="K1545">
            <v>2482</v>
          </cell>
          <cell r="L1545">
            <v>43657</v>
          </cell>
          <cell r="M1545">
            <v>43630</v>
          </cell>
          <cell r="N1545">
            <v>43997</v>
          </cell>
          <cell r="O1545">
            <v>100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100</v>
          </cell>
          <cell r="W1545">
            <v>100</v>
          </cell>
          <cell r="X1545">
            <v>100</v>
          </cell>
          <cell r="Y1545">
            <v>100</v>
          </cell>
          <cell r="Z1545">
            <v>100</v>
          </cell>
          <cell r="AA1545">
            <v>100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105</v>
          </cell>
          <cell r="AI1545">
            <v>107</v>
          </cell>
          <cell r="AJ1545">
            <v>108</v>
          </cell>
          <cell r="AK1545">
            <v>104</v>
          </cell>
          <cell r="AL1545">
            <v>105</v>
          </cell>
          <cell r="AM1545">
            <v>106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103</v>
          </cell>
          <cell r="AV1545">
            <v>102</v>
          </cell>
          <cell r="AW1545">
            <v>102</v>
          </cell>
          <cell r="AX1545">
            <v>103</v>
          </cell>
          <cell r="AY1545">
            <v>103</v>
          </cell>
          <cell r="AZ1545" t="str">
            <v>Ambulatorio</v>
          </cell>
          <cell r="BA1545" t="str">
            <v>Ambulatorio</v>
          </cell>
          <cell r="BB1545" t="str">
            <v>Ambulatorio</v>
          </cell>
          <cell r="BC1545" t="str">
            <v>Ambulatorio</v>
          </cell>
          <cell r="BD1545" t="str">
            <v>Ambulatorio</v>
          </cell>
          <cell r="BE1545" t="str">
            <v>Ambulatorio</v>
          </cell>
          <cell r="BF1545" t="str">
            <v>Ambulatorio</v>
          </cell>
          <cell r="BG1545" t="str">
            <v>Ambulatorio</v>
          </cell>
          <cell r="BH1545" t="str">
            <v>Ambulatorio</v>
          </cell>
          <cell r="BI1545" t="str">
            <v>Ambulatorio</v>
          </cell>
          <cell r="BJ1545" t="str">
            <v>Ambulatorio</v>
          </cell>
          <cell r="BK1545" t="str">
            <v>Ambulatorio</v>
          </cell>
          <cell r="BL1545" t="str">
            <v>Ambulatorio</v>
          </cell>
        </row>
        <row r="1546">
          <cell r="D1546">
            <v>1132138</v>
          </cell>
          <cell r="E1546" t="str">
            <v>PRM - CIUDAD DEL NIÑO TALAGANTE</v>
          </cell>
          <cell r="F1546" t="str">
            <v>DEPRODE</v>
          </cell>
          <cell r="G1546">
            <v>20032</v>
          </cell>
          <cell r="H1546" t="str">
            <v>P - PROGRAMAS</v>
          </cell>
          <cell r="I1546" t="str">
            <v>PRM</v>
          </cell>
          <cell r="J1546" t="str">
            <v>TALAGANTE</v>
          </cell>
          <cell r="K1546">
            <v>2483</v>
          </cell>
          <cell r="L1546">
            <v>43657</v>
          </cell>
          <cell r="M1546">
            <v>43630</v>
          </cell>
          <cell r="N1546">
            <v>43997</v>
          </cell>
          <cell r="O1546">
            <v>100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100</v>
          </cell>
          <cell r="W1546">
            <v>100</v>
          </cell>
          <cell r="X1546">
            <v>100</v>
          </cell>
          <cell r="Y1546">
            <v>100</v>
          </cell>
          <cell r="Z1546">
            <v>100</v>
          </cell>
          <cell r="AA1546">
            <v>100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124</v>
          </cell>
          <cell r="AI1546">
            <v>143</v>
          </cell>
          <cell r="AJ1546">
            <v>152</v>
          </cell>
          <cell r="AK1546">
            <v>140</v>
          </cell>
          <cell r="AL1546">
            <v>141</v>
          </cell>
          <cell r="AM1546">
            <v>140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140</v>
          </cell>
          <cell r="AV1546">
            <v>130</v>
          </cell>
          <cell r="AW1546">
            <v>130</v>
          </cell>
          <cell r="AX1546">
            <v>130</v>
          </cell>
          <cell r="AY1546">
            <v>130</v>
          </cell>
          <cell r="AZ1546" t="str">
            <v>Ambulatorio</v>
          </cell>
          <cell r="BA1546" t="str">
            <v>Ambulatorio</v>
          </cell>
          <cell r="BB1546" t="str">
            <v>Ambulatorio</v>
          </cell>
          <cell r="BC1546" t="str">
            <v>Ambulatorio</v>
          </cell>
          <cell r="BD1546" t="str">
            <v>Ambulatorio</v>
          </cell>
          <cell r="BE1546" t="str">
            <v>Ambulatorio</v>
          </cell>
          <cell r="BF1546" t="str">
            <v>Ambulatorio</v>
          </cell>
          <cell r="BG1546" t="str">
            <v>Ambulatorio</v>
          </cell>
          <cell r="BH1546" t="str">
            <v>Ambulatorio</v>
          </cell>
          <cell r="BI1546" t="str">
            <v>Ambulatorio</v>
          </cell>
          <cell r="BJ1546" t="str">
            <v>Ambulatorio</v>
          </cell>
          <cell r="BK1546" t="str">
            <v>Ambulatorio</v>
          </cell>
          <cell r="BL1546" t="str">
            <v>Ambulatorio</v>
          </cell>
        </row>
        <row r="1547">
          <cell r="D1547">
            <v>1132139</v>
          </cell>
          <cell r="E1547" t="str">
            <v>PRM - CIUDAD DEL NIÑO PEÑAFLOR</v>
          </cell>
          <cell r="F1547" t="str">
            <v>DEPRODE</v>
          </cell>
          <cell r="G1547">
            <v>20032</v>
          </cell>
          <cell r="H1547" t="str">
            <v>P - PROGRAMAS</v>
          </cell>
          <cell r="I1547" t="str">
            <v>PRM</v>
          </cell>
          <cell r="J1547" t="str">
            <v>PEÑAFLOR</v>
          </cell>
          <cell r="K1547">
            <v>2484</v>
          </cell>
          <cell r="L1547">
            <v>43657</v>
          </cell>
          <cell r="M1547">
            <v>43630</v>
          </cell>
          <cell r="N1547">
            <v>43997</v>
          </cell>
          <cell r="O1547">
            <v>100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100</v>
          </cell>
          <cell r="W1547">
            <v>100</v>
          </cell>
          <cell r="X1547">
            <v>100</v>
          </cell>
          <cell r="Y1547">
            <v>100</v>
          </cell>
          <cell r="Z1547">
            <v>100</v>
          </cell>
          <cell r="AA1547">
            <v>100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146</v>
          </cell>
          <cell r="AI1547">
            <v>151</v>
          </cell>
          <cell r="AJ1547">
            <v>150</v>
          </cell>
          <cell r="AK1547">
            <v>152</v>
          </cell>
          <cell r="AL1547">
            <v>150</v>
          </cell>
          <cell r="AM1547">
            <v>150</v>
          </cell>
          <cell r="AN1547">
            <v>0</v>
          </cell>
          <cell r="AO1547">
            <v>0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150</v>
          </cell>
          <cell r="AV1547">
            <v>150</v>
          </cell>
          <cell r="AW1547">
            <v>150</v>
          </cell>
          <cell r="AX1547">
            <v>150</v>
          </cell>
          <cell r="AY1547">
            <v>150</v>
          </cell>
          <cell r="AZ1547" t="str">
            <v>Ambulatorio</v>
          </cell>
          <cell r="BA1547" t="str">
            <v>Ambulatorio</v>
          </cell>
          <cell r="BB1547" t="str">
            <v>Ambulatorio</v>
          </cell>
          <cell r="BC1547" t="str">
            <v>Ambulatorio</v>
          </cell>
          <cell r="BD1547" t="str">
            <v>Ambulatorio</v>
          </cell>
          <cell r="BE1547" t="str">
            <v>Ambulatorio</v>
          </cell>
          <cell r="BF1547" t="str">
            <v>Ambulatorio</v>
          </cell>
          <cell r="BG1547" t="str">
            <v>Ambulatorio</v>
          </cell>
          <cell r="BH1547" t="str">
            <v>Ambulatorio</v>
          </cell>
          <cell r="BI1547" t="str">
            <v>Ambulatorio</v>
          </cell>
          <cell r="BJ1547" t="str">
            <v>Ambulatorio</v>
          </cell>
          <cell r="BK1547" t="str">
            <v>Ambulatorio</v>
          </cell>
          <cell r="BL1547" t="str">
            <v>Ambulatorio</v>
          </cell>
        </row>
        <row r="1548">
          <cell r="D1548">
            <v>1132140</v>
          </cell>
          <cell r="E1548" t="str">
            <v>PRM - CIUDAD DEL NIÑO INDEPENDENCIA</v>
          </cell>
          <cell r="F1548" t="str">
            <v>DEPRODE</v>
          </cell>
          <cell r="G1548">
            <v>20032</v>
          </cell>
          <cell r="H1548" t="str">
            <v>P - PROGRAMAS</v>
          </cell>
          <cell r="I1548" t="str">
            <v>PRM</v>
          </cell>
          <cell r="J1548" t="str">
            <v>INDEPENDENCIA</v>
          </cell>
          <cell r="K1548">
            <v>2485</v>
          </cell>
          <cell r="L1548">
            <v>43657</v>
          </cell>
          <cell r="M1548">
            <v>43630</v>
          </cell>
          <cell r="N1548">
            <v>43876</v>
          </cell>
          <cell r="O1548">
            <v>75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75</v>
          </cell>
          <cell r="W1548">
            <v>75</v>
          </cell>
          <cell r="X1548">
            <v>75</v>
          </cell>
          <cell r="Y1548">
            <v>75</v>
          </cell>
          <cell r="Z1548">
            <v>75</v>
          </cell>
          <cell r="AA1548">
            <v>75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132</v>
          </cell>
          <cell r="AI1548">
            <v>144</v>
          </cell>
          <cell r="AJ1548">
            <v>125</v>
          </cell>
          <cell r="AK1548">
            <v>125</v>
          </cell>
          <cell r="AL1548">
            <v>148</v>
          </cell>
          <cell r="AM1548">
            <v>150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0</v>
          </cell>
          <cell r="AV1548">
            <v>125</v>
          </cell>
          <cell r="AW1548">
            <v>125</v>
          </cell>
          <cell r="AX1548">
            <v>148</v>
          </cell>
          <cell r="AY1548">
            <v>150</v>
          </cell>
          <cell r="AZ1548" t="str">
            <v>Ambulatorio</v>
          </cell>
          <cell r="BA1548" t="str">
            <v>Ambulatorio</v>
          </cell>
          <cell r="BB1548" t="str">
            <v>Ambulatorio</v>
          </cell>
          <cell r="BC1548" t="str">
            <v>Ambulatorio</v>
          </cell>
          <cell r="BD1548" t="str">
            <v>Ambulatorio</v>
          </cell>
          <cell r="BE1548" t="str">
            <v>Ambulatorio</v>
          </cell>
          <cell r="BF1548" t="str">
            <v>Ambulatorio</v>
          </cell>
          <cell r="BG1548" t="str">
            <v>Ambulatorio</v>
          </cell>
          <cell r="BH1548" t="str">
            <v>Ambulatorio</v>
          </cell>
          <cell r="BI1548" t="str">
            <v>Ambulatorio</v>
          </cell>
          <cell r="BJ1548" t="str">
            <v>Ambulatorio</v>
          </cell>
          <cell r="BK1548" t="str">
            <v>Ambulatorio</v>
          </cell>
          <cell r="BL1548" t="str">
            <v>Ambulatorio</v>
          </cell>
        </row>
        <row r="1549">
          <cell r="D1549">
            <v>1132141</v>
          </cell>
          <cell r="E1549" t="str">
            <v>PRM - CIUDAD DEL NIÑO ISLA DE MAIPO</v>
          </cell>
          <cell r="F1549" t="str">
            <v>DEPRODE</v>
          </cell>
          <cell r="G1549">
            <v>20032</v>
          </cell>
          <cell r="H1549" t="str">
            <v>P - PROGRAMAS</v>
          </cell>
          <cell r="I1549" t="str">
            <v>PRM</v>
          </cell>
          <cell r="J1549" t="str">
            <v>TALAGANTE</v>
          </cell>
          <cell r="K1549">
            <v>2486</v>
          </cell>
          <cell r="L1549">
            <v>43657</v>
          </cell>
          <cell r="M1549">
            <v>43630</v>
          </cell>
          <cell r="N1549">
            <v>43997</v>
          </cell>
          <cell r="O1549">
            <v>100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100</v>
          </cell>
          <cell r="W1549">
            <v>100</v>
          </cell>
          <cell r="X1549">
            <v>100</v>
          </cell>
          <cell r="Y1549">
            <v>100</v>
          </cell>
          <cell r="Z1549">
            <v>100</v>
          </cell>
          <cell r="AA1549">
            <v>100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116</v>
          </cell>
          <cell r="AI1549">
            <v>105</v>
          </cell>
          <cell r="AJ1549">
            <v>112</v>
          </cell>
          <cell r="AK1549">
            <v>109</v>
          </cell>
          <cell r="AL1549">
            <v>107</v>
          </cell>
          <cell r="AM1549">
            <v>108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0</v>
          </cell>
          <cell r="AV1549">
            <v>100</v>
          </cell>
          <cell r="AW1549">
            <v>100</v>
          </cell>
          <cell r="AX1549">
            <v>100</v>
          </cell>
          <cell r="AY1549">
            <v>100</v>
          </cell>
          <cell r="AZ1549" t="str">
            <v>Ambulatorio</v>
          </cell>
          <cell r="BA1549" t="str">
            <v>Ambulatorio</v>
          </cell>
          <cell r="BB1549" t="str">
            <v>Ambulatorio</v>
          </cell>
          <cell r="BC1549" t="str">
            <v>Ambulatorio</v>
          </cell>
          <cell r="BD1549" t="str">
            <v>Ambulatorio</v>
          </cell>
          <cell r="BE1549" t="str">
            <v>Ambulatorio</v>
          </cell>
          <cell r="BF1549" t="str">
            <v>Ambulatorio</v>
          </cell>
          <cell r="BG1549" t="str">
            <v>Ambulatorio</v>
          </cell>
          <cell r="BH1549" t="str">
            <v>Ambulatorio</v>
          </cell>
          <cell r="BI1549" t="str">
            <v>Ambulatorio</v>
          </cell>
          <cell r="BJ1549" t="str">
            <v>Ambulatorio</v>
          </cell>
          <cell r="BK1549" t="str">
            <v>Ambulatorio</v>
          </cell>
          <cell r="BL1549" t="str">
            <v>Ambulatorio</v>
          </cell>
        </row>
        <row r="1550">
          <cell r="D1550">
            <v>1132142</v>
          </cell>
          <cell r="E1550" t="str">
            <v>PRM - CIUDAD DEL NIÑO QUILICURA</v>
          </cell>
          <cell r="F1550" t="str">
            <v>DEPRODE</v>
          </cell>
          <cell r="G1550">
            <v>20032</v>
          </cell>
          <cell r="H1550" t="str">
            <v>P - PROGRAMAS</v>
          </cell>
          <cell r="I1550" t="str">
            <v>PRM</v>
          </cell>
          <cell r="J1550" t="str">
            <v>QUILICURA</v>
          </cell>
          <cell r="K1550">
            <v>2487</v>
          </cell>
          <cell r="L1550">
            <v>43657</v>
          </cell>
          <cell r="M1550">
            <v>43630</v>
          </cell>
          <cell r="N1550">
            <v>43997</v>
          </cell>
          <cell r="O1550">
            <v>100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100</v>
          </cell>
          <cell r="W1550">
            <v>100</v>
          </cell>
          <cell r="X1550">
            <v>100</v>
          </cell>
          <cell r="Y1550">
            <v>100</v>
          </cell>
          <cell r="Z1550">
            <v>100</v>
          </cell>
          <cell r="AA1550">
            <v>100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83</v>
          </cell>
          <cell r="AI1550">
            <v>117</v>
          </cell>
          <cell r="AJ1550">
            <v>116</v>
          </cell>
          <cell r="AK1550">
            <v>115</v>
          </cell>
          <cell r="AL1550">
            <v>115</v>
          </cell>
          <cell r="AM1550">
            <v>115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116</v>
          </cell>
          <cell r="AV1550">
            <v>114</v>
          </cell>
          <cell r="AW1550">
            <v>112</v>
          </cell>
          <cell r="AX1550">
            <v>115</v>
          </cell>
          <cell r="AY1550">
            <v>95</v>
          </cell>
          <cell r="AZ1550" t="str">
            <v>Ambulatorio</v>
          </cell>
          <cell r="BA1550" t="str">
            <v>Ambulatorio</v>
          </cell>
          <cell r="BB1550" t="str">
            <v>Ambulatorio</v>
          </cell>
          <cell r="BC1550" t="str">
            <v>Ambulatorio</v>
          </cell>
          <cell r="BD1550" t="str">
            <v>Ambulatorio</v>
          </cell>
          <cell r="BE1550" t="str">
            <v>Ambulatorio</v>
          </cell>
          <cell r="BF1550" t="str">
            <v>Ambulatorio</v>
          </cell>
          <cell r="BG1550" t="str">
            <v>Ambulatorio</v>
          </cell>
          <cell r="BH1550" t="str">
            <v>Ambulatorio</v>
          </cell>
          <cell r="BI1550" t="str">
            <v>Ambulatorio</v>
          </cell>
          <cell r="BJ1550" t="str">
            <v>Ambulatorio</v>
          </cell>
          <cell r="BK1550" t="str">
            <v>Ambulatorio</v>
          </cell>
          <cell r="BL1550" t="str">
            <v>Ambulatorio</v>
          </cell>
        </row>
        <row r="1551">
          <cell r="D1551">
            <v>1132143</v>
          </cell>
          <cell r="E1551" t="str">
            <v>PRM - CIUDAD DEL NIÑO PUDAHUEL - MAIPU</v>
          </cell>
          <cell r="F1551" t="str">
            <v>DEPRODE</v>
          </cell>
          <cell r="G1551">
            <v>20032</v>
          </cell>
          <cell r="H1551" t="str">
            <v>P - PROGRAMAS</v>
          </cell>
          <cell r="I1551" t="str">
            <v>PRM</v>
          </cell>
          <cell r="J1551" t="str">
            <v>MAIPÚ</v>
          </cell>
          <cell r="K1551">
            <v>2488</v>
          </cell>
          <cell r="L1551">
            <v>43657</v>
          </cell>
          <cell r="M1551">
            <v>43630</v>
          </cell>
          <cell r="N1551">
            <v>44180</v>
          </cell>
          <cell r="O1551">
            <v>75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75</v>
          </cell>
          <cell r="W1551">
            <v>75</v>
          </cell>
          <cell r="X1551">
            <v>75</v>
          </cell>
          <cell r="Y1551">
            <v>75</v>
          </cell>
          <cell r="Z1551">
            <v>75</v>
          </cell>
          <cell r="AA1551">
            <v>75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97</v>
          </cell>
          <cell r="AI1551">
            <v>100</v>
          </cell>
          <cell r="AJ1551">
            <v>100</v>
          </cell>
          <cell r="AK1551">
            <v>101</v>
          </cell>
          <cell r="AL1551">
            <v>100</v>
          </cell>
          <cell r="AM1551">
            <v>100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100</v>
          </cell>
          <cell r="AV1551">
            <v>100</v>
          </cell>
          <cell r="AW1551">
            <v>100</v>
          </cell>
          <cell r="AX1551">
            <v>100</v>
          </cell>
          <cell r="AY1551">
            <v>100</v>
          </cell>
          <cell r="AZ1551" t="str">
            <v>Ambulatorio</v>
          </cell>
          <cell r="BA1551" t="str">
            <v>Ambulatorio</v>
          </cell>
          <cell r="BB1551" t="str">
            <v>Ambulatorio</v>
          </cell>
          <cell r="BC1551" t="str">
            <v>Ambulatorio</v>
          </cell>
          <cell r="BD1551" t="str">
            <v>Ambulatorio</v>
          </cell>
          <cell r="BE1551" t="str">
            <v>Ambulatorio</v>
          </cell>
          <cell r="BF1551" t="str">
            <v>Ambulatorio</v>
          </cell>
          <cell r="BG1551" t="str">
            <v>Ambulatorio</v>
          </cell>
          <cell r="BH1551" t="str">
            <v>Ambulatorio</v>
          </cell>
          <cell r="BI1551" t="str">
            <v>Ambulatorio</v>
          </cell>
          <cell r="BJ1551" t="str">
            <v>Ambulatorio</v>
          </cell>
          <cell r="BK1551" t="str">
            <v>Ambulatorio</v>
          </cell>
          <cell r="BL1551" t="str">
            <v>Ambulatorio</v>
          </cell>
        </row>
        <row r="1552">
          <cell r="D1552">
            <v>1132144</v>
          </cell>
          <cell r="E1552" t="str">
            <v>PRM - CIUDAD DEL NIÑO PUDAHUEL - LO PRADO</v>
          </cell>
          <cell r="F1552" t="str">
            <v>DEPRODE</v>
          </cell>
          <cell r="G1552">
            <v>20032</v>
          </cell>
          <cell r="H1552" t="str">
            <v>P - PROGRAMAS</v>
          </cell>
          <cell r="I1552" t="str">
            <v>PRM</v>
          </cell>
          <cell r="J1552" t="str">
            <v>PUDAHUEL</v>
          </cell>
          <cell r="K1552">
            <v>2489</v>
          </cell>
          <cell r="L1552">
            <v>43657</v>
          </cell>
          <cell r="M1552">
            <v>43630</v>
          </cell>
          <cell r="N1552">
            <v>44180</v>
          </cell>
          <cell r="O1552">
            <v>75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75</v>
          </cell>
          <cell r="W1552">
            <v>75</v>
          </cell>
          <cell r="X1552">
            <v>75</v>
          </cell>
          <cell r="Y1552">
            <v>75</v>
          </cell>
          <cell r="Z1552">
            <v>75</v>
          </cell>
          <cell r="AA1552">
            <v>75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138</v>
          </cell>
          <cell r="AI1552">
            <v>151</v>
          </cell>
          <cell r="AJ1552">
            <v>150</v>
          </cell>
          <cell r="AK1552">
            <v>150</v>
          </cell>
          <cell r="AL1552">
            <v>150</v>
          </cell>
          <cell r="AM1552">
            <v>150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  <cell r="AU1552">
            <v>140</v>
          </cell>
          <cell r="AV1552">
            <v>149</v>
          </cell>
          <cell r="AW1552">
            <v>137</v>
          </cell>
          <cell r="AX1552">
            <v>137</v>
          </cell>
          <cell r="AY1552">
            <v>147</v>
          </cell>
          <cell r="AZ1552" t="str">
            <v>Ambulatorio</v>
          </cell>
          <cell r="BA1552" t="str">
            <v>Ambulatorio</v>
          </cell>
          <cell r="BB1552" t="str">
            <v>Ambulatorio</v>
          </cell>
          <cell r="BC1552" t="str">
            <v>Ambulatorio</v>
          </cell>
          <cell r="BD1552" t="str">
            <v>Ambulatorio</v>
          </cell>
          <cell r="BE1552" t="str">
            <v>Ambulatorio</v>
          </cell>
          <cell r="BF1552" t="str">
            <v>Ambulatorio</v>
          </cell>
          <cell r="BG1552" t="str">
            <v>Ambulatorio</v>
          </cell>
          <cell r="BH1552" t="str">
            <v>Ambulatorio</v>
          </cell>
          <cell r="BI1552" t="str">
            <v>Ambulatorio</v>
          </cell>
          <cell r="BJ1552" t="str">
            <v>Ambulatorio</v>
          </cell>
          <cell r="BK1552" t="str">
            <v>Ambulatorio</v>
          </cell>
          <cell r="BL1552" t="str">
            <v>Ambulatorio</v>
          </cell>
        </row>
        <row r="1553">
          <cell r="D1553">
            <v>1132145</v>
          </cell>
          <cell r="E1553" t="str">
            <v>PRM - CIUDAD DEL NIÑO PUENTE ALTO 2</v>
          </cell>
          <cell r="F1553" t="str">
            <v>DEPRODE</v>
          </cell>
          <cell r="G1553">
            <v>20032</v>
          </cell>
          <cell r="H1553" t="str">
            <v>P - PROGRAMAS</v>
          </cell>
          <cell r="I1553" t="str">
            <v>PRM</v>
          </cell>
          <cell r="J1553" t="str">
            <v>PUENTE ALTO</v>
          </cell>
          <cell r="K1553">
            <v>2490</v>
          </cell>
          <cell r="L1553">
            <v>43657</v>
          </cell>
          <cell r="M1553">
            <v>43630</v>
          </cell>
          <cell r="N1553">
            <v>43997</v>
          </cell>
          <cell r="O1553">
            <v>100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100</v>
          </cell>
          <cell r="W1553">
            <v>100</v>
          </cell>
          <cell r="X1553">
            <v>100</v>
          </cell>
          <cell r="Y1553">
            <v>100</v>
          </cell>
          <cell r="Z1553">
            <v>100</v>
          </cell>
          <cell r="AA1553">
            <v>100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103</v>
          </cell>
          <cell r="AI1553">
            <v>110</v>
          </cell>
          <cell r="AJ1553">
            <v>104</v>
          </cell>
          <cell r="AK1553">
            <v>106</v>
          </cell>
          <cell r="AL1553">
            <v>104</v>
          </cell>
          <cell r="AM1553">
            <v>106</v>
          </cell>
          <cell r="AN1553">
            <v>0</v>
          </cell>
          <cell r="AO1553">
            <v>0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T1553">
            <v>0</v>
          </cell>
          <cell r="AU1553">
            <v>1</v>
          </cell>
          <cell r="AV1553">
            <v>103</v>
          </cell>
          <cell r="AW1553">
            <v>106</v>
          </cell>
          <cell r="AX1553">
            <v>103</v>
          </cell>
          <cell r="AY1553">
            <v>105</v>
          </cell>
          <cell r="AZ1553" t="str">
            <v>Ambulatorio</v>
          </cell>
          <cell r="BA1553" t="str">
            <v>Ambulatorio</v>
          </cell>
          <cell r="BB1553" t="str">
            <v>Ambulatorio</v>
          </cell>
          <cell r="BC1553" t="str">
            <v>Ambulatorio</v>
          </cell>
          <cell r="BD1553" t="str">
            <v>Ambulatorio</v>
          </cell>
          <cell r="BE1553" t="str">
            <v>Ambulatorio</v>
          </cell>
          <cell r="BF1553" t="str">
            <v>Ambulatorio</v>
          </cell>
          <cell r="BG1553" t="str">
            <v>Ambulatorio</v>
          </cell>
          <cell r="BH1553" t="str">
            <v>Ambulatorio</v>
          </cell>
          <cell r="BI1553" t="str">
            <v>Ambulatorio</v>
          </cell>
          <cell r="BJ1553" t="str">
            <v>Ambulatorio</v>
          </cell>
          <cell r="BK1553" t="str">
            <v>Ambulatorio</v>
          </cell>
          <cell r="BL1553" t="str">
            <v>Ambulatorio</v>
          </cell>
        </row>
        <row r="1554">
          <cell r="D1554">
            <v>1132146</v>
          </cell>
          <cell r="E1554" t="str">
            <v>PRM - CIUDAD DEL NIÑO ALHUE</v>
          </cell>
          <cell r="F1554" t="str">
            <v>DEPRODE</v>
          </cell>
          <cell r="G1554">
            <v>20032</v>
          </cell>
          <cell r="H1554" t="str">
            <v>P - PROGRAMAS</v>
          </cell>
          <cell r="I1554" t="str">
            <v>PRM</v>
          </cell>
          <cell r="J1554" t="str">
            <v>MELIPILLA</v>
          </cell>
          <cell r="K1554">
            <v>2491</v>
          </cell>
          <cell r="L1554">
            <v>43657</v>
          </cell>
          <cell r="M1554">
            <v>43630</v>
          </cell>
          <cell r="N1554">
            <v>44180</v>
          </cell>
          <cell r="O1554">
            <v>75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75</v>
          </cell>
          <cell r="W1554">
            <v>75</v>
          </cell>
          <cell r="X1554">
            <v>75</v>
          </cell>
          <cell r="Y1554">
            <v>75</v>
          </cell>
          <cell r="Z1554">
            <v>75</v>
          </cell>
          <cell r="AA1554">
            <v>75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75</v>
          </cell>
          <cell r="AI1554">
            <v>77</v>
          </cell>
          <cell r="AJ1554">
            <v>78</v>
          </cell>
          <cell r="AK1554">
            <v>75</v>
          </cell>
          <cell r="AL1554">
            <v>100</v>
          </cell>
          <cell r="AM1554">
            <v>105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0</v>
          </cell>
          <cell r="AV1554">
            <v>74</v>
          </cell>
          <cell r="AW1554">
            <v>75</v>
          </cell>
          <cell r="AX1554">
            <v>100</v>
          </cell>
          <cell r="AY1554">
            <v>100</v>
          </cell>
          <cell r="AZ1554" t="str">
            <v>Ambulatorio</v>
          </cell>
          <cell r="BA1554" t="str">
            <v>Ambulatorio</v>
          </cell>
          <cell r="BB1554" t="str">
            <v>Ambulatorio</v>
          </cell>
          <cell r="BC1554" t="str">
            <v>Ambulatorio</v>
          </cell>
          <cell r="BD1554" t="str">
            <v>Ambulatorio</v>
          </cell>
          <cell r="BE1554" t="str">
            <v>Ambulatorio</v>
          </cell>
          <cell r="BF1554" t="str">
            <v>Ambulatorio</v>
          </cell>
          <cell r="BG1554" t="str">
            <v>Ambulatorio</v>
          </cell>
          <cell r="BH1554" t="str">
            <v>Ambulatorio</v>
          </cell>
          <cell r="BI1554" t="str">
            <v>Ambulatorio</v>
          </cell>
          <cell r="BJ1554" t="str">
            <v>Ambulatorio</v>
          </cell>
          <cell r="BK1554" t="str">
            <v>Ambulatorio</v>
          </cell>
          <cell r="BL1554" t="str">
            <v>Ambulatorio</v>
          </cell>
        </row>
        <row r="1555">
          <cell r="D1555">
            <v>1132147</v>
          </cell>
          <cell r="E1555" t="str">
            <v>PRM - CIUDAD DEL NIÑO PADRE HURTADO</v>
          </cell>
          <cell r="F1555" t="str">
            <v>DEPRODE</v>
          </cell>
          <cell r="G1555">
            <v>20032</v>
          </cell>
          <cell r="H1555" t="str">
            <v>P - PROGRAMAS</v>
          </cell>
          <cell r="I1555" t="str">
            <v>PRM</v>
          </cell>
          <cell r="J1555" t="str">
            <v>PEÑAFLOR</v>
          </cell>
          <cell r="K1555">
            <v>2492</v>
          </cell>
          <cell r="L1555">
            <v>43657</v>
          </cell>
          <cell r="M1555">
            <v>43630</v>
          </cell>
          <cell r="N1555">
            <v>44180</v>
          </cell>
          <cell r="O1555">
            <v>75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75</v>
          </cell>
          <cell r="W1555">
            <v>75</v>
          </cell>
          <cell r="X1555">
            <v>75</v>
          </cell>
          <cell r="Y1555">
            <v>75</v>
          </cell>
          <cell r="Z1555">
            <v>75</v>
          </cell>
          <cell r="AA1555">
            <v>75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100</v>
          </cell>
          <cell r="AI1555">
            <v>114</v>
          </cell>
          <cell r="AJ1555">
            <v>106</v>
          </cell>
          <cell r="AK1555">
            <v>107</v>
          </cell>
          <cell r="AL1555">
            <v>108</v>
          </cell>
          <cell r="AM1555">
            <v>109</v>
          </cell>
          <cell r="AN1555">
            <v>0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AS1555">
            <v>0</v>
          </cell>
          <cell r="AT1555">
            <v>0</v>
          </cell>
          <cell r="AU1555">
            <v>0</v>
          </cell>
          <cell r="AV1555">
            <v>100</v>
          </cell>
          <cell r="AW1555">
            <v>100</v>
          </cell>
          <cell r="AX1555">
            <v>100</v>
          </cell>
          <cell r="AY1555">
            <v>100</v>
          </cell>
          <cell r="AZ1555" t="str">
            <v>Ambulatorio</v>
          </cell>
          <cell r="BA1555" t="str">
            <v>Ambulatorio</v>
          </cell>
          <cell r="BB1555" t="str">
            <v>Ambulatorio</v>
          </cell>
          <cell r="BC1555" t="str">
            <v>Ambulatorio</v>
          </cell>
          <cell r="BD1555" t="str">
            <v>Ambulatorio</v>
          </cell>
          <cell r="BE1555" t="str">
            <v>Ambulatorio</v>
          </cell>
          <cell r="BF1555" t="str">
            <v>Ambulatorio</v>
          </cell>
          <cell r="BG1555" t="str">
            <v>Ambulatorio</v>
          </cell>
          <cell r="BH1555" t="str">
            <v>Ambulatorio</v>
          </cell>
          <cell r="BI1555" t="str">
            <v>Ambulatorio</v>
          </cell>
          <cell r="BJ1555" t="str">
            <v>Ambulatorio</v>
          </cell>
          <cell r="BK1555" t="str">
            <v>Ambulatorio</v>
          </cell>
          <cell r="BL1555" t="str">
            <v>Ambulatorio</v>
          </cell>
        </row>
        <row r="1556">
          <cell r="D1556">
            <v>1132148</v>
          </cell>
          <cell r="E1556" t="str">
            <v>PRM - CIUDAD DEL NIÑO MAIPU</v>
          </cell>
          <cell r="F1556" t="str">
            <v>DEPRODE</v>
          </cell>
          <cell r="G1556">
            <v>20032</v>
          </cell>
          <cell r="H1556" t="str">
            <v>P - PROGRAMAS</v>
          </cell>
          <cell r="I1556" t="str">
            <v>PRM</v>
          </cell>
          <cell r="J1556" t="str">
            <v>MAIPÚ</v>
          </cell>
          <cell r="K1556">
            <v>2512</v>
          </cell>
          <cell r="L1556">
            <v>43658</v>
          </cell>
          <cell r="M1556">
            <v>43630</v>
          </cell>
          <cell r="N1556">
            <v>43997</v>
          </cell>
          <cell r="O1556">
            <v>89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89</v>
          </cell>
          <cell r="W1556">
            <v>89</v>
          </cell>
          <cell r="X1556">
            <v>89</v>
          </cell>
          <cell r="Y1556">
            <v>89</v>
          </cell>
          <cell r="Z1556">
            <v>89</v>
          </cell>
          <cell r="AA1556">
            <v>89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160</v>
          </cell>
          <cell r="AI1556">
            <v>159</v>
          </cell>
          <cell r="AJ1556">
            <v>164</v>
          </cell>
          <cell r="AK1556">
            <v>160</v>
          </cell>
          <cell r="AL1556">
            <v>162</v>
          </cell>
          <cell r="AM1556">
            <v>165</v>
          </cell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T1556">
            <v>0</v>
          </cell>
          <cell r="AU1556">
            <v>150</v>
          </cell>
          <cell r="AV1556">
            <v>150</v>
          </cell>
          <cell r="AW1556">
            <v>150</v>
          </cell>
          <cell r="AX1556">
            <v>150</v>
          </cell>
          <cell r="AY1556">
            <v>150</v>
          </cell>
          <cell r="AZ1556" t="str">
            <v>Ambulatorio</v>
          </cell>
          <cell r="BA1556" t="str">
            <v>Ambulatorio</v>
          </cell>
          <cell r="BB1556" t="str">
            <v>Ambulatorio</v>
          </cell>
          <cell r="BC1556" t="str">
            <v>Ambulatorio</v>
          </cell>
          <cell r="BD1556" t="str">
            <v>Ambulatorio</v>
          </cell>
          <cell r="BE1556" t="str">
            <v>Ambulatorio</v>
          </cell>
          <cell r="BF1556" t="str">
            <v>Ambulatorio</v>
          </cell>
          <cell r="BG1556" t="str">
            <v>Ambulatorio</v>
          </cell>
          <cell r="BH1556" t="str">
            <v>Ambulatorio</v>
          </cell>
          <cell r="BI1556" t="str">
            <v>Ambulatorio</v>
          </cell>
          <cell r="BJ1556" t="str">
            <v>Ambulatorio</v>
          </cell>
          <cell r="BK1556" t="str">
            <v>Ambulatorio</v>
          </cell>
          <cell r="BL1556" t="str">
            <v>Ambulatorio</v>
          </cell>
        </row>
        <row r="1557">
          <cell r="D1557">
            <v>1132149</v>
          </cell>
          <cell r="E1557" t="str">
            <v>PRM - CIUDAD DEL NIÑO RENCA - CERRO NAVIA</v>
          </cell>
          <cell r="F1557" t="str">
            <v>DEPRODE</v>
          </cell>
          <cell r="G1557">
            <v>20032</v>
          </cell>
          <cell r="H1557" t="str">
            <v>P - PROGRAMAS</v>
          </cell>
          <cell r="I1557" t="str">
            <v>PRM</v>
          </cell>
          <cell r="J1557" t="str">
            <v>RENCA</v>
          </cell>
          <cell r="K1557">
            <v>2511</v>
          </cell>
          <cell r="L1557">
            <v>43658</v>
          </cell>
          <cell r="M1557">
            <v>43630</v>
          </cell>
          <cell r="N1557">
            <v>43997</v>
          </cell>
          <cell r="O1557">
            <v>100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100</v>
          </cell>
          <cell r="W1557">
            <v>100</v>
          </cell>
          <cell r="X1557">
            <v>100</v>
          </cell>
          <cell r="Y1557">
            <v>100</v>
          </cell>
          <cell r="Z1557">
            <v>100</v>
          </cell>
          <cell r="AA1557">
            <v>100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139</v>
          </cell>
          <cell r="AI1557">
            <v>169</v>
          </cell>
          <cell r="AJ1557">
            <v>150</v>
          </cell>
          <cell r="AK1557">
            <v>166</v>
          </cell>
          <cell r="AL1557">
            <v>157</v>
          </cell>
          <cell r="AM1557">
            <v>156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150</v>
          </cell>
          <cell r="AV1557">
            <v>150</v>
          </cell>
          <cell r="AW1557">
            <v>150</v>
          </cell>
          <cell r="AX1557">
            <v>150</v>
          </cell>
          <cell r="AY1557">
            <v>150</v>
          </cell>
          <cell r="AZ1557" t="str">
            <v>Ambulatorio</v>
          </cell>
          <cell r="BA1557" t="str">
            <v>Ambulatorio</v>
          </cell>
          <cell r="BB1557" t="str">
            <v>Ambulatorio</v>
          </cell>
          <cell r="BC1557" t="str">
            <v>Ambulatorio</v>
          </cell>
          <cell r="BD1557" t="str">
            <v>Ambulatorio</v>
          </cell>
          <cell r="BE1557" t="str">
            <v>Ambulatorio</v>
          </cell>
          <cell r="BF1557" t="str">
            <v>Ambulatorio</v>
          </cell>
          <cell r="BG1557" t="str">
            <v>Ambulatorio</v>
          </cell>
          <cell r="BH1557" t="str">
            <v>Ambulatorio</v>
          </cell>
          <cell r="BI1557" t="str">
            <v>Ambulatorio</v>
          </cell>
          <cell r="BJ1557" t="str">
            <v>Ambulatorio</v>
          </cell>
          <cell r="BK1557" t="str">
            <v>Ambulatorio</v>
          </cell>
          <cell r="BL1557" t="str">
            <v>Ambulatorio</v>
          </cell>
        </row>
        <row r="1558">
          <cell r="D1558">
            <v>1132150</v>
          </cell>
          <cell r="E1558" t="str">
            <v>PRM - CIUDAD DEL NIÑO CERRILLOS</v>
          </cell>
          <cell r="F1558" t="str">
            <v>DEPRODE</v>
          </cell>
          <cell r="G1558">
            <v>20032</v>
          </cell>
          <cell r="H1558" t="str">
            <v>P - PROGRAMAS</v>
          </cell>
          <cell r="I1558" t="str">
            <v>PRM</v>
          </cell>
          <cell r="J1558" t="str">
            <v>MAIPÚ</v>
          </cell>
          <cell r="K1558">
            <v>2510</v>
          </cell>
          <cell r="L1558">
            <v>43658</v>
          </cell>
          <cell r="M1558">
            <v>43630</v>
          </cell>
          <cell r="N1558">
            <v>43997</v>
          </cell>
          <cell r="O1558">
            <v>100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100</v>
          </cell>
          <cell r="W1558">
            <v>100</v>
          </cell>
          <cell r="X1558">
            <v>100</v>
          </cell>
          <cell r="Y1558">
            <v>100</v>
          </cell>
          <cell r="Z1558">
            <v>100</v>
          </cell>
          <cell r="AA1558">
            <v>100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127</v>
          </cell>
          <cell r="AI1558">
            <v>133</v>
          </cell>
          <cell r="AJ1558">
            <v>138</v>
          </cell>
          <cell r="AK1558">
            <v>145</v>
          </cell>
          <cell r="AL1558">
            <v>135</v>
          </cell>
          <cell r="AM1558">
            <v>133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127</v>
          </cell>
          <cell r="AW1558">
            <v>125</v>
          </cell>
          <cell r="AX1558">
            <v>125</v>
          </cell>
          <cell r="AY1558">
            <v>125</v>
          </cell>
          <cell r="AZ1558" t="str">
            <v>Ambulatorio</v>
          </cell>
          <cell r="BA1558" t="str">
            <v>Ambulatorio</v>
          </cell>
          <cell r="BB1558" t="str">
            <v>Ambulatorio</v>
          </cell>
          <cell r="BC1558" t="str">
            <v>Ambulatorio</v>
          </cell>
          <cell r="BD1558" t="str">
            <v>Ambulatorio</v>
          </cell>
          <cell r="BE1558" t="str">
            <v>Ambulatorio</v>
          </cell>
          <cell r="BF1558" t="str">
            <v>Ambulatorio</v>
          </cell>
          <cell r="BG1558" t="str">
            <v>Ambulatorio</v>
          </cell>
          <cell r="BH1558" t="str">
            <v>Ambulatorio</v>
          </cell>
          <cell r="BI1558" t="str">
            <v>Ambulatorio</v>
          </cell>
          <cell r="BJ1558" t="str">
            <v>Ambulatorio</v>
          </cell>
          <cell r="BK1558" t="str">
            <v>Ambulatorio</v>
          </cell>
          <cell r="BL1558" t="str">
            <v>Ambulatorio</v>
          </cell>
        </row>
        <row r="1559">
          <cell r="D1559">
            <v>1132151</v>
          </cell>
          <cell r="E1559" t="str">
            <v>PRM - SANTA MARIA GORETTI - PUENTE ALTO</v>
          </cell>
          <cell r="F1559" t="str">
            <v>DEPRODE</v>
          </cell>
          <cell r="G1559">
            <v>20032</v>
          </cell>
          <cell r="H1559" t="str">
            <v>P - PROGRAMAS</v>
          </cell>
          <cell r="I1559" t="str">
            <v>PRM</v>
          </cell>
          <cell r="J1559" t="str">
            <v>PUENTE ALTO</v>
          </cell>
          <cell r="K1559">
            <v>2477</v>
          </cell>
          <cell r="L1559">
            <v>43657</v>
          </cell>
          <cell r="M1559">
            <v>43630</v>
          </cell>
          <cell r="N1559">
            <v>43997</v>
          </cell>
          <cell r="O1559">
            <v>100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100</v>
          </cell>
          <cell r="W1559">
            <v>100</v>
          </cell>
          <cell r="X1559">
            <v>100</v>
          </cell>
          <cell r="Y1559">
            <v>100</v>
          </cell>
          <cell r="Z1559">
            <v>100</v>
          </cell>
          <cell r="AA1559">
            <v>100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  <cell r="AG1559">
            <v>0</v>
          </cell>
          <cell r="AH1559">
            <v>107</v>
          </cell>
          <cell r="AI1559">
            <v>113</v>
          </cell>
          <cell r="AJ1559">
            <v>112</v>
          </cell>
          <cell r="AK1559">
            <v>107</v>
          </cell>
          <cell r="AL1559">
            <v>113</v>
          </cell>
          <cell r="AM1559">
            <v>109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106</v>
          </cell>
          <cell r="AW1559">
            <v>113</v>
          </cell>
          <cell r="AX1559">
            <v>107</v>
          </cell>
          <cell r="AY1559">
            <v>113</v>
          </cell>
          <cell r="AZ1559" t="str">
            <v>Ambulatorio</v>
          </cell>
          <cell r="BA1559" t="str">
            <v>Ambulatorio</v>
          </cell>
          <cell r="BB1559" t="str">
            <v>Ambulatorio</v>
          </cell>
          <cell r="BC1559" t="str">
            <v>Ambulatorio</v>
          </cell>
          <cell r="BD1559" t="str">
            <v>Ambulatorio</v>
          </cell>
          <cell r="BE1559" t="str">
            <v>Ambulatorio</v>
          </cell>
          <cell r="BF1559" t="str">
            <v>Ambulatorio</v>
          </cell>
          <cell r="BG1559" t="str">
            <v>Ambulatorio</v>
          </cell>
          <cell r="BH1559" t="str">
            <v>Ambulatorio</v>
          </cell>
          <cell r="BI1559" t="str">
            <v>Ambulatorio</v>
          </cell>
          <cell r="BJ1559" t="str">
            <v>Ambulatorio</v>
          </cell>
          <cell r="BK1559" t="str">
            <v>Ambulatorio</v>
          </cell>
          <cell r="BL1559" t="str">
            <v>Ambulatorio</v>
          </cell>
        </row>
        <row r="1560">
          <cell r="D1560">
            <v>1132156</v>
          </cell>
          <cell r="E1560" t="str">
            <v>PRM - LAS AMAPOLAS</v>
          </cell>
          <cell r="F1560" t="str">
            <v>DEPRODE</v>
          </cell>
          <cell r="G1560">
            <v>20032</v>
          </cell>
          <cell r="H1560" t="str">
            <v>P - PROGRAMAS</v>
          </cell>
          <cell r="I1560" t="str">
            <v>PRM</v>
          </cell>
          <cell r="J1560" t="str">
            <v>PROVIDENCIA</v>
          </cell>
          <cell r="K1560">
            <v>2701</v>
          </cell>
          <cell r="L1560">
            <v>43684</v>
          </cell>
          <cell r="M1560">
            <v>43630</v>
          </cell>
          <cell r="N1560">
            <v>44180</v>
          </cell>
          <cell r="O1560">
            <v>75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75</v>
          </cell>
          <cell r="W1560">
            <v>75</v>
          </cell>
          <cell r="X1560">
            <v>75</v>
          </cell>
          <cell r="Y1560">
            <v>75</v>
          </cell>
          <cell r="Z1560">
            <v>75</v>
          </cell>
          <cell r="AA1560">
            <v>75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  <cell r="AG1560">
            <v>0</v>
          </cell>
          <cell r="AH1560">
            <v>75</v>
          </cell>
          <cell r="AI1560">
            <v>75</v>
          </cell>
          <cell r="AJ1560">
            <v>71</v>
          </cell>
          <cell r="AK1560">
            <v>67</v>
          </cell>
          <cell r="AL1560">
            <v>74</v>
          </cell>
          <cell r="AM1560">
            <v>75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75</v>
          </cell>
          <cell r="AY1560">
            <v>75</v>
          </cell>
          <cell r="AZ1560" t="str">
            <v>Ambulatorio</v>
          </cell>
          <cell r="BA1560" t="str">
            <v>Ambulatorio</v>
          </cell>
          <cell r="BB1560" t="str">
            <v>Ambulatorio</v>
          </cell>
          <cell r="BC1560" t="str">
            <v>Ambulatorio</v>
          </cell>
          <cell r="BD1560" t="str">
            <v>Ambulatorio</v>
          </cell>
          <cell r="BE1560" t="str">
            <v>Ambulatorio</v>
          </cell>
          <cell r="BF1560" t="str">
            <v>Ambulatorio</v>
          </cell>
          <cell r="BG1560" t="str">
            <v>Ambulatorio</v>
          </cell>
          <cell r="BH1560" t="str">
            <v>Ambulatorio</v>
          </cell>
          <cell r="BI1560" t="str">
            <v>Ambulatorio</v>
          </cell>
          <cell r="BJ1560" t="str">
            <v>Ambulatorio</v>
          </cell>
          <cell r="BK1560" t="str">
            <v>Ambulatorio</v>
          </cell>
          <cell r="BL1560" t="str">
            <v>Ambulatorio</v>
          </cell>
        </row>
        <row r="1561">
          <cell r="D1561">
            <v>1140075</v>
          </cell>
          <cell r="E1561" t="str">
            <v>PRM - CENIM VALDIVIA</v>
          </cell>
          <cell r="F1561" t="str">
            <v>DEPRODE</v>
          </cell>
          <cell r="G1561">
            <v>20032</v>
          </cell>
          <cell r="H1561" t="str">
            <v>P - PROGRAMAS</v>
          </cell>
          <cell r="I1561" t="str">
            <v>PRM</v>
          </cell>
          <cell r="J1561" t="str">
            <v>VALDIVIA</v>
          </cell>
          <cell r="K1561" t="str">
            <v>MEMO 108</v>
          </cell>
          <cell r="L1561">
            <v>43517</v>
          </cell>
          <cell r="M1561">
            <v>41961</v>
          </cell>
          <cell r="N1561">
            <v>43601</v>
          </cell>
          <cell r="O1561">
            <v>75</v>
          </cell>
          <cell r="P1561">
            <v>75</v>
          </cell>
          <cell r="Q1561">
            <v>75</v>
          </cell>
          <cell r="R1561">
            <v>75</v>
          </cell>
          <cell r="S1561">
            <v>75</v>
          </cell>
          <cell r="T1561">
            <v>75</v>
          </cell>
          <cell r="U1561">
            <v>75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102</v>
          </cell>
          <cell r="AC1561">
            <v>102</v>
          </cell>
          <cell r="AD1561">
            <v>103</v>
          </cell>
          <cell r="AE1561">
            <v>103</v>
          </cell>
          <cell r="AF1561">
            <v>101</v>
          </cell>
          <cell r="AG1561">
            <v>99</v>
          </cell>
          <cell r="AH1561">
            <v>0</v>
          </cell>
          <cell r="AI1561">
            <v>0</v>
          </cell>
          <cell r="AJ1561">
            <v>0</v>
          </cell>
          <cell r="AK1561">
            <v>0</v>
          </cell>
          <cell r="AL1561">
            <v>0</v>
          </cell>
          <cell r="AM1561">
            <v>0</v>
          </cell>
          <cell r="AN1561">
            <v>100</v>
          </cell>
          <cell r="AO1561">
            <v>100</v>
          </cell>
          <cell r="AP1561">
            <v>100</v>
          </cell>
          <cell r="AQ1561">
            <v>100</v>
          </cell>
          <cell r="AR1561">
            <v>100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 t="str">
            <v>Ambulatorio</v>
          </cell>
          <cell r="BA1561" t="str">
            <v>Ambulatorio</v>
          </cell>
          <cell r="BB1561" t="str">
            <v>Ambulatorio</v>
          </cell>
          <cell r="BC1561" t="str">
            <v>Ambulatorio</v>
          </cell>
          <cell r="BD1561" t="str">
            <v>Ambulatorio</v>
          </cell>
          <cell r="BE1561" t="str">
            <v>Ambulatorio</v>
          </cell>
          <cell r="BF1561" t="str">
            <v>Ambulatorio</v>
          </cell>
          <cell r="BG1561" t="str">
            <v>Ambulatorio</v>
          </cell>
          <cell r="BH1561" t="str">
            <v>Ambulatorio</v>
          </cell>
          <cell r="BI1561" t="str">
            <v>Ambulatorio</v>
          </cell>
          <cell r="BJ1561" t="str">
            <v>Ambulatorio</v>
          </cell>
          <cell r="BK1561" t="str">
            <v>Ambulatorio</v>
          </cell>
          <cell r="BL1561" t="str">
            <v>Ambulatorio</v>
          </cell>
        </row>
        <row r="1562">
          <cell r="D1562">
            <v>1140101</v>
          </cell>
          <cell r="E1562" t="str">
            <v>PRM - CENIM LOS RIOS</v>
          </cell>
          <cell r="F1562" t="str">
            <v>DEPRODE</v>
          </cell>
          <cell r="G1562">
            <v>20032</v>
          </cell>
          <cell r="H1562" t="str">
            <v>P - PROGRAMAS</v>
          </cell>
          <cell r="I1562" t="str">
            <v>PRM</v>
          </cell>
          <cell r="J1562" t="str">
            <v>VALDIVIA</v>
          </cell>
          <cell r="K1562" t="str">
            <v>MEMO 108</v>
          </cell>
          <cell r="L1562">
            <v>43517</v>
          </cell>
          <cell r="M1562">
            <v>42326</v>
          </cell>
          <cell r="N1562">
            <v>43601</v>
          </cell>
          <cell r="O1562">
            <v>100</v>
          </cell>
          <cell r="P1562">
            <v>100</v>
          </cell>
          <cell r="Q1562">
            <v>100</v>
          </cell>
          <cell r="R1562">
            <v>100</v>
          </cell>
          <cell r="S1562">
            <v>100</v>
          </cell>
          <cell r="T1562">
            <v>100</v>
          </cell>
          <cell r="U1562">
            <v>100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96</v>
          </cell>
          <cell r="AC1562">
            <v>99</v>
          </cell>
          <cell r="AD1562">
            <v>97</v>
          </cell>
          <cell r="AE1562">
            <v>98</v>
          </cell>
          <cell r="AF1562">
            <v>99</v>
          </cell>
          <cell r="AG1562">
            <v>91</v>
          </cell>
          <cell r="AH1562">
            <v>0</v>
          </cell>
          <cell r="AI1562">
            <v>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100</v>
          </cell>
          <cell r="AO1562">
            <v>100</v>
          </cell>
          <cell r="AP1562">
            <v>100</v>
          </cell>
          <cell r="AQ1562">
            <v>100</v>
          </cell>
          <cell r="AR1562">
            <v>100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 t="str">
            <v>Ambulatorio</v>
          </cell>
          <cell r="BA1562" t="str">
            <v>Ambulatorio</v>
          </cell>
          <cell r="BB1562" t="str">
            <v>Ambulatorio</v>
          </cell>
          <cell r="BC1562" t="str">
            <v>Ambulatorio</v>
          </cell>
          <cell r="BD1562" t="str">
            <v>Ambulatorio</v>
          </cell>
          <cell r="BE1562" t="str">
            <v>Ambulatorio</v>
          </cell>
          <cell r="BF1562" t="str">
            <v>Ambulatorio</v>
          </cell>
          <cell r="BG1562" t="str">
            <v>Ambulatorio</v>
          </cell>
          <cell r="BH1562" t="str">
            <v>Ambulatorio</v>
          </cell>
          <cell r="BI1562" t="str">
            <v>Ambulatorio</v>
          </cell>
          <cell r="BJ1562" t="str">
            <v>Ambulatorio</v>
          </cell>
          <cell r="BK1562" t="str">
            <v>Ambulatorio</v>
          </cell>
          <cell r="BL1562" t="str">
            <v>Ambulatorio</v>
          </cell>
        </row>
        <row r="1563">
          <cell r="D1563">
            <v>1140104</v>
          </cell>
          <cell r="E1563" t="str">
            <v>PRM - CIUDAD DEL NIÑO, LA UNION /MALTRATO Y ABUSO SEXUAL GRAVE</v>
          </cell>
          <cell r="F1563" t="str">
            <v>DEPRODE</v>
          </cell>
          <cell r="G1563">
            <v>20032</v>
          </cell>
          <cell r="H1563" t="str">
            <v>P - PROGRAMAS</v>
          </cell>
          <cell r="I1563" t="str">
            <v>PRM</v>
          </cell>
          <cell r="J1563" t="str">
            <v>LA UNIÓN</v>
          </cell>
          <cell r="K1563" t="str">
            <v>MEMO 230</v>
          </cell>
          <cell r="L1563">
            <v>43607</v>
          </cell>
          <cell r="M1563">
            <v>42417</v>
          </cell>
          <cell r="N1563">
            <v>43601</v>
          </cell>
          <cell r="O1563">
            <v>100</v>
          </cell>
          <cell r="P1563">
            <v>100</v>
          </cell>
          <cell r="Q1563">
            <v>100</v>
          </cell>
          <cell r="R1563">
            <v>100</v>
          </cell>
          <cell r="S1563">
            <v>100</v>
          </cell>
          <cell r="T1563">
            <v>100</v>
          </cell>
          <cell r="U1563">
            <v>100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102</v>
          </cell>
          <cell r="AC1563">
            <v>102</v>
          </cell>
          <cell r="AD1563">
            <v>100</v>
          </cell>
          <cell r="AE1563">
            <v>100</v>
          </cell>
          <cell r="AF1563">
            <v>100</v>
          </cell>
          <cell r="AG1563">
            <v>59</v>
          </cell>
          <cell r="AH1563">
            <v>0</v>
          </cell>
          <cell r="AI1563">
            <v>0</v>
          </cell>
          <cell r="AJ1563">
            <v>0</v>
          </cell>
          <cell r="AK1563">
            <v>0</v>
          </cell>
          <cell r="AL1563">
            <v>0</v>
          </cell>
          <cell r="AM1563">
            <v>0</v>
          </cell>
          <cell r="AN1563">
            <v>102</v>
          </cell>
          <cell r="AO1563">
            <v>100</v>
          </cell>
          <cell r="AP1563">
            <v>100</v>
          </cell>
          <cell r="AQ1563">
            <v>100</v>
          </cell>
          <cell r="AR1563">
            <v>100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 t="str">
            <v>Ambulatorio</v>
          </cell>
          <cell r="BA1563" t="str">
            <v>Ambulatorio</v>
          </cell>
          <cell r="BB1563" t="str">
            <v>Ambulatorio</v>
          </cell>
          <cell r="BC1563" t="str">
            <v>Ambulatorio</v>
          </cell>
          <cell r="BD1563" t="str">
            <v>Ambulatorio</v>
          </cell>
          <cell r="BE1563" t="str">
            <v>Ambulatorio</v>
          </cell>
          <cell r="BF1563" t="str">
            <v>Ambulatorio</v>
          </cell>
          <cell r="BG1563" t="str">
            <v>Ambulatorio</v>
          </cell>
          <cell r="BH1563" t="str">
            <v>Ambulatorio</v>
          </cell>
          <cell r="BI1563" t="str">
            <v>Ambulatorio</v>
          </cell>
          <cell r="BJ1563" t="str">
            <v>Ambulatorio</v>
          </cell>
          <cell r="BK1563" t="str">
            <v>Ambulatorio</v>
          </cell>
          <cell r="BL1563" t="str">
            <v>Ambulatorio</v>
          </cell>
        </row>
        <row r="1564">
          <cell r="D1564">
            <v>1140108</v>
          </cell>
          <cell r="E1564" t="str">
            <v>PRM - CIUDAD DEL NIÑO PAILLACO</v>
          </cell>
          <cell r="F1564" t="str">
            <v>DEPRODE</v>
          </cell>
          <cell r="G1564">
            <v>20032</v>
          </cell>
          <cell r="H1564" t="str">
            <v>P - PROGRAMAS</v>
          </cell>
          <cell r="I1564" t="str">
            <v>PRM</v>
          </cell>
          <cell r="J1564" t="str">
            <v>PAILLACO</v>
          </cell>
          <cell r="K1564">
            <v>348</v>
          </cell>
          <cell r="L1564">
            <v>43325</v>
          </cell>
          <cell r="M1564">
            <v>42466</v>
          </cell>
          <cell r="N1564">
            <v>43928</v>
          </cell>
          <cell r="O1564">
            <v>75</v>
          </cell>
          <cell r="P1564">
            <v>75</v>
          </cell>
          <cell r="Q1564">
            <v>75</v>
          </cell>
          <cell r="R1564">
            <v>75</v>
          </cell>
          <cell r="S1564">
            <v>75</v>
          </cell>
          <cell r="T1564">
            <v>75</v>
          </cell>
          <cell r="U1564">
            <v>75</v>
          </cell>
          <cell r="V1564">
            <v>75</v>
          </cell>
          <cell r="W1564">
            <v>75</v>
          </cell>
          <cell r="X1564">
            <v>75</v>
          </cell>
          <cell r="Y1564">
            <v>75</v>
          </cell>
          <cell r="Z1564">
            <v>75</v>
          </cell>
          <cell r="AA1564">
            <v>75</v>
          </cell>
          <cell r="AB1564">
            <v>85</v>
          </cell>
          <cell r="AC1564">
            <v>84</v>
          </cell>
          <cell r="AD1564">
            <v>82</v>
          </cell>
          <cell r="AE1564">
            <v>78</v>
          </cell>
          <cell r="AF1564">
            <v>76</v>
          </cell>
          <cell r="AG1564">
            <v>76</v>
          </cell>
          <cell r="AH1564">
            <v>77</v>
          </cell>
          <cell r="AI1564">
            <v>79</v>
          </cell>
          <cell r="AJ1564">
            <v>78</v>
          </cell>
          <cell r="AK1564">
            <v>77</v>
          </cell>
          <cell r="AL1564">
            <v>81</v>
          </cell>
          <cell r="AM1564">
            <v>79</v>
          </cell>
          <cell r="AN1564">
            <v>80</v>
          </cell>
          <cell r="AO1564">
            <v>77</v>
          </cell>
          <cell r="AP1564">
            <v>76</v>
          </cell>
          <cell r="AQ1564">
            <v>70</v>
          </cell>
          <cell r="AR1564">
            <v>73</v>
          </cell>
          <cell r="AS1564">
            <v>63</v>
          </cell>
          <cell r="AT1564">
            <v>69</v>
          </cell>
          <cell r="AU1564">
            <v>66</v>
          </cell>
          <cell r="AV1564">
            <v>72</v>
          </cell>
          <cell r="AW1564">
            <v>76</v>
          </cell>
          <cell r="AX1564">
            <v>76</v>
          </cell>
          <cell r="AY1564">
            <v>73</v>
          </cell>
          <cell r="AZ1564" t="str">
            <v>Ambulatorio</v>
          </cell>
          <cell r="BA1564" t="str">
            <v>Ambulatorio</v>
          </cell>
          <cell r="BB1564" t="str">
            <v>Ambulatorio</v>
          </cell>
          <cell r="BC1564" t="str">
            <v>Ambulatorio</v>
          </cell>
          <cell r="BD1564" t="str">
            <v>Ambulatorio</v>
          </cell>
          <cell r="BE1564" t="str">
            <v>Ambulatorio</v>
          </cell>
          <cell r="BF1564" t="str">
            <v>Ambulatorio</v>
          </cell>
          <cell r="BG1564" t="str">
            <v>Ambulatorio</v>
          </cell>
          <cell r="BH1564" t="str">
            <v>Ambulatorio</v>
          </cell>
          <cell r="BI1564" t="str">
            <v>Ambulatorio</v>
          </cell>
          <cell r="BJ1564" t="str">
            <v>Ambulatorio</v>
          </cell>
          <cell r="BK1564" t="str">
            <v>Ambulatorio</v>
          </cell>
          <cell r="BL1564" t="str">
            <v>Ambulatorio</v>
          </cell>
        </row>
        <row r="1565">
          <cell r="D1565">
            <v>1140128</v>
          </cell>
          <cell r="E1565" t="str">
            <v>PRM - CIUDAD DEL NIÑO PANGUIPULLI</v>
          </cell>
          <cell r="F1565" t="str">
            <v>DEPRODE</v>
          </cell>
          <cell r="G1565">
            <v>20032</v>
          </cell>
          <cell r="H1565" t="str">
            <v>P - PROGRAMAS</v>
          </cell>
          <cell r="I1565" t="str">
            <v>PRM</v>
          </cell>
          <cell r="J1565" t="str">
            <v>PANGUIPULLI</v>
          </cell>
          <cell r="K1565">
            <v>501</v>
          </cell>
          <cell r="L1565">
            <v>43426</v>
          </cell>
          <cell r="M1565">
            <v>42835</v>
          </cell>
          <cell r="N1565">
            <v>43932</v>
          </cell>
          <cell r="O1565">
            <v>75</v>
          </cell>
          <cell r="P1565">
            <v>75</v>
          </cell>
          <cell r="Q1565">
            <v>75</v>
          </cell>
          <cell r="R1565">
            <v>75</v>
          </cell>
          <cell r="S1565">
            <v>75</v>
          </cell>
          <cell r="T1565">
            <v>75</v>
          </cell>
          <cell r="U1565">
            <v>75</v>
          </cell>
          <cell r="V1565">
            <v>75</v>
          </cell>
          <cell r="W1565">
            <v>75</v>
          </cell>
          <cell r="X1565">
            <v>75</v>
          </cell>
          <cell r="Y1565">
            <v>75</v>
          </cell>
          <cell r="Z1565">
            <v>75</v>
          </cell>
          <cell r="AA1565">
            <v>75</v>
          </cell>
          <cell r="AB1565">
            <v>75</v>
          </cell>
          <cell r="AC1565">
            <v>75</v>
          </cell>
          <cell r="AD1565">
            <v>75</v>
          </cell>
          <cell r="AE1565">
            <v>75</v>
          </cell>
          <cell r="AF1565">
            <v>75</v>
          </cell>
          <cell r="AG1565">
            <v>75</v>
          </cell>
          <cell r="AH1565">
            <v>75</v>
          </cell>
          <cell r="AI1565">
            <v>75</v>
          </cell>
          <cell r="AJ1565">
            <v>75</v>
          </cell>
          <cell r="AK1565">
            <v>75</v>
          </cell>
          <cell r="AL1565">
            <v>75</v>
          </cell>
          <cell r="AM1565">
            <v>75</v>
          </cell>
          <cell r="AN1565">
            <v>75</v>
          </cell>
          <cell r="AO1565">
            <v>70</v>
          </cell>
          <cell r="AP1565">
            <v>75</v>
          </cell>
          <cell r="AQ1565">
            <v>75</v>
          </cell>
          <cell r="AR1565">
            <v>75</v>
          </cell>
          <cell r="AS1565">
            <v>75</v>
          </cell>
          <cell r="AT1565">
            <v>75</v>
          </cell>
          <cell r="AU1565">
            <v>70</v>
          </cell>
          <cell r="AV1565">
            <v>75</v>
          </cell>
          <cell r="AW1565">
            <v>75</v>
          </cell>
          <cell r="AX1565">
            <v>75</v>
          </cell>
          <cell r="AY1565">
            <v>75</v>
          </cell>
          <cell r="AZ1565" t="str">
            <v>Ambulatorio</v>
          </cell>
          <cell r="BA1565" t="str">
            <v>Ambulatorio</v>
          </cell>
          <cell r="BB1565" t="str">
            <v>Ambulatorio</v>
          </cell>
          <cell r="BC1565" t="str">
            <v>Ambulatorio</v>
          </cell>
          <cell r="BD1565" t="str">
            <v>Ambulatorio</v>
          </cell>
          <cell r="BE1565" t="str">
            <v>Ambulatorio</v>
          </cell>
          <cell r="BF1565" t="str">
            <v>Ambulatorio</v>
          </cell>
          <cell r="BG1565" t="str">
            <v>Ambulatorio</v>
          </cell>
          <cell r="BH1565" t="str">
            <v>Ambulatorio</v>
          </cell>
          <cell r="BI1565" t="str">
            <v>Ambulatorio</v>
          </cell>
          <cell r="BJ1565" t="str">
            <v>Ambulatorio</v>
          </cell>
          <cell r="BK1565" t="str">
            <v>Ambulatorio</v>
          </cell>
          <cell r="BL1565" t="str">
            <v>Ambulatorio</v>
          </cell>
        </row>
        <row r="1566">
          <cell r="D1566">
            <v>1140133</v>
          </cell>
          <cell r="E1566" t="str">
            <v>PRM - BAHIA DE ESPERANZA LOS RIOS</v>
          </cell>
          <cell r="F1566" t="str">
            <v>DEPRODE</v>
          </cell>
          <cell r="G1566">
            <v>20032</v>
          </cell>
          <cell r="H1566" t="str">
            <v>P - PROGRAMAS</v>
          </cell>
          <cell r="I1566" t="str">
            <v>PRM</v>
          </cell>
          <cell r="J1566" t="str">
            <v>MARIQUINA</v>
          </cell>
          <cell r="K1566" t="str">
            <v>MEMO 108</v>
          </cell>
          <cell r="L1566">
            <v>43517</v>
          </cell>
          <cell r="M1566">
            <v>42843</v>
          </cell>
          <cell r="N1566">
            <v>43601</v>
          </cell>
          <cell r="O1566">
            <v>100</v>
          </cell>
          <cell r="P1566">
            <v>100</v>
          </cell>
          <cell r="Q1566">
            <v>100</v>
          </cell>
          <cell r="R1566">
            <v>100</v>
          </cell>
          <cell r="S1566">
            <v>100</v>
          </cell>
          <cell r="T1566">
            <v>100</v>
          </cell>
          <cell r="U1566">
            <v>100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110</v>
          </cell>
          <cell r="AC1566">
            <v>109</v>
          </cell>
          <cell r="AD1566">
            <v>108</v>
          </cell>
          <cell r="AE1566">
            <v>118</v>
          </cell>
          <cell r="AF1566">
            <v>121</v>
          </cell>
          <cell r="AG1566">
            <v>109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106</v>
          </cell>
          <cell r="AO1566">
            <v>107</v>
          </cell>
          <cell r="AP1566">
            <v>110</v>
          </cell>
          <cell r="AQ1566">
            <v>120</v>
          </cell>
          <cell r="AR1566">
            <v>114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 t="str">
            <v>Ambulatorio</v>
          </cell>
          <cell r="BA1566" t="str">
            <v>Ambulatorio</v>
          </cell>
          <cell r="BB1566" t="str">
            <v>Ambulatorio</v>
          </cell>
          <cell r="BC1566" t="str">
            <v>Ambulatorio</v>
          </cell>
          <cell r="BD1566" t="str">
            <v>Ambulatorio</v>
          </cell>
          <cell r="BE1566" t="str">
            <v>Ambulatorio</v>
          </cell>
          <cell r="BF1566" t="str">
            <v>Ambulatorio</v>
          </cell>
          <cell r="BG1566" t="str">
            <v>Ambulatorio</v>
          </cell>
          <cell r="BH1566" t="str">
            <v>Ambulatorio</v>
          </cell>
          <cell r="BI1566" t="str">
            <v>Ambulatorio</v>
          </cell>
          <cell r="BJ1566" t="str">
            <v>Ambulatorio</v>
          </cell>
          <cell r="BK1566" t="str">
            <v>Ambulatorio</v>
          </cell>
          <cell r="BL1566" t="str">
            <v>Ambulatorio</v>
          </cell>
        </row>
        <row r="1567">
          <cell r="D1567">
            <v>1140157</v>
          </cell>
          <cell r="E1567" t="str">
            <v>PRM - CIUDAD DEL NIÑO LA UNIÓN</v>
          </cell>
          <cell r="F1567" t="str">
            <v>DEPRODE</v>
          </cell>
          <cell r="G1567">
            <v>20032</v>
          </cell>
          <cell r="H1567" t="str">
            <v>P - PROGRAMAS</v>
          </cell>
          <cell r="I1567" t="str">
            <v>PRM</v>
          </cell>
          <cell r="J1567" t="str">
            <v>LA UNIÓN</v>
          </cell>
          <cell r="K1567">
            <v>266</v>
          </cell>
          <cell r="L1567">
            <v>43614</v>
          </cell>
          <cell r="M1567">
            <v>43601</v>
          </cell>
          <cell r="N1567">
            <v>43967</v>
          </cell>
          <cell r="O1567">
            <v>100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100</v>
          </cell>
          <cell r="V1567">
            <v>100</v>
          </cell>
          <cell r="W1567">
            <v>100</v>
          </cell>
          <cell r="X1567">
            <v>100</v>
          </cell>
          <cell r="Y1567">
            <v>100</v>
          </cell>
          <cell r="Z1567">
            <v>100</v>
          </cell>
          <cell r="AA1567">
            <v>100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G1567">
            <v>84</v>
          </cell>
          <cell r="AH1567">
            <v>101</v>
          </cell>
          <cell r="AI1567">
            <v>100</v>
          </cell>
          <cell r="AJ1567">
            <v>100</v>
          </cell>
          <cell r="AK1567">
            <v>100</v>
          </cell>
          <cell r="AL1567">
            <v>100</v>
          </cell>
          <cell r="AM1567">
            <v>101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99</v>
          </cell>
          <cell r="AV1567">
            <v>100</v>
          </cell>
          <cell r="AW1567">
            <v>100</v>
          </cell>
          <cell r="AX1567">
            <v>100</v>
          </cell>
          <cell r="AY1567">
            <v>100</v>
          </cell>
          <cell r="AZ1567" t="str">
            <v>Ambulatorio</v>
          </cell>
          <cell r="BA1567" t="str">
            <v>Ambulatorio</v>
          </cell>
          <cell r="BB1567" t="str">
            <v>Ambulatorio</v>
          </cell>
          <cell r="BC1567" t="str">
            <v>Ambulatorio</v>
          </cell>
          <cell r="BD1567" t="str">
            <v>Ambulatorio</v>
          </cell>
          <cell r="BE1567" t="str">
            <v>Ambulatorio</v>
          </cell>
          <cell r="BF1567" t="str">
            <v>Ambulatorio</v>
          </cell>
          <cell r="BG1567" t="str">
            <v>Ambulatorio</v>
          </cell>
          <cell r="BH1567" t="str">
            <v>Ambulatorio</v>
          </cell>
          <cell r="BI1567" t="str">
            <v>Ambulatorio</v>
          </cell>
          <cell r="BJ1567" t="str">
            <v>Ambulatorio</v>
          </cell>
          <cell r="BK1567" t="str">
            <v>Ambulatorio</v>
          </cell>
          <cell r="BL1567" t="str">
            <v>Ambulatorio</v>
          </cell>
        </row>
        <row r="1568">
          <cell r="D1568">
            <v>1140158</v>
          </cell>
          <cell r="E1568" t="str">
            <v>PRM - BAHÍA ESPERANZA CALLE CALLE</v>
          </cell>
          <cell r="F1568" t="str">
            <v>DEPRODE</v>
          </cell>
          <cell r="G1568">
            <v>20032</v>
          </cell>
          <cell r="H1568" t="str">
            <v>P - PROGRAMAS</v>
          </cell>
          <cell r="I1568" t="str">
            <v>PRM</v>
          </cell>
          <cell r="J1568" t="str">
            <v>VALDIVIA</v>
          </cell>
          <cell r="K1568">
            <v>265</v>
          </cell>
          <cell r="L1568">
            <v>43614</v>
          </cell>
          <cell r="M1568">
            <v>43601</v>
          </cell>
          <cell r="N1568">
            <v>43967</v>
          </cell>
          <cell r="O1568">
            <v>100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100</v>
          </cell>
          <cell r="W1568">
            <v>100</v>
          </cell>
          <cell r="X1568">
            <v>100</v>
          </cell>
          <cell r="Y1568">
            <v>100</v>
          </cell>
          <cell r="Z1568">
            <v>100</v>
          </cell>
          <cell r="AA1568">
            <v>100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  <cell r="AG1568">
            <v>0</v>
          </cell>
          <cell r="AH1568">
            <v>83</v>
          </cell>
          <cell r="AI1568">
            <v>93</v>
          </cell>
          <cell r="AJ1568">
            <v>101</v>
          </cell>
          <cell r="AK1568">
            <v>102</v>
          </cell>
          <cell r="AL1568">
            <v>102</v>
          </cell>
          <cell r="AM1568">
            <v>100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8</v>
          </cell>
          <cell r="AU1568">
            <v>90</v>
          </cell>
          <cell r="AV1568">
            <v>102</v>
          </cell>
          <cell r="AW1568">
            <v>102</v>
          </cell>
          <cell r="AX1568">
            <v>101</v>
          </cell>
          <cell r="AY1568">
            <v>98</v>
          </cell>
          <cell r="AZ1568" t="str">
            <v>Ambulatorio</v>
          </cell>
          <cell r="BA1568" t="str">
            <v>Ambulatorio</v>
          </cell>
          <cell r="BB1568" t="str">
            <v>Ambulatorio</v>
          </cell>
          <cell r="BC1568" t="str">
            <v>Ambulatorio</v>
          </cell>
          <cell r="BD1568" t="str">
            <v>Ambulatorio</v>
          </cell>
          <cell r="BE1568" t="str">
            <v>Ambulatorio</v>
          </cell>
          <cell r="BF1568" t="str">
            <v>Ambulatorio</v>
          </cell>
          <cell r="BG1568" t="str">
            <v>Ambulatorio</v>
          </cell>
          <cell r="BH1568" t="str">
            <v>Ambulatorio</v>
          </cell>
          <cell r="BI1568" t="str">
            <v>Ambulatorio</v>
          </cell>
          <cell r="BJ1568" t="str">
            <v>Ambulatorio</v>
          </cell>
          <cell r="BK1568" t="str">
            <v>Ambulatorio</v>
          </cell>
          <cell r="BL1568" t="str">
            <v>Ambulatorio</v>
          </cell>
        </row>
        <row r="1569">
          <cell r="D1569">
            <v>1140159</v>
          </cell>
          <cell r="E1569" t="str">
            <v>PRM - BAHÍA ESPERANZA LOS RÍOS</v>
          </cell>
          <cell r="F1569" t="str">
            <v>DEPRODE</v>
          </cell>
          <cell r="G1569">
            <v>20032</v>
          </cell>
          <cell r="H1569" t="str">
            <v>P - PROGRAMAS</v>
          </cell>
          <cell r="I1569" t="str">
            <v>PRM</v>
          </cell>
          <cell r="J1569" t="str">
            <v>MARIQUINA</v>
          </cell>
          <cell r="K1569">
            <v>263</v>
          </cell>
          <cell r="L1569">
            <v>43614</v>
          </cell>
          <cell r="M1569">
            <v>43601</v>
          </cell>
          <cell r="N1569">
            <v>43967</v>
          </cell>
          <cell r="O1569">
            <v>100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100</v>
          </cell>
          <cell r="V1569">
            <v>100</v>
          </cell>
          <cell r="W1569">
            <v>100</v>
          </cell>
          <cell r="X1569">
            <v>100</v>
          </cell>
          <cell r="Y1569">
            <v>100</v>
          </cell>
          <cell r="Z1569">
            <v>100</v>
          </cell>
          <cell r="AA1569">
            <v>100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  <cell r="AG1569">
            <v>84</v>
          </cell>
          <cell r="AH1569">
            <v>117</v>
          </cell>
          <cell r="AI1569">
            <v>113</v>
          </cell>
          <cell r="AJ1569">
            <v>111</v>
          </cell>
          <cell r="AK1569">
            <v>106</v>
          </cell>
          <cell r="AL1569">
            <v>106</v>
          </cell>
          <cell r="AM1569">
            <v>113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112</v>
          </cell>
          <cell r="AV1569">
            <v>94</v>
          </cell>
          <cell r="AW1569">
            <v>102</v>
          </cell>
          <cell r="AX1569">
            <v>102</v>
          </cell>
          <cell r="AY1569">
            <v>113</v>
          </cell>
          <cell r="AZ1569" t="str">
            <v>Ambulatorio</v>
          </cell>
          <cell r="BA1569" t="str">
            <v>Ambulatorio</v>
          </cell>
          <cell r="BB1569" t="str">
            <v>Ambulatorio</v>
          </cell>
          <cell r="BC1569" t="str">
            <v>Ambulatorio</v>
          </cell>
          <cell r="BD1569" t="str">
            <v>Ambulatorio</v>
          </cell>
          <cell r="BE1569" t="str">
            <v>Ambulatorio</v>
          </cell>
          <cell r="BF1569" t="str">
            <v>Ambulatorio</v>
          </cell>
          <cell r="BG1569" t="str">
            <v>Ambulatorio</v>
          </cell>
          <cell r="BH1569" t="str">
            <v>Ambulatorio</v>
          </cell>
          <cell r="BI1569" t="str">
            <v>Ambulatorio</v>
          </cell>
          <cell r="BJ1569" t="str">
            <v>Ambulatorio</v>
          </cell>
          <cell r="BK1569" t="str">
            <v>Ambulatorio</v>
          </cell>
          <cell r="BL1569" t="str">
            <v>Ambulatorio</v>
          </cell>
        </row>
        <row r="1570">
          <cell r="D1570">
            <v>1140160</v>
          </cell>
          <cell r="E1570" t="str">
            <v>PRM - BAHÍA ESPERANZA VALDIVIA</v>
          </cell>
          <cell r="F1570" t="str">
            <v>DEPRODE</v>
          </cell>
          <cell r="G1570">
            <v>20032</v>
          </cell>
          <cell r="H1570" t="str">
            <v>P - PROGRAMAS</v>
          </cell>
          <cell r="I1570" t="str">
            <v>PRM</v>
          </cell>
          <cell r="J1570" t="str">
            <v>VALDIVIA</v>
          </cell>
          <cell r="K1570">
            <v>353</v>
          </cell>
          <cell r="L1570">
            <v>43651</v>
          </cell>
          <cell r="M1570">
            <v>43601</v>
          </cell>
          <cell r="N1570">
            <v>44120</v>
          </cell>
          <cell r="O1570">
            <v>75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75</v>
          </cell>
          <cell r="W1570">
            <v>75</v>
          </cell>
          <cell r="X1570">
            <v>75</v>
          </cell>
          <cell r="Y1570">
            <v>75</v>
          </cell>
          <cell r="Z1570">
            <v>75</v>
          </cell>
          <cell r="AA1570">
            <v>75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  <cell r="AG1570">
            <v>0</v>
          </cell>
          <cell r="AH1570">
            <v>49</v>
          </cell>
          <cell r="AI1570">
            <v>99</v>
          </cell>
          <cell r="AJ1570">
            <v>100</v>
          </cell>
          <cell r="AK1570">
            <v>100</v>
          </cell>
          <cell r="AL1570">
            <v>101</v>
          </cell>
          <cell r="AM1570">
            <v>103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101</v>
          </cell>
          <cell r="AV1570">
            <v>101</v>
          </cell>
          <cell r="AW1570">
            <v>98</v>
          </cell>
          <cell r="AX1570">
            <v>98</v>
          </cell>
          <cell r="AY1570">
            <v>102</v>
          </cell>
          <cell r="AZ1570" t="str">
            <v>Ambulatorio</v>
          </cell>
          <cell r="BA1570" t="str">
            <v>Ambulatorio</v>
          </cell>
          <cell r="BB1570" t="str">
            <v>Ambulatorio</v>
          </cell>
          <cell r="BC1570" t="str">
            <v>Ambulatorio</v>
          </cell>
          <cell r="BD1570" t="str">
            <v>Ambulatorio</v>
          </cell>
          <cell r="BE1570" t="str">
            <v>Ambulatorio</v>
          </cell>
          <cell r="BF1570" t="str">
            <v>Ambulatorio</v>
          </cell>
          <cell r="BG1570" t="str">
            <v>Ambulatorio</v>
          </cell>
          <cell r="BH1570" t="str">
            <v>Ambulatorio</v>
          </cell>
          <cell r="BI1570" t="str">
            <v>Ambulatorio</v>
          </cell>
          <cell r="BJ1570" t="str">
            <v>Ambulatorio</v>
          </cell>
          <cell r="BK1570" t="str">
            <v>Ambulatorio</v>
          </cell>
          <cell r="BL1570" t="str">
            <v>Ambulatorio</v>
          </cell>
        </row>
        <row r="1571">
          <cell r="D1571">
            <v>1150058</v>
          </cell>
          <cell r="E1571" t="str">
            <v>PRM - CHUNGARA</v>
          </cell>
          <cell r="F1571" t="str">
            <v>DEPRODE</v>
          </cell>
          <cell r="G1571">
            <v>20032</v>
          </cell>
          <cell r="H1571" t="str">
            <v>P - PROGRAMAS</v>
          </cell>
          <cell r="I1571" t="str">
            <v>PRM</v>
          </cell>
          <cell r="J1571" t="str">
            <v>ARICA</v>
          </cell>
          <cell r="K1571" t="str">
            <v>MEMO 161</v>
          </cell>
          <cell r="L1571">
            <v>43550</v>
          </cell>
          <cell r="M1571">
            <v>42326</v>
          </cell>
          <cell r="N1571">
            <v>43601</v>
          </cell>
          <cell r="O1571">
            <v>75</v>
          </cell>
          <cell r="P1571">
            <v>75</v>
          </cell>
          <cell r="Q1571">
            <v>75</v>
          </cell>
          <cell r="R1571">
            <v>75</v>
          </cell>
          <cell r="S1571">
            <v>75</v>
          </cell>
          <cell r="T1571">
            <v>75</v>
          </cell>
          <cell r="U1571">
            <v>75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172</v>
          </cell>
          <cell r="AC1571">
            <v>164</v>
          </cell>
          <cell r="AD1571">
            <v>149</v>
          </cell>
          <cell r="AE1571">
            <v>163</v>
          </cell>
          <cell r="AF1571">
            <v>154</v>
          </cell>
          <cell r="AG1571">
            <v>127</v>
          </cell>
          <cell r="AH1571">
            <v>0</v>
          </cell>
          <cell r="AI1571">
            <v>0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159</v>
          </cell>
          <cell r="AO1571">
            <v>154</v>
          </cell>
          <cell r="AP1571">
            <v>153</v>
          </cell>
          <cell r="AQ1571">
            <v>149</v>
          </cell>
          <cell r="AR1571">
            <v>140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 t="str">
            <v>Ambulatorio</v>
          </cell>
          <cell r="BA1571" t="str">
            <v>Ambulatorio</v>
          </cell>
          <cell r="BB1571" t="str">
            <v>Ambulatorio</v>
          </cell>
          <cell r="BC1571" t="str">
            <v>Ambulatorio</v>
          </cell>
          <cell r="BD1571" t="str">
            <v>Ambulatorio</v>
          </cell>
          <cell r="BE1571" t="str">
            <v>Ambulatorio</v>
          </cell>
          <cell r="BF1571" t="str">
            <v>Ambulatorio</v>
          </cell>
          <cell r="BG1571" t="str">
            <v>Ambulatorio</v>
          </cell>
          <cell r="BH1571" t="str">
            <v>Ambulatorio</v>
          </cell>
          <cell r="BI1571" t="str">
            <v>Ambulatorio</v>
          </cell>
          <cell r="BJ1571" t="str">
            <v>Ambulatorio</v>
          </cell>
          <cell r="BK1571" t="str">
            <v>Ambulatorio</v>
          </cell>
          <cell r="BL1571" t="str">
            <v>Ambulatorio</v>
          </cell>
        </row>
        <row r="1572">
          <cell r="D1572">
            <v>1150059</v>
          </cell>
          <cell r="E1572" t="str">
            <v>PRM - RIGOBERTA MENCHU</v>
          </cell>
          <cell r="F1572" t="str">
            <v>DEPRODE</v>
          </cell>
          <cell r="G1572">
            <v>20032</v>
          </cell>
          <cell r="H1572" t="str">
            <v>P - PROGRAMAS</v>
          </cell>
          <cell r="I1572" t="str">
            <v>PRM</v>
          </cell>
          <cell r="J1572" t="str">
            <v>ARICA</v>
          </cell>
          <cell r="K1572" t="str">
            <v>MEMO 161</v>
          </cell>
          <cell r="L1572">
            <v>43550</v>
          </cell>
          <cell r="M1572">
            <v>42326</v>
          </cell>
          <cell r="N1572">
            <v>43601</v>
          </cell>
          <cell r="O1572">
            <v>90</v>
          </cell>
          <cell r="P1572">
            <v>90</v>
          </cell>
          <cell r="Q1572">
            <v>90</v>
          </cell>
          <cell r="R1572">
            <v>90</v>
          </cell>
          <cell r="S1572">
            <v>90</v>
          </cell>
          <cell r="T1572">
            <v>90</v>
          </cell>
          <cell r="U1572">
            <v>90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170</v>
          </cell>
          <cell r="AC1572">
            <v>177</v>
          </cell>
          <cell r="AD1572">
            <v>169</v>
          </cell>
          <cell r="AE1572">
            <v>178</v>
          </cell>
          <cell r="AF1572">
            <v>173</v>
          </cell>
          <cell r="AG1572">
            <v>143</v>
          </cell>
          <cell r="AH1572">
            <v>0</v>
          </cell>
          <cell r="AI1572">
            <v>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167</v>
          </cell>
          <cell r="AO1572">
            <v>163</v>
          </cell>
          <cell r="AP1572">
            <v>168</v>
          </cell>
          <cell r="AQ1572">
            <v>168</v>
          </cell>
          <cell r="AR1572">
            <v>158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 t="str">
            <v>Ambulatorio</v>
          </cell>
          <cell r="BA1572" t="str">
            <v>Ambulatorio</v>
          </cell>
          <cell r="BB1572" t="str">
            <v>Ambulatorio</v>
          </cell>
          <cell r="BC1572" t="str">
            <v>Ambulatorio</v>
          </cell>
          <cell r="BD1572" t="str">
            <v>Ambulatorio</v>
          </cell>
          <cell r="BE1572" t="str">
            <v>Ambulatorio</v>
          </cell>
          <cell r="BF1572" t="str">
            <v>Ambulatorio</v>
          </cell>
          <cell r="BG1572" t="str">
            <v>Ambulatorio</v>
          </cell>
          <cell r="BH1572" t="str">
            <v>Ambulatorio</v>
          </cell>
          <cell r="BI1572" t="str">
            <v>Ambulatorio</v>
          </cell>
          <cell r="BJ1572" t="str">
            <v>Ambulatorio</v>
          </cell>
          <cell r="BK1572" t="str">
            <v>Ambulatorio</v>
          </cell>
          <cell r="BL1572" t="str">
            <v>Ambulatorio</v>
          </cell>
        </row>
        <row r="1573">
          <cell r="D1573">
            <v>1150060</v>
          </cell>
          <cell r="E1573" t="str">
            <v>PRM - MASADA</v>
          </cell>
          <cell r="F1573" t="str">
            <v>DEPRODE</v>
          </cell>
          <cell r="G1573">
            <v>20032</v>
          </cell>
          <cell r="H1573" t="str">
            <v>P - PROGRAMAS</v>
          </cell>
          <cell r="I1573" t="str">
            <v>PRM</v>
          </cell>
          <cell r="J1573" t="str">
            <v>ARICA</v>
          </cell>
          <cell r="K1573" t="str">
            <v>MEMO 459</v>
          </cell>
          <cell r="L1573">
            <v>43690</v>
          </cell>
          <cell r="M1573">
            <v>42326</v>
          </cell>
          <cell r="N1573">
            <v>43678</v>
          </cell>
          <cell r="O1573">
            <v>90</v>
          </cell>
          <cell r="P1573">
            <v>90</v>
          </cell>
          <cell r="Q1573">
            <v>90</v>
          </cell>
          <cell r="R1573">
            <v>90</v>
          </cell>
          <cell r="S1573">
            <v>90</v>
          </cell>
          <cell r="T1573">
            <v>90</v>
          </cell>
          <cell r="U1573">
            <v>90</v>
          </cell>
          <cell r="V1573">
            <v>90</v>
          </cell>
          <cell r="W1573">
            <v>90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261</v>
          </cell>
          <cell r="AC1573">
            <v>258</v>
          </cell>
          <cell r="AD1573">
            <v>241</v>
          </cell>
          <cell r="AE1573">
            <v>239</v>
          </cell>
          <cell r="AF1573">
            <v>243</v>
          </cell>
          <cell r="AG1573">
            <v>196</v>
          </cell>
          <cell r="AH1573">
            <v>88</v>
          </cell>
          <cell r="AI1573">
            <v>84</v>
          </cell>
          <cell r="AJ1573">
            <v>0</v>
          </cell>
          <cell r="AK1573">
            <v>0</v>
          </cell>
          <cell r="AL1573">
            <v>0</v>
          </cell>
          <cell r="AM1573">
            <v>0</v>
          </cell>
          <cell r="AN1573">
            <v>246</v>
          </cell>
          <cell r="AO1573">
            <v>232</v>
          </cell>
          <cell r="AP1573">
            <v>234</v>
          </cell>
          <cell r="AQ1573">
            <v>225</v>
          </cell>
          <cell r="AR1573">
            <v>241</v>
          </cell>
          <cell r="AS1573">
            <v>234</v>
          </cell>
          <cell r="AT1573">
            <v>142</v>
          </cell>
          <cell r="AU1573">
            <v>142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 t="str">
            <v>Ambulatorio</v>
          </cell>
          <cell r="BA1573" t="str">
            <v>Ambulatorio</v>
          </cell>
          <cell r="BB1573" t="str">
            <v>Ambulatorio</v>
          </cell>
          <cell r="BC1573" t="str">
            <v>Ambulatorio</v>
          </cell>
          <cell r="BD1573" t="str">
            <v>Ambulatorio</v>
          </cell>
          <cell r="BE1573" t="str">
            <v>Ambulatorio</v>
          </cell>
          <cell r="BF1573" t="str">
            <v>Ambulatorio</v>
          </cell>
          <cell r="BG1573" t="str">
            <v>Ambulatorio</v>
          </cell>
          <cell r="BH1573" t="str">
            <v>Ambulatorio</v>
          </cell>
          <cell r="BI1573" t="str">
            <v>Ambulatorio</v>
          </cell>
          <cell r="BJ1573" t="str">
            <v>Ambulatorio</v>
          </cell>
          <cell r="BK1573" t="str">
            <v>Ambulatorio</v>
          </cell>
          <cell r="BL1573" t="str">
            <v>Ambulatorio</v>
          </cell>
        </row>
        <row r="1574">
          <cell r="D1574">
            <v>1150095</v>
          </cell>
          <cell r="E1574" t="str">
            <v>PRM - MASADA</v>
          </cell>
          <cell r="F1574" t="str">
            <v>DEPRODE</v>
          </cell>
          <cell r="G1574">
            <v>20032</v>
          </cell>
          <cell r="H1574" t="str">
            <v>P - PROGRAMAS</v>
          </cell>
          <cell r="I1574" t="str">
            <v>PRM</v>
          </cell>
          <cell r="J1574" t="str">
            <v>ARICA</v>
          </cell>
          <cell r="K1574">
            <v>86</v>
          </cell>
          <cell r="L1574">
            <v>43600</v>
          </cell>
          <cell r="M1574">
            <v>43601</v>
          </cell>
          <cell r="N1574">
            <v>43967</v>
          </cell>
          <cell r="O1574">
            <v>90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90</v>
          </cell>
          <cell r="V1574">
            <v>90</v>
          </cell>
          <cell r="W1574">
            <v>90</v>
          </cell>
          <cell r="X1574">
            <v>90</v>
          </cell>
          <cell r="Y1574">
            <v>90</v>
          </cell>
          <cell r="Z1574">
            <v>90</v>
          </cell>
          <cell r="AA1574">
            <v>90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  <cell r="AG1574">
            <v>103</v>
          </cell>
          <cell r="AH1574">
            <v>92</v>
          </cell>
          <cell r="AI1574">
            <v>127</v>
          </cell>
          <cell r="AJ1574">
            <v>217</v>
          </cell>
          <cell r="AK1574">
            <v>239</v>
          </cell>
          <cell r="AL1574">
            <v>245</v>
          </cell>
          <cell r="AM1574">
            <v>249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92</v>
          </cell>
          <cell r="AU1574">
            <v>91</v>
          </cell>
          <cell r="AV1574">
            <v>113</v>
          </cell>
          <cell r="AW1574">
            <v>239</v>
          </cell>
          <cell r="AX1574">
            <v>241</v>
          </cell>
          <cell r="AY1574">
            <v>241</v>
          </cell>
          <cell r="AZ1574" t="str">
            <v>Ambulatorio</v>
          </cell>
          <cell r="BA1574" t="str">
            <v>Ambulatorio</v>
          </cell>
          <cell r="BB1574" t="str">
            <v>Ambulatorio</v>
          </cell>
          <cell r="BC1574" t="str">
            <v>Ambulatorio</v>
          </cell>
          <cell r="BD1574" t="str">
            <v>Ambulatorio</v>
          </cell>
          <cell r="BE1574" t="str">
            <v>Ambulatorio</v>
          </cell>
          <cell r="BF1574" t="str">
            <v>Ambulatorio</v>
          </cell>
          <cell r="BG1574" t="str">
            <v>Ambulatorio</v>
          </cell>
          <cell r="BH1574" t="str">
            <v>Ambulatorio</v>
          </cell>
          <cell r="BI1574" t="str">
            <v>Ambulatorio</v>
          </cell>
          <cell r="BJ1574" t="str">
            <v>Ambulatorio</v>
          </cell>
          <cell r="BK1574" t="str">
            <v>Ambulatorio</v>
          </cell>
          <cell r="BL1574" t="str">
            <v>Ambulatorio</v>
          </cell>
        </row>
        <row r="1575">
          <cell r="D1575">
            <v>1150096</v>
          </cell>
          <cell r="E1575" t="str">
            <v>PRM - ETZ HAJAIM</v>
          </cell>
          <cell r="F1575" t="str">
            <v>DEPRODE</v>
          </cell>
          <cell r="G1575">
            <v>20032</v>
          </cell>
          <cell r="H1575" t="str">
            <v>P - PROGRAMAS</v>
          </cell>
          <cell r="I1575" t="str">
            <v>PRM</v>
          </cell>
          <cell r="J1575" t="str">
            <v>ARICA</v>
          </cell>
          <cell r="K1575">
            <v>88</v>
          </cell>
          <cell r="L1575">
            <v>43600</v>
          </cell>
          <cell r="M1575">
            <v>43601</v>
          </cell>
          <cell r="N1575">
            <v>43967</v>
          </cell>
          <cell r="O1575">
            <v>75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75</v>
          </cell>
          <cell r="V1575">
            <v>75</v>
          </cell>
          <cell r="W1575">
            <v>75</v>
          </cell>
          <cell r="X1575">
            <v>75</v>
          </cell>
          <cell r="Y1575">
            <v>75</v>
          </cell>
          <cell r="Z1575">
            <v>75</v>
          </cell>
          <cell r="AA1575">
            <v>75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  <cell r="AG1575">
            <v>26</v>
          </cell>
          <cell r="AH1575">
            <v>28</v>
          </cell>
          <cell r="AI1575">
            <v>37</v>
          </cell>
          <cell r="AJ1575">
            <v>40</v>
          </cell>
          <cell r="AK1575">
            <v>53</v>
          </cell>
          <cell r="AL1575">
            <v>61</v>
          </cell>
          <cell r="AM1575">
            <v>72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33</v>
          </cell>
          <cell r="AV1575">
            <v>40</v>
          </cell>
          <cell r="AW1575">
            <v>53</v>
          </cell>
          <cell r="AX1575">
            <v>61</v>
          </cell>
          <cell r="AY1575">
            <v>70</v>
          </cell>
          <cell r="AZ1575" t="str">
            <v>Ambulatorio</v>
          </cell>
          <cell r="BA1575" t="str">
            <v>Ambulatorio</v>
          </cell>
          <cell r="BB1575" t="str">
            <v>Ambulatorio</v>
          </cell>
          <cell r="BC1575" t="str">
            <v>Ambulatorio</v>
          </cell>
          <cell r="BD1575" t="str">
            <v>Ambulatorio</v>
          </cell>
          <cell r="BE1575" t="str">
            <v>Ambulatorio</v>
          </cell>
          <cell r="BF1575" t="str">
            <v>Ambulatorio</v>
          </cell>
          <cell r="BG1575" t="str">
            <v>Ambulatorio</v>
          </cell>
          <cell r="BH1575" t="str">
            <v>Ambulatorio</v>
          </cell>
          <cell r="BI1575" t="str">
            <v>Ambulatorio</v>
          </cell>
          <cell r="BJ1575" t="str">
            <v>Ambulatorio</v>
          </cell>
          <cell r="BK1575" t="str">
            <v>Ambulatorio</v>
          </cell>
          <cell r="BL1575" t="str">
            <v>Ambulatorio</v>
          </cell>
        </row>
        <row r="1576">
          <cell r="D1576">
            <v>1150097</v>
          </cell>
          <cell r="E1576" t="str">
            <v>PRM - CHUNGARA</v>
          </cell>
          <cell r="F1576" t="str">
            <v>DEPRODE</v>
          </cell>
          <cell r="G1576">
            <v>20032</v>
          </cell>
          <cell r="H1576" t="str">
            <v>P - PROGRAMAS</v>
          </cell>
          <cell r="I1576" t="str">
            <v>PRM</v>
          </cell>
          <cell r="J1576" t="str">
            <v>ARICA</v>
          </cell>
          <cell r="K1576">
            <v>89</v>
          </cell>
          <cell r="L1576">
            <v>43600</v>
          </cell>
          <cell r="M1576">
            <v>43601</v>
          </cell>
          <cell r="N1576">
            <v>43967</v>
          </cell>
          <cell r="O1576">
            <v>75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75</v>
          </cell>
          <cell r="V1576">
            <v>75</v>
          </cell>
          <cell r="W1576">
            <v>75</v>
          </cell>
          <cell r="X1576">
            <v>75</v>
          </cell>
          <cell r="Y1576">
            <v>75</v>
          </cell>
          <cell r="Z1576">
            <v>75</v>
          </cell>
          <cell r="AA1576">
            <v>75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  <cell r="AG1576">
            <v>97</v>
          </cell>
          <cell r="AH1576">
            <v>147</v>
          </cell>
          <cell r="AI1576">
            <v>145</v>
          </cell>
          <cell r="AJ1576">
            <v>146</v>
          </cell>
          <cell r="AK1576">
            <v>150</v>
          </cell>
          <cell r="AL1576">
            <v>147</v>
          </cell>
          <cell r="AM1576">
            <v>149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136</v>
          </cell>
          <cell r="AV1576">
            <v>143</v>
          </cell>
          <cell r="AW1576">
            <v>137</v>
          </cell>
          <cell r="AX1576">
            <v>136</v>
          </cell>
          <cell r="AY1576">
            <v>142</v>
          </cell>
          <cell r="AZ1576" t="str">
            <v>Ambulatorio</v>
          </cell>
          <cell r="BA1576" t="str">
            <v>Ambulatorio</v>
          </cell>
          <cell r="BB1576" t="str">
            <v>Ambulatorio</v>
          </cell>
          <cell r="BC1576" t="str">
            <v>Ambulatorio</v>
          </cell>
          <cell r="BD1576" t="str">
            <v>Ambulatorio</v>
          </cell>
          <cell r="BE1576" t="str">
            <v>Ambulatorio</v>
          </cell>
          <cell r="BF1576" t="str">
            <v>Ambulatorio</v>
          </cell>
          <cell r="BG1576" t="str">
            <v>Ambulatorio</v>
          </cell>
          <cell r="BH1576" t="str">
            <v>Ambulatorio</v>
          </cell>
          <cell r="BI1576" t="str">
            <v>Ambulatorio</v>
          </cell>
          <cell r="BJ1576" t="str">
            <v>Ambulatorio</v>
          </cell>
          <cell r="BK1576" t="str">
            <v>Ambulatorio</v>
          </cell>
          <cell r="BL1576" t="str">
            <v>Ambulatorio</v>
          </cell>
        </row>
        <row r="1577">
          <cell r="D1577">
            <v>1150098</v>
          </cell>
          <cell r="E1577" t="str">
            <v>PRM - RIGOBERTA MENCHU</v>
          </cell>
          <cell r="F1577" t="str">
            <v>DEPRODE</v>
          </cell>
          <cell r="G1577">
            <v>20032</v>
          </cell>
          <cell r="H1577" t="str">
            <v>P - PROGRAMAS</v>
          </cell>
          <cell r="I1577" t="str">
            <v>PRM</v>
          </cell>
          <cell r="J1577" t="str">
            <v>ARICA</v>
          </cell>
          <cell r="K1577">
            <v>90</v>
          </cell>
          <cell r="L1577">
            <v>43600</v>
          </cell>
          <cell r="M1577">
            <v>43601</v>
          </cell>
          <cell r="N1577">
            <v>43967</v>
          </cell>
          <cell r="O1577">
            <v>90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90</v>
          </cell>
          <cell r="V1577">
            <v>90</v>
          </cell>
          <cell r="W1577">
            <v>90</v>
          </cell>
          <cell r="X1577">
            <v>90</v>
          </cell>
          <cell r="Y1577">
            <v>90</v>
          </cell>
          <cell r="Z1577">
            <v>90</v>
          </cell>
          <cell r="AA1577">
            <v>90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G1577">
            <v>133</v>
          </cell>
          <cell r="AH1577">
            <v>146</v>
          </cell>
          <cell r="AI1577">
            <v>156</v>
          </cell>
          <cell r="AJ1577">
            <v>160</v>
          </cell>
          <cell r="AK1577">
            <v>164</v>
          </cell>
          <cell r="AL1577">
            <v>178</v>
          </cell>
          <cell r="AM1577">
            <v>166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154</v>
          </cell>
          <cell r="AV1577">
            <v>153</v>
          </cell>
          <cell r="AW1577">
            <v>160</v>
          </cell>
          <cell r="AX1577">
            <v>156</v>
          </cell>
          <cell r="AY1577">
            <v>158</v>
          </cell>
          <cell r="AZ1577" t="str">
            <v>Ambulatorio</v>
          </cell>
          <cell r="BA1577" t="str">
            <v>Ambulatorio</v>
          </cell>
          <cell r="BB1577" t="str">
            <v>Ambulatorio</v>
          </cell>
          <cell r="BC1577" t="str">
            <v>Ambulatorio</v>
          </cell>
          <cell r="BD1577" t="str">
            <v>Ambulatorio</v>
          </cell>
          <cell r="BE1577" t="str">
            <v>Ambulatorio</v>
          </cell>
          <cell r="BF1577" t="str">
            <v>Ambulatorio</v>
          </cell>
          <cell r="BG1577" t="str">
            <v>Ambulatorio</v>
          </cell>
          <cell r="BH1577" t="str">
            <v>Ambulatorio</v>
          </cell>
          <cell r="BI1577" t="str">
            <v>Ambulatorio</v>
          </cell>
          <cell r="BJ1577" t="str">
            <v>Ambulatorio</v>
          </cell>
          <cell r="BK1577" t="str">
            <v>Ambulatorio</v>
          </cell>
          <cell r="BL1577" t="str">
            <v>Ambulatorio</v>
          </cell>
        </row>
        <row r="1578">
          <cell r="D1578">
            <v>1080773</v>
          </cell>
          <cell r="E1578" t="str">
            <v>PRM - CENIM SAN CARLOS</v>
          </cell>
          <cell r="F1578" t="str">
            <v>DEPRODE</v>
          </cell>
          <cell r="G1578">
            <v>20032</v>
          </cell>
          <cell r="H1578" t="str">
            <v>P - PROGRAMAS</v>
          </cell>
          <cell r="I1578" t="str">
            <v>PRM</v>
          </cell>
          <cell r="J1578" t="str">
            <v>SAN CARLOS</v>
          </cell>
          <cell r="K1578" t="str">
            <v>MEMO 088</v>
          </cell>
          <cell r="L1578">
            <v>43503</v>
          </cell>
          <cell r="M1578">
            <v>42326</v>
          </cell>
          <cell r="N1578">
            <v>43617</v>
          </cell>
          <cell r="O1578">
            <v>100</v>
          </cell>
          <cell r="P1578">
            <v>100</v>
          </cell>
          <cell r="Q1578">
            <v>100</v>
          </cell>
          <cell r="R1578">
            <v>100</v>
          </cell>
          <cell r="S1578">
            <v>100</v>
          </cell>
          <cell r="T1578">
            <v>100</v>
          </cell>
          <cell r="U1578">
            <v>100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178</v>
          </cell>
          <cell r="AC1578">
            <v>179</v>
          </cell>
          <cell r="AD1578">
            <v>175</v>
          </cell>
          <cell r="AE1578">
            <v>177</v>
          </cell>
          <cell r="AF1578">
            <v>177</v>
          </cell>
          <cell r="AG1578">
            <v>180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181</v>
          </cell>
          <cell r="AO1578">
            <v>170</v>
          </cell>
          <cell r="AP1578">
            <v>174</v>
          </cell>
          <cell r="AQ1578">
            <v>164</v>
          </cell>
          <cell r="AR1578">
            <v>170</v>
          </cell>
          <cell r="AS1578">
            <v>174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 t="str">
            <v>Ambulatorio</v>
          </cell>
          <cell r="BA1578" t="str">
            <v>Ambulatorio</v>
          </cell>
          <cell r="BB1578" t="str">
            <v>Ambulatorio</v>
          </cell>
          <cell r="BC1578" t="str">
            <v>Ambulatorio</v>
          </cell>
          <cell r="BD1578" t="str">
            <v>Ambulatorio</v>
          </cell>
          <cell r="BE1578" t="str">
            <v>Ambulatorio</v>
          </cell>
          <cell r="BF1578" t="str">
            <v>Ambulatorio</v>
          </cell>
          <cell r="BG1578" t="str">
            <v>Ambulatorio</v>
          </cell>
          <cell r="BH1578" t="str">
            <v>Ambulatorio</v>
          </cell>
          <cell r="BI1578" t="str">
            <v>Ambulatorio</v>
          </cell>
          <cell r="BJ1578" t="str">
            <v>Ambulatorio</v>
          </cell>
          <cell r="BK1578" t="str">
            <v>Ambulatorio</v>
          </cell>
          <cell r="BL1578" t="str">
            <v>Ambulatorio</v>
          </cell>
        </row>
        <row r="1579">
          <cell r="D1579">
            <v>1080780</v>
          </cell>
          <cell r="E1579" t="str">
            <v>PRM - CIUDAD DEL NIÑO CHILLAN</v>
          </cell>
          <cell r="F1579" t="str">
            <v>DEPRODE</v>
          </cell>
          <cell r="G1579">
            <v>20032</v>
          </cell>
          <cell r="H1579" t="str">
            <v>P - PROGRAMAS</v>
          </cell>
          <cell r="I1579" t="str">
            <v>PRM</v>
          </cell>
          <cell r="J1579" t="str">
            <v>CHILLÁN</v>
          </cell>
          <cell r="K1579" t="str">
            <v>MEMO 140</v>
          </cell>
          <cell r="L1579">
            <v>43539</v>
          </cell>
          <cell r="M1579">
            <v>42326</v>
          </cell>
          <cell r="N1579">
            <v>43601</v>
          </cell>
          <cell r="O1579">
            <v>80</v>
          </cell>
          <cell r="P1579">
            <v>80</v>
          </cell>
          <cell r="Q1579">
            <v>80</v>
          </cell>
          <cell r="R1579">
            <v>80</v>
          </cell>
          <cell r="S1579">
            <v>80</v>
          </cell>
          <cell r="T1579">
            <v>80</v>
          </cell>
          <cell r="U1579">
            <v>80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131</v>
          </cell>
          <cell r="AC1579">
            <v>127</v>
          </cell>
          <cell r="AD1579">
            <v>133</v>
          </cell>
          <cell r="AE1579">
            <v>138</v>
          </cell>
          <cell r="AF1579">
            <v>136</v>
          </cell>
          <cell r="AG1579">
            <v>131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125</v>
          </cell>
          <cell r="AO1579">
            <v>125</v>
          </cell>
          <cell r="AP1579">
            <v>125</v>
          </cell>
          <cell r="AQ1579">
            <v>125</v>
          </cell>
          <cell r="AR1579">
            <v>131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 t="str">
            <v>Ambulatorio</v>
          </cell>
          <cell r="BA1579" t="str">
            <v>Ambulatorio</v>
          </cell>
          <cell r="BB1579" t="str">
            <v>Ambulatorio</v>
          </cell>
          <cell r="BC1579" t="str">
            <v>Ambulatorio</v>
          </cell>
          <cell r="BD1579" t="str">
            <v>Ambulatorio</v>
          </cell>
          <cell r="BE1579" t="str">
            <v>Ambulatorio</v>
          </cell>
          <cell r="BF1579" t="str">
            <v>Ambulatorio</v>
          </cell>
          <cell r="BG1579" t="str">
            <v>Ambulatorio</v>
          </cell>
          <cell r="BH1579" t="str">
            <v>Ambulatorio</v>
          </cell>
          <cell r="BI1579" t="str">
            <v>Ambulatorio</v>
          </cell>
          <cell r="BJ1579" t="str">
            <v>Ambulatorio</v>
          </cell>
          <cell r="BK1579" t="str">
            <v>Ambulatorio</v>
          </cell>
          <cell r="BL1579" t="str">
            <v>Ambulatorio</v>
          </cell>
        </row>
        <row r="1580">
          <cell r="D1580">
            <v>1080781</v>
          </cell>
          <cell r="E1580" t="str">
            <v>PRM - ADRA YUNGAY</v>
          </cell>
          <cell r="F1580" t="str">
            <v>DEPRODE</v>
          </cell>
          <cell r="G1580">
            <v>20032</v>
          </cell>
          <cell r="H1580" t="str">
            <v>P - PROGRAMAS</v>
          </cell>
          <cell r="I1580" t="str">
            <v>PRM</v>
          </cell>
          <cell r="J1580" t="str">
            <v>YUNGAY</v>
          </cell>
          <cell r="K1580" t="str">
            <v>MEMO 134</v>
          </cell>
          <cell r="L1580">
            <v>43531</v>
          </cell>
          <cell r="M1580">
            <v>42400</v>
          </cell>
          <cell r="N1580">
            <v>43601</v>
          </cell>
          <cell r="O1580">
            <v>100</v>
          </cell>
          <cell r="P1580">
            <v>100</v>
          </cell>
          <cell r="Q1580">
            <v>100</v>
          </cell>
          <cell r="R1580">
            <v>100</v>
          </cell>
          <cell r="S1580">
            <v>100</v>
          </cell>
          <cell r="T1580">
            <v>100</v>
          </cell>
          <cell r="U1580">
            <v>100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104</v>
          </cell>
          <cell r="AC1580">
            <v>103</v>
          </cell>
          <cell r="AD1580">
            <v>102</v>
          </cell>
          <cell r="AE1580">
            <v>104</v>
          </cell>
          <cell r="AF1580">
            <v>105</v>
          </cell>
          <cell r="AG1580">
            <v>101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104</v>
          </cell>
          <cell r="AO1580">
            <v>102</v>
          </cell>
          <cell r="AP1580">
            <v>100</v>
          </cell>
          <cell r="AQ1580">
            <v>100</v>
          </cell>
          <cell r="AR1580">
            <v>100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 t="str">
            <v>Ambulatorio</v>
          </cell>
          <cell r="BA1580" t="str">
            <v>Ambulatorio</v>
          </cell>
          <cell r="BB1580" t="str">
            <v>Ambulatorio</v>
          </cell>
          <cell r="BC1580" t="str">
            <v>Ambulatorio</v>
          </cell>
          <cell r="BD1580" t="str">
            <v>Ambulatorio</v>
          </cell>
          <cell r="BE1580" t="str">
            <v>Ambulatorio</v>
          </cell>
          <cell r="BF1580" t="str">
            <v>Ambulatorio</v>
          </cell>
          <cell r="BG1580" t="str">
            <v>Ambulatorio</v>
          </cell>
          <cell r="BH1580" t="str">
            <v>Ambulatorio</v>
          </cell>
          <cell r="BI1580" t="str">
            <v>Ambulatorio</v>
          </cell>
          <cell r="BJ1580" t="str">
            <v>Ambulatorio</v>
          </cell>
          <cell r="BK1580" t="str">
            <v>Ambulatorio</v>
          </cell>
          <cell r="BL1580" t="str">
            <v>Ambulatorio</v>
          </cell>
        </row>
        <row r="1581">
          <cell r="D1581">
            <v>1080875</v>
          </cell>
          <cell r="E1581" t="str">
            <v>PRM - LLEQUEN ÑUBLE</v>
          </cell>
          <cell r="F1581" t="str">
            <v>DEPRODE</v>
          </cell>
          <cell r="G1581">
            <v>20032</v>
          </cell>
          <cell r="H1581" t="str">
            <v>P - PROGRAMAS</v>
          </cell>
          <cell r="I1581" t="str">
            <v>PRM</v>
          </cell>
          <cell r="J1581" t="str">
            <v>CHILLÁN</v>
          </cell>
          <cell r="K1581" t="str">
            <v>724/A</v>
          </cell>
          <cell r="L1581">
            <v>43423</v>
          </cell>
          <cell r="M1581">
            <v>42857</v>
          </cell>
          <cell r="N1581">
            <v>43953</v>
          </cell>
          <cell r="O1581">
            <v>75</v>
          </cell>
          <cell r="P1581">
            <v>75</v>
          </cell>
          <cell r="Q1581">
            <v>75</v>
          </cell>
          <cell r="R1581">
            <v>75</v>
          </cell>
          <cell r="S1581">
            <v>75</v>
          </cell>
          <cell r="T1581">
            <v>75</v>
          </cell>
          <cell r="U1581">
            <v>75</v>
          </cell>
          <cell r="V1581">
            <v>75</v>
          </cell>
          <cell r="W1581">
            <v>75</v>
          </cell>
          <cell r="X1581">
            <v>75</v>
          </cell>
          <cell r="Y1581">
            <v>75</v>
          </cell>
          <cell r="Z1581">
            <v>75</v>
          </cell>
          <cell r="AA1581">
            <v>75</v>
          </cell>
          <cell r="AB1581">
            <v>137</v>
          </cell>
          <cell r="AC1581">
            <v>134</v>
          </cell>
          <cell r="AD1581">
            <v>130</v>
          </cell>
          <cell r="AE1581">
            <v>147</v>
          </cell>
          <cell r="AF1581">
            <v>162</v>
          </cell>
          <cell r="AG1581">
            <v>160</v>
          </cell>
          <cell r="AH1581">
            <v>159</v>
          </cell>
          <cell r="AI1581">
            <v>159</v>
          </cell>
          <cell r="AJ1581">
            <v>157</v>
          </cell>
          <cell r="AK1581">
            <v>156</v>
          </cell>
          <cell r="AL1581">
            <v>157</v>
          </cell>
          <cell r="AM1581">
            <v>158</v>
          </cell>
          <cell r="AN1581">
            <v>137</v>
          </cell>
          <cell r="AO1581">
            <v>135</v>
          </cell>
          <cell r="AP1581">
            <v>133</v>
          </cell>
          <cell r="AQ1581">
            <v>147</v>
          </cell>
          <cell r="AR1581">
            <v>156</v>
          </cell>
          <cell r="AS1581">
            <v>162</v>
          </cell>
          <cell r="AT1581">
            <v>161</v>
          </cell>
          <cell r="AU1581">
            <v>157</v>
          </cell>
          <cell r="AV1581">
            <v>159</v>
          </cell>
          <cell r="AW1581">
            <v>156</v>
          </cell>
          <cell r="AX1581">
            <v>155</v>
          </cell>
          <cell r="AY1581">
            <v>159</v>
          </cell>
          <cell r="AZ1581" t="str">
            <v>Ambulatorio</v>
          </cell>
          <cell r="BA1581" t="str">
            <v>Ambulatorio</v>
          </cell>
          <cell r="BB1581" t="str">
            <v>Ambulatorio</v>
          </cell>
          <cell r="BC1581" t="str">
            <v>Ambulatorio</v>
          </cell>
          <cell r="BD1581" t="str">
            <v>Ambulatorio</v>
          </cell>
          <cell r="BE1581" t="str">
            <v>Ambulatorio</v>
          </cell>
          <cell r="BF1581" t="str">
            <v>Ambulatorio</v>
          </cell>
          <cell r="BG1581" t="str">
            <v>Ambulatorio</v>
          </cell>
          <cell r="BH1581" t="str">
            <v>Ambulatorio</v>
          </cell>
          <cell r="BI1581" t="str">
            <v>Ambulatorio</v>
          </cell>
          <cell r="BJ1581" t="str">
            <v>Ambulatorio</v>
          </cell>
          <cell r="BK1581" t="str">
            <v>Ambulatorio</v>
          </cell>
          <cell r="BL1581" t="str">
            <v>Ambulatorio</v>
          </cell>
        </row>
        <row r="1582">
          <cell r="D1582">
            <v>1080879</v>
          </cell>
          <cell r="E1582" t="str">
            <v>PRM - AYUN ÑUBLE</v>
          </cell>
          <cell r="F1582" t="str">
            <v>DEPRODE</v>
          </cell>
          <cell r="G1582">
            <v>20032</v>
          </cell>
          <cell r="H1582" t="str">
            <v>P - PROGRAMAS</v>
          </cell>
          <cell r="I1582" t="str">
            <v>PRM</v>
          </cell>
          <cell r="J1582" t="str">
            <v>CHILLÁN</v>
          </cell>
          <cell r="K1582" t="str">
            <v>MEMO 219</v>
          </cell>
          <cell r="L1582">
            <v>43598</v>
          </cell>
          <cell r="M1582">
            <v>42857</v>
          </cell>
          <cell r="N1582">
            <v>43601</v>
          </cell>
          <cell r="O1582">
            <v>100</v>
          </cell>
          <cell r="P1582">
            <v>100</v>
          </cell>
          <cell r="Q1582">
            <v>100</v>
          </cell>
          <cell r="R1582">
            <v>100</v>
          </cell>
          <cell r="S1582">
            <v>100</v>
          </cell>
          <cell r="T1582">
            <v>100</v>
          </cell>
          <cell r="U1582">
            <v>100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131</v>
          </cell>
          <cell r="AC1582">
            <v>130</v>
          </cell>
          <cell r="AD1582">
            <v>129</v>
          </cell>
          <cell r="AE1582">
            <v>130</v>
          </cell>
          <cell r="AF1582">
            <v>126</v>
          </cell>
          <cell r="AG1582">
            <v>118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120</v>
          </cell>
          <cell r="AO1582">
            <v>122</v>
          </cell>
          <cell r="AP1582">
            <v>126</v>
          </cell>
          <cell r="AQ1582">
            <v>119</v>
          </cell>
          <cell r="AR1582">
            <v>113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 t="str">
            <v>Ambulatorio</v>
          </cell>
          <cell r="BA1582" t="str">
            <v>Ambulatorio</v>
          </cell>
          <cell r="BB1582" t="str">
            <v>Ambulatorio</v>
          </cell>
          <cell r="BC1582" t="str">
            <v>Ambulatorio</v>
          </cell>
          <cell r="BD1582" t="str">
            <v>Ambulatorio</v>
          </cell>
          <cell r="BE1582" t="str">
            <v>Ambulatorio</v>
          </cell>
          <cell r="BF1582" t="str">
            <v>Ambulatorio</v>
          </cell>
          <cell r="BG1582" t="str">
            <v>Ambulatorio</v>
          </cell>
          <cell r="BH1582" t="str">
            <v>Ambulatorio</v>
          </cell>
          <cell r="BI1582" t="str">
            <v>Ambulatorio</v>
          </cell>
          <cell r="BJ1582" t="str">
            <v>Ambulatorio</v>
          </cell>
          <cell r="BK1582" t="str">
            <v>Ambulatorio</v>
          </cell>
          <cell r="BL1582" t="str">
            <v>Ambulatorio</v>
          </cell>
        </row>
        <row r="1583">
          <cell r="D1583">
            <v>1160010</v>
          </cell>
          <cell r="E1583" t="str">
            <v>PRM - CENIM SAN CARLOS</v>
          </cell>
          <cell r="F1583" t="str">
            <v>DEPRODE</v>
          </cell>
          <cell r="G1583">
            <v>20032</v>
          </cell>
          <cell r="H1583" t="str">
            <v>P - PROGRAMAS</v>
          </cell>
          <cell r="I1583" t="str">
            <v>PRM</v>
          </cell>
          <cell r="J1583" t="str">
            <v>SAN CARLOS</v>
          </cell>
          <cell r="K1583" t="str">
            <v>74/A</v>
          </cell>
          <cell r="L1583">
            <v>43601</v>
          </cell>
          <cell r="M1583">
            <v>43601</v>
          </cell>
          <cell r="N1583">
            <v>44151</v>
          </cell>
          <cell r="O1583">
            <v>75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75</v>
          </cell>
          <cell r="V1583">
            <v>75</v>
          </cell>
          <cell r="W1583">
            <v>75</v>
          </cell>
          <cell r="X1583">
            <v>75</v>
          </cell>
          <cell r="Y1583">
            <v>75</v>
          </cell>
          <cell r="Z1583">
            <v>75</v>
          </cell>
          <cell r="AA1583">
            <v>75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158</v>
          </cell>
          <cell r="AH1583">
            <v>182</v>
          </cell>
          <cell r="AI1583">
            <v>178</v>
          </cell>
          <cell r="AJ1583">
            <v>184</v>
          </cell>
          <cell r="AK1583">
            <v>183</v>
          </cell>
          <cell r="AL1583">
            <v>180</v>
          </cell>
          <cell r="AM1583">
            <v>178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175</v>
          </cell>
          <cell r="AV1583">
            <v>178</v>
          </cell>
          <cell r="AW1583">
            <v>174</v>
          </cell>
          <cell r="AX1583">
            <v>177</v>
          </cell>
          <cell r="AY1583">
            <v>171</v>
          </cell>
          <cell r="AZ1583" t="str">
            <v>Ambulatorio</v>
          </cell>
          <cell r="BA1583" t="str">
            <v>Ambulatorio</v>
          </cell>
          <cell r="BB1583" t="str">
            <v>Ambulatorio</v>
          </cell>
          <cell r="BC1583" t="str">
            <v>Ambulatorio</v>
          </cell>
          <cell r="BD1583" t="str">
            <v>Ambulatorio</v>
          </cell>
          <cell r="BE1583" t="str">
            <v>Ambulatorio</v>
          </cell>
          <cell r="BF1583" t="str">
            <v>Ambulatorio</v>
          </cell>
          <cell r="BG1583" t="str">
            <v>Ambulatorio</v>
          </cell>
          <cell r="BH1583" t="str">
            <v>Ambulatorio</v>
          </cell>
          <cell r="BI1583" t="str">
            <v>Ambulatorio</v>
          </cell>
          <cell r="BJ1583" t="str">
            <v>Ambulatorio</v>
          </cell>
          <cell r="BK1583" t="str">
            <v>Ambulatorio</v>
          </cell>
          <cell r="BL1583" t="str">
            <v>Ambulatorio</v>
          </cell>
        </row>
        <row r="1584">
          <cell r="D1584">
            <v>1160011</v>
          </cell>
          <cell r="E1584" t="str">
            <v>PRM - CIUDAD DEL NIÑO CHILLAN</v>
          </cell>
          <cell r="F1584" t="str">
            <v>DEPRODE</v>
          </cell>
          <cell r="G1584">
            <v>20032</v>
          </cell>
          <cell r="H1584" t="str">
            <v>P - PROGRAMAS</v>
          </cell>
          <cell r="I1584" t="str">
            <v>PRM</v>
          </cell>
          <cell r="J1584" t="str">
            <v>CHILLÁN</v>
          </cell>
          <cell r="K1584" t="str">
            <v>83/A</v>
          </cell>
          <cell r="L1584">
            <v>43622</v>
          </cell>
          <cell r="M1584">
            <v>43601</v>
          </cell>
          <cell r="N1584">
            <v>44151</v>
          </cell>
          <cell r="O1584">
            <v>75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75</v>
          </cell>
          <cell r="V1584">
            <v>75</v>
          </cell>
          <cell r="W1584">
            <v>75</v>
          </cell>
          <cell r="X1584">
            <v>75</v>
          </cell>
          <cell r="Y1584">
            <v>75</v>
          </cell>
          <cell r="Z1584">
            <v>75</v>
          </cell>
          <cell r="AA1584">
            <v>75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130</v>
          </cell>
          <cell r="AH1584">
            <v>23</v>
          </cell>
          <cell r="AI1584">
            <v>126</v>
          </cell>
          <cell r="AJ1584">
            <v>137</v>
          </cell>
          <cell r="AK1584">
            <v>134</v>
          </cell>
          <cell r="AL1584">
            <v>135</v>
          </cell>
          <cell r="AM1584">
            <v>137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12</v>
          </cell>
          <cell r="AV1584">
            <v>126</v>
          </cell>
          <cell r="AW1584">
            <v>126</v>
          </cell>
          <cell r="AX1584">
            <v>126</v>
          </cell>
          <cell r="AY1584">
            <v>125</v>
          </cell>
          <cell r="AZ1584" t="str">
            <v>Ambulatorio</v>
          </cell>
          <cell r="BA1584" t="str">
            <v>Ambulatorio</v>
          </cell>
          <cell r="BB1584" t="str">
            <v>Ambulatorio</v>
          </cell>
          <cell r="BC1584" t="str">
            <v>Ambulatorio</v>
          </cell>
          <cell r="BD1584" t="str">
            <v>Ambulatorio</v>
          </cell>
          <cell r="BE1584" t="str">
            <v>Ambulatorio</v>
          </cell>
          <cell r="BF1584" t="str">
            <v>Ambulatorio</v>
          </cell>
          <cell r="BG1584" t="str">
            <v>Ambulatorio</v>
          </cell>
          <cell r="BH1584" t="str">
            <v>Ambulatorio</v>
          </cell>
          <cell r="BI1584" t="str">
            <v>Ambulatorio</v>
          </cell>
          <cell r="BJ1584" t="str">
            <v>Ambulatorio</v>
          </cell>
          <cell r="BK1584" t="str">
            <v>Ambulatorio</v>
          </cell>
          <cell r="BL1584" t="str">
            <v>Ambulatorio</v>
          </cell>
        </row>
        <row r="1585">
          <cell r="D1585">
            <v>1160012</v>
          </cell>
          <cell r="E1585" t="str">
            <v>PRM - AYUN ÑUBLE</v>
          </cell>
          <cell r="F1585" t="str">
            <v>DEPRODE</v>
          </cell>
          <cell r="G1585">
            <v>20032</v>
          </cell>
          <cell r="H1585" t="str">
            <v>P - PROGRAMAS</v>
          </cell>
          <cell r="I1585" t="str">
            <v>PRM</v>
          </cell>
          <cell r="J1585" t="str">
            <v>CHILLÁN</v>
          </cell>
          <cell r="K1585" t="str">
            <v>77/A</v>
          </cell>
          <cell r="L1585">
            <v>43601</v>
          </cell>
          <cell r="M1585">
            <v>43601</v>
          </cell>
          <cell r="N1585">
            <v>44151</v>
          </cell>
          <cell r="O1585">
            <v>75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75</v>
          </cell>
          <cell r="V1585">
            <v>75</v>
          </cell>
          <cell r="W1585">
            <v>75</v>
          </cell>
          <cell r="X1585">
            <v>75</v>
          </cell>
          <cell r="Y1585">
            <v>75</v>
          </cell>
          <cell r="Z1585">
            <v>75</v>
          </cell>
          <cell r="AA1585">
            <v>75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99</v>
          </cell>
          <cell r="AH1585">
            <v>127</v>
          </cell>
          <cell r="AI1585">
            <v>132</v>
          </cell>
          <cell r="AJ1585">
            <v>123</v>
          </cell>
          <cell r="AK1585">
            <v>126</v>
          </cell>
          <cell r="AL1585">
            <v>129</v>
          </cell>
          <cell r="AM1585">
            <v>131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124</v>
          </cell>
          <cell r="AU1585">
            <v>120</v>
          </cell>
          <cell r="AV1585">
            <v>116</v>
          </cell>
          <cell r="AW1585">
            <v>119</v>
          </cell>
          <cell r="AX1585">
            <v>125</v>
          </cell>
          <cell r="AY1585">
            <v>126</v>
          </cell>
          <cell r="AZ1585" t="str">
            <v>Ambulatorio</v>
          </cell>
          <cell r="BA1585" t="str">
            <v>Ambulatorio</v>
          </cell>
          <cell r="BB1585" t="str">
            <v>Ambulatorio</v>
          </cell>
          <cell r="BC1585" t="str">
            <v>Ambulatorio</v>
          </cell>
          <cell r="BD1585" t="str">
            <v>Ambulatorio</v>
          </cell>
          <cell r="BE1585" t="str">
            <v>Ambulatorio</v>
          </cell>
          <cell r="BF1585" t="str">
            <v>Ambulatorio</v>
          </cell>
          <cell r="BG1585" t="str">
            <v>Ambulatorio</v>
          </cell>
          <cell r="BH1585" t="str">
            <v>Ambulatorio</v>
          </cell>
          <cell r="BI1585" t="str">
            <v>Ambulatorio</v>
          </cell>
          <cell r="BJ1585" t="str">
            <v>Ambulatorio</v>
          </cell>
          <cell r="BK1585" t="str">
            <v>Ambulatorio</v>
          </cell>
          <cell r="BL1585" t="str">
            <v>Ambulatorio</v>
          </cell>
        </row>
        <row r="1586">
          <cell r="D1586">
            <v>1160013</v>
          </cell>
          <cell r="E1586" t="str">
            <v>PRM - ADRA YUNGAY</v>
          </cell>
          <cell r="F1586" t="str">
            <v>DEPRODE</v>
          </cell>
          <cell r="G1586">
            <v>20032</v>
          </cell>
          <cell r="H1586" t="str">
            <v>P - PROGRAMAS</v>
          </cell>
          <cell r="I1586" t="str">
            <v>PRM</v>
          </cell>
          <cell r="J1586" t="str">
            <v>YUNGAY</v>
          </cell>
          <cell r="K1586" t="str">
            <v>88/A</v>
          </cell>
          <cell r="L1586">
            <v>43629</v>
          </cell>
          <cell r="M1586">
            <v>43601</v>
          </cell>
          <cell r="N1586">
            <v>44151</v>
          </cell>
          <cell r="O1586">
            <v>75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75</v>
          </cell>
          <cell r="V1586">
            <v>75</v>
          </cell>
          <cell r="W1586">
            <v>75</v>
          </cell>
          <cell r="X1586">
            <v>75</v>
          </cell>
          <cell r="Y1586">
            <v>75</v>
          </cell>
          <cell r="Z1586">
            <v>75</v>
          </cell>
          <cell r="AA1586">
            <v>75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91</v>
          </cell>
          <cell r="AH1586">
            <v>101</v>
          </cell>
          <cell r="AI1586">
            <v>103</v>
          </cell>
          <cell r="AJ1586">
            <v>104</v>
          </cell>
          <cell r="AK1586">
            <v>103</v>
          </cell>
          <cell r="AL1586">
            <v>75</v>
          </cell>
          <cell r="AM1586">
            <v>104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100</v>
          </cell>
          <cell r="AV1586">
            <v>100</v>
          </cell>
          <cell r="AW1586">
            <v>100</v>
          </cell>
          <cell r="AX1586">
            <v>100</v>
          </cell>
          <cell r="AY1586">
            <v>100</v>
          </cell>
          <cell r="AZ1586" t="str">
            <v>Ambulatorio</v>
          </cell>
          <cell r="BA1586" t="str">
            <v>Ambulatorio</v>
          </cell>
          <cell r="BB1586" t="str">
            <v>Ambulatorio</v>
          </cell>
          <cell r="BC1586" t="str">
            <v>Ambulatorio</v>
          </cell>
          <cell r="BD1586" t="str">
            <v>Ambulatorio</v>
          </cell>
          <cell r="BE1586" t="str">
            <v>Ambulatorio</v>
          </cell>
          <cell r="BF1586" t="str">
            <v>Ambulatorio</v>
          </cell>
          <cell r="BG1586" t="str">
            <v>Ambulatorio</v>
          </cell>
          <cell r="BH1586" t="str">
            <v>Ambulatorio</v>
          </cell>
          <cell r="BI1586" t="str">
            <v>Ambulatorio</v>
          </cell>
          <cell r="BJ1586" t="str">
            <v>Ambulatorio</v>
          </cell>
          <cell r="BK1586" t="str">
            <v>Ambulatorio</v>
          </cell>
          <cell r="BL1586" t="str">
            <v>Ambulatorio</v>
          </cell>
        </row>
        <row r="1587">
          <cell r="D1587">
            <v>1010174</v>
          </cell>
          <cell r="E1587" t="str">
            <v>PRO - OASIS IQUIQUE</v>
          </cell>
          <cell r="F1587" t="str">
            <v>DEPRODE</v>
          </cell>
          <cell r="G1587">
            <v>20032</v>
          </cell>
          <cell r="H1587" t="str">
            <v>P - PROGRAMAS</v>
          </cell>
          <cell r="I1587" t="str">
            <v>PRO</v>
          </cell>
          <cell r="J1587" t="str">
            <v>IQUIQUE</v>
          </cell>
          <cell r="K1587" t="str">
            <v>MEMO 058</v>
          </cell>
          <cell r="L1587">
            <v>43490</v>
          </cell>
          <cell r="M1587">
            <v>42401</v>
          </cell>
          <cell r="N1587">
            <v>43508</v>
          </cell>
          <cell r="O1587">
            <v>25</v>
          </cell>
          <cell r="P1587">
            <v>25</v>
          </cell>
          <cell r="Q1587">
            <v>25</v>
          </cell>
          <cell r="R1587">
            <v>25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47</v>
          </cell>
          <cell r="AC1587">
            <v>47</v>
          </cell>
          <cell r="AD1587">
            <v>29</v>
          </cell>
          <cell r="AE1587">
            <v>0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 t="str">
            <v>Adosado</v>
          </cell>
          <cell r="AO1587" t="str">
            <v>Adosado</v>
          </cell>
          <cell r="AP1587" t="str">
            <v>Adosado</v>
          </cell>
          <cell r="AQ1587" t="str">
            <v>Adosado</v>
          </cell>
          <cell r="AR1587" t="str">
            <v>Adosado</v>
          </cell>
          <cell r="AS1587" t="str">
            <v>Adosado</v>
          </cell>
          <cell r="AT1587" t="str">
            <v>Adosado</v>
          </cell>
          <cell r="AU1587" t="str">
            <v>Adosado</v>
          </cell>
          <cell r="AV1587" t="str">
            <v>Adosado</v>
          </cell>
          <cell r="AW1587" t="str">
            <v>Adosado</v>
          </cell>
          <cell r="AX1587" t="str">
            <v>Adosado</v>
          </cell>
          <cell r="AY1587" t="str">
            <v>Adosado</v>
          </cell>
          <cell r="AZ1587" t="str">
            <v>Adosado</v>
          </cell>
          <cell r="BA1587" t="str">
            <v>Adosado</v>
          </cell>
          <cell r="BB1587" t="str">
            <v>Adosado</v>
          </cell>
          <cell r="BC1587" t="str">
            <v>Adosado</v>
          </cell>
          <cell r="BD1587" t="str">
            <v>Adosado</v>
          </cell>
          <cell r="BE1587" t="str">
            <v>Adosado</v>
          </cell>
          <cell r="BF1587" t="str">
            <v>Adosado</v>
          </cell>
          <cell r="BG1587" t="str">
            <v>Adosado</v>
          </cell>
          <cell r="BH1587" t="str">
            <v>Adosado</v>
          </cell>
          <cell r="BI1587" t="str">
            <v>Adosado</v>
          </cell>
          <cell r="BJ1587" t="str">
            <v>Adosado</v>
          </cell>
          <cell r="BK1587" t="str">
            <v>Adosado</v>
          </cell>
          <cell r="BL1587" t="str">
            <v>Adosado</v>
          </cell>
        </row>
        <row r="1588">
          <cell r="D1588">
            <v>1010220</v>
          </cell>
          <cell r="E1588" t="str">
            <v>PRO - OASIS IQUIQUE</v>
          </cell>
          <cell r="F1588" t="str">
            <v>DEPRODE</v>
          </cell>
          <cell r="G1588">
            <v>20032</v>
          </cell>
          <cell r="H1588" t="str">
            <v>P - PROGRAMAS</v>
          </cell>
          <cell r="I1588" t="str">
            <v>PRO</v>
          </cell>
          <cell r="J1588" t="str">
            <v>IQUIQUE</v>
          </cell>
          <cell r="K1588">
            <v>183</v>
          </cell>
          <cell r="L1588">
            <v>43581</v>
          </cell>
          <cell r="M1588">
            <v>43507</v>
          </cell>
          <cell r="N1588">
            <v>43880</v>
          </cell>
          <cell r="O1588">
            <v>49</v>
          </cell>
          <cell r="P1588">
            <v>0</v>
          </cell>
          <cell r="Q1588">
            <v>0</v>
          </cell>
          <cell r="R1588">
            <v>25</v>
          </cell>
          <cell r="S1588">
            <v>25</v>
          </cell>
          <cell r="T1588">
            <v>49</v>
          </cell>
          <cell r="U1588">
            <v>49</v>
          </cell>
          <cell r="V1588">
            <v>49</v>
          </cell>
          <cell r="W1588">
            <v>49</v>
          </cell>
          <cell r="X1588">
            <v>49</v>
          </cell>
          <cell r="Y1588">
            <v>49</v>
          </cell>
          <cell r="Z1588">
            <v>49</v>
          </cell>
          <cell r="AA1588">
            <v>49</v>
          </cell>
          <cell r="AB1588">
            <v>0</v>
          </cell>
          <cell r="AC1588">
            <v>0</v>
          </cell>
          <cell r="AD1588">
            <v>42</v>
          </cell>
          <cell r="AE1588">
            <v>46</v>
          </cell>
          <cell r="AF1588">
            <v>44</v>
          </cell>
          <cell r="AG1588">
            <v>53</v>
          </cell>
          <cell r="AH1588">
            <v>52</v>
          </cell>
          <cell r="AI1588">
            <v>51</v>
          </cell>
          <cell r="AJ1588">
            <v>51</v>
          </cell>
          <cell r="AK1588">
            <v>51</v>
          </cell>
          <cell r="AL1588">
            <v>51</v>
          </cell>
          <cell r="AM1588">
            <v>51</v>
          </cell>
          <cell r="AN1588" t="str">
            <v>Adosado</v>
          </cell>
          <cell r="AO1588" t="str">
            <v>Adosado</v>
          </cell>
          <cell r="AP1588" t="str">
            <v>Adosado</v>
          </cell>
          <cell r="AQ1588" t="str">
            <v>Adosado</v>
          </cell>
          <cell r="AR1588" t="str">
            <v>Adosado</v>
          </cell>
          <cell r="AS1588" t="str">
            <v>Adosado</v>
          </cell>
          <cell r="AT1588" t="str">
            <v>Adosado</v>
          </cell>
          <cell r="AU1588" t="str">
            <v>Adosado</v>
          </cell>
          <cell r="AV1588" t="str">
            <v>Adosado</v>
          </cell>
          <cell r="AW1588" t="str">
            <v>Adosado</v>
          </cell>
          <cell r="AX1588" t="str">
            <v>Adosado</v>
          </cell>
          <cell r="AY1588" t="str">
            <v>Adosado</v>
          </cell>
          <cell r="AZ1588" t="str">
            <v>Adosado</v>
          </cell>
          <cell r="BA1588" t="str">
            <v>Adosado</v>
          </cell>
          <cell r="BB1588" t="str">
            <v>Adosado</v>
          </cell>
          <cell r="BC1588" t="str">
            <v>Adosado</v>
          </cell>
          <cell r="BD1588" t="str">
            <v>Adosado</v>
          </cell>
          <cell r="BE1588" t="str">
            <v>Adosado</v>
          </cell>
          <cell r="BF1588" t="str">
            <v>Adosado</v>
          </cell>
          <cell r="BG1588" t="str">
            <v>Adosado</v>
          </cell>
          <cell r="BH1588" t="str">
            <v>Adosado</v>
          </cell>
          <cell r="BI1588" t="str">
            <v>Adosado</v>
          </cell>
          <cell r="BJ1588" t="str">
            <v>Adosado</v>
          </cell>
          <cell r="BK1588" t="str">
            <v>Adosado</v>
          </cell>
          <cell r="BL1588" t="str">
            <v>Adosado</v>
          </cell>
        </row>
        <row r="1589">
          <cell r="D1589">
            <v>1020286</v>
          </cell>
          <cell r="E1589" t="str">
            <v>PRO - OASIS CALAMA</v>
          </cell>
          <cell r="F1589" t="str">
            <v>DEPRODE</v>
          </cell>
          <cell r="G1589">
            <v>20032</v>
          </cell>
          <cell r="H1589" t="str">
            <v>P - PROGRAMAS</v>
          </cell>
          <cell r="I1589" t="str">
            <v>PRO</v>
          </cell>
          <cell r="J1589" t="str">
            <v>CALAMA</v>
          </cell>
          <cell r="K1589" t="str">
            <v>MEMO 606</v>
          </cell>
          <cell r="L1589">
            <v>43798</v>
          </cell>
          <cell r="M1589">
            <v>42739</v>
          </cell>
          <cell r="N1589">
            <v>43800</v>
          </cell>
          <cell r="O1589">
            <v>25</v>
          </cell>
          <cell r="P1589">
            <v>25</v>
          </cell>
          <cell r="Q1589">
            <v>25</v>
          </cell>
          <cell r="R1589">
            <v>25</v>
          </cell>
          <cell r="S1589">
            <v>25</v>
          </cell>
          <cell r="T1589">
            <v>25</v>
          </cell>
          <cell r="U1589">
            <v>25</v>
          </cell>
          <cell r="V1589">
            <v>25</v>
          </cell>
          <cell r="W1589">
            <v>25</v>
          </cell>
          <cell r="X1589">
            <v>25</v>
          </cell>
          <cell r="Y1589">
            <v>25</v>
          </cell>
          <cell r="Z1589">
            <v>25</v>
          </cell>
          <cell r="AA1589">
            <v>25</v>
          </cell>
          <cell r="AB1589">
            <v>49</v>
          </cell>
          <cell r="AC1589">
            <v>50</v>
          </cell>
          <cell r="AD1589">
            <v>51</v>
          </cell>
          <cell r="AE1589">
            <v>49</v>
          </cell>
          <cell r="AF1589">
            <v>51</v>
          </cell>
          <cell r="AG1589">
            <v>49</v>
          </cell>
          <cell r="AH1589">
            <v>48</v>
          </cell>
          <cell r="AI1589">
            <v>48</v>
          </cell>
          <cell r="AJ1589">
            <v>49</v>
          </cell>
          <cell r="AK1589">
            <v>48</v>
          </cell>
          <cell r="AL1589">
            <v>48</v>
          </cell>
          <cell r="AM1589">
            <v>48</v>
          </cell>
          <cell r="AN1589" t="str">
            <v>Adosado</v>
          </cell>
          <cell r="AO1589" t="str">
            <v>Adosado</v>
          </cell>
          <cell r="AP1589" t="str">
            <v>Adosado</v>
          </cell>
          <cell r="AQ1589" t="str">
            <v>Adosado</v>
          </cell>
          <cell r="AR1589" t="str">
            <v>Adosado</v>
          </cell>
          <cell r="AS1589" t="str">
            <v>Adosado</v>
          </cell>
          <cell r="AT1589" t="str">
            <v>Adosado</v>
          </cell>
          <cell r="AU1589" t="str">
            <v>Adosado</v>
          </cell>
          <cell r="AV1589" t="str">
            <v>Adosado</v>
          </cell>
          <cell r="AW1589" t="str">
            <v>Adosado</v>
          </cell>
          <cell r="AX1589" t="str">
            <v>Adosado</v>
          </cell>
          <cell r="AY1589" t="str">
            <v>Adosado</v>
          </cell>
          <cell r="AZ1589" t="str">
            <v>Adosado</v>
          </cell>
          <cell r="BA1589" t="str">
            <v>Adosado</v>
          </cell>
          <cell r="BB1589" t="str">
            <v>Adosado</v>
          </cell>
          <cell r="BC1589" t="str">
            <v>Adosado</v>
          </cell>
          <cell r="BD1589" t="str">
            <v>Adosado</v>
          </cell>
          <cell r="BE1589" t="str">
            <v>Adosado</v>
          </cell>
          <cell r="BF1589" t="str">
            <v>Adosado</v>
          </cell>
          <cell r="BG1589" t="str">
            <v>Adosado</v>
          </cell>
          <cell r="BH1589" t="str">
            <v>Adosado</v>
          </cell>
          <cell r="BI1589" t="str">
            <v>Adosado</v>
          </cell>
          <cell r="BJ1589" t="str">
            <v>Adosado</v>
          </cell>
          <cell r="BK1589" t="str">
            <v>Adosado</v>
          </cell>
          <cell r="BL1589" t="str">
            <v>Adosado</v>
          </cell>
        </row>
        <row r="1590">
          <cell r="D1590">
            <v>1020300</v>
          </cell>
          <cell r="E1590" t="str">
            <v>PRO - ANTOFAGASTA</v>
          </cell>
          <cell r="F1590" t="str">
            <v>DEPRODE</v>
          </cell>
          <cell r="G1590">
            <v>20032</v>
          </cell>
          <cell r="H1590" t="str">
            <v>P - PROGRAMAS</v>
          </cell>
          <cell r="I1590" t="str">
            <v>PRO</v>
          </cell>
          <cell r="J1590" t="str">
            <v>ANTOFAGASTA</v>
          </cell>
          <cell r="K1590">
            <v>479</v>
          </cell>
          <cell r="L1590">
            <v>43608</v>
          </cell>
          <cell r="M1590">
            <v>42909</v>
          </cell>
          <cell r="N1590">
            <v>44005</v>
          </cell>
          <cell r="O1590">
            <v>45</v>
          </cell>
          <cell r="P1590">
            <v>24</v>
          </cell>
          <cell r="Q1590">
            <v>24</v>
          </cell>
          <cell r="R1590">
            <v>24</v>
          </cell>
          <cell r="S1590">
            <v>24</v>
          </cell>
          <cell r="T1590">
            <v>24</v>
          </cell>
          <cell r="U1590">
            <v>45</v>
          </cell>
          <cell r="V1590">
            <v>45</v>
          </cell>
          <cell r="W1590">
            <v>45</v>
          </cell>
          <cell r="X1590">
            <v>45</v>
          </cell>
          <cell r="Y1590">
            <v>45</v>
          </cell>
          <cell r="Z1590">
            <v>45</v>
          </cell>
          <cell r="AA1590">
            <v>45</v>
          </cell>
          <cell r="AB1590">
            <v>76</v>
          </cell>
          <cell r="AC1590">
            <v>89</v>
          </cell>
          <cell r="AD1590">
            <v>102</v>
          </cell>
          <cell r="AE1590">
            <v>110</v>
          </cell>
          <cell r="AF1590">
            <v>106</v>
          </cell>
          <cell r="AG1590">
            <v>105</v>
          </cell>
          <cell r="AH1590">
            <v>105</v>
          </cell>
          <cell r="AI1590">
            <v>102</v>
          </cell>
          <cell r="AJ1590">
            <v>106</v>
          </cell>
          <cell r="AK1590">
            <v>101</v>
          </cell>
          <cell r="AL1590">
            <v>101</v>
          </cell>
          <cell r="AM1590">
            <v>101</v>
          </cell>
          <cell r="AN1590" t="str">
            <v>Adosado</v>
          </cell>
          <cell r="AO1590" t="str">
            <v>Adosado</v>
          </cell>
          <cell r="AP1590" t="str">
            <v>Adosado</v>
          </cell>
          <cell r="AQ1590" t="str">
            <v>Adosado</v>
          </cell>
          <cell r="AR1590" t="str">
            <v>Adosado</v>
          </cell>
          <cell r="AS1590" t="str">
            <v>Adosado</v>
          </cell>
          <cell r="AT1590" t="str">
            <v>Adosado</v>
          </cell>
          <cell r="AU1590" t="str">
            <v>Adosado</v>
          </cell>
          <cell r="AV1590" t="str">
            <v>Adosado</v>
          </cell>
          <cell r="AW1590" t="str">
            <v>Adosado</v>
          </cell>
          <cell r="AX1590" t="str">
            <v>Adosado</v>
          </cell>
          <cell r="AY1590" t="str">
            <v>Adosado</v>
          </cell>
          <cell r="AZ1590" t="str">
            <v>Adosado</v>
          </cell>
          <cell r="BA1590" t="str">
            <v>Adosado</v>
          </cell>
          <cell r="BB1590" t="str">
            <v>Adosado</v>
          </cell>
          <cell r="BC1590" t="str">
            <v>Adosado</v>
          </cell>
          <cell r="BD1590" t="str">
            <v>Adosado</v>
          </cell>
          <cell r="BE1590" t="str">
            <v>Adosado</v>
          </cell>
          <cell r="BF1590" t="str">
            <v>Adosado</v>
          </cell>
          <cell r="BG1590" t="str">
            <v>Adosado</v>
          </cell>
          <cell r="BH1590" t="str">
            <v>Adosado</v>
          </cell>
          <cell r="BI1590" t="str">
            <v>Adosado</v>
          </cell>
          <cell r="BJ1590" t="str">
            <v>Adosado</v>
          </cell>
          <cell r="BK1590" t="str">
            <v>Adosado</v>
          </cell>
          <cell r="BL1590" t="str">
            <v>Adosado</v>
          </cell>
        </row>
        <row r="1591">
          <cell r="D1591">
            <v>1030224</v>
          </cell>
          <cell r="E1591" t="str">
            <v>PRO - PROGRAMA FAMILIA DE ACOGIDA ESPECIALIZADA</v>
          </cell>
          <cell r="F1591" t="str">
            <v>DEPRODE</v>
          </cell>
          <cell r="G1591">
            <v>20032</v>
          </cell>
          <cell r="H1591" t="str">
            <v>P - PROGRAMAS</v>
          </cell>
          <cell r="I1591" t="str">
            <v>PRO</v>
          </cell>
          <cell r="J1591" t="str">
            <v>COPIAPÓ</v>
          </cell>
          <cell r="K1591" t="str">
            <v>115/B</v>
          </cell>
          <cell r="L1591">
            <v>43578</v>
          </cell>
          <cell r="M1591">
            <v>42241</v>
          </cell>
          <cell r="N1591">
            <v>44434</v>
          </cell>
          <cell r="O1591">
            <v>33</v>
          </cell>
          <cell r="P1591">
            <v>13</v>
          </cell>
          <cell r="Q1591">
            <v>13</v>
          </cell>
          <cell r="R1591">
            <v>13</v>
          </cell>
          <cell r="S1591">
            <v>13</v>
          </cell>
          <cell r="T1591">
            <v>33</v>
          </cell>
          <cell r="U1591">
            <v>33</v>
          </cell>
          <cell r="V1591">
            <v>33</v>
          </cell>
          <cell r="W1591">
            <v>33</v>
          </cell>
          <cell r="X1591">
            <v>33</v>
          </cell>
          <cell r="Y1591">
            <v>33</v>
          </cell>
          <cell r="Z1591">
            <v>33</v>
          </cell>
          <cell r="AA1591">
            <v>33</v>
          </cell>
          <cell r="AB1591">
            <v>24</v>
          </cell>
          <cell r="AC1591">
            <v>18</v>
          </cell>
          <cell r="AD1591">
            <v>20</v>
          </cell>
          <cell r="AE1591">
            <v>25</v>
          </cell>
          <cell r="AF1591">
            <v>27</v>
          </cell>
          <cell r="AG1591">
            <v>31</v>
          </cell>
          <cell r="AH1591">
            <v>27</v>
          </cell>
          <cell r="AI1591">
            <v>27</v>
          </cell>
          <cell r="AJ1591">
            <v>30</v>
          </cell>
          <cell r="AK1591">
            <v>31</v>
          </cell>
          <cell r="AL1591">
            <v>35</v>
          </cell>
          <cell r="AM1591">
            <v>37</v>
          </cell>
          <cell r="AN1591" t="str">
            <v>Adosado</v>
          </cell>
          <cell r="AO1591" t="str">
            <v>Adosado</v>
          </cell>
          <cell r="AP1591" t="str">
            <v>Adosado</v>
          </cell>
          <cell r="AQ1591" t="str">
            <v>Adosado</v>
          </cell>
          <cell r="AR1591" t="str">
            <v>Adosado</v>
          </cell>
          <cell r="AS1591" t="str">
            <v>Adosado</v>
          </cell>
          <cell r="AT1591" t="str">
            <v>Adosado</v>
          </cell>
          <cell r="AU1591" t="str">
            <v>Adosado</v>
          </cell>
          <cell r="AV1591" t="str">
            <v>Adosado</v>
          </cell>
          <cell r="AW1591" t="str">
            <v>Adosado</v>
          </cell>
          <cell r="AX1591" t="str">
            <v>Adosado</v>
          </cell>
          <cell r="AY1591" t="str">
            <v>Adosado</v>
          </cell>
          <cell r="AZ1591" t="str">
            <v>Adosado</v>
          </cell>
          <cell r="BA1591" t="str">
            <v>Adosado</v>
          </cell>
          <cell r="BB1591" t="str">
            <v>Adosado</v>
          </cell>
          <cell r="BC1591" t="str">
            <v>Adosado</v>
          </cell>
          <cell r="BD1591" t="str">
            <v>Adosado</v>
          </cell>
          <cell r="BE1591" t="str">
            <v>Adosado</v>
          </cell>
          <cell r="BF1591" t="str">
            <v>Adosado</v>
          </cell>
          <cell r="BG1591" t="str">
            <v>Adosado</v>
          </cell>
          <cell r="BH1591" t="str">
            <v>Adosado</v>
          </cell>
          <cell r="BI1591" t="str">
            <v>Adosado</v>
          </cell>
          <cell r="BJ1591" t="str">
            <v>Adosado</v>
          </cell>
          <cell r="BK1591" t="str">
            <v>Adosado</v>
          </cell>
          <cell r="BL1591" t="str">
            <v>Adosado</v>
          </cell>
        </row>
        <row r="1592">
          <cell r="D1592">
            <v>1030265</v>
          </cell>
          <cell r="E1592" t="str">
            <v>PRO - AMIGO PROVINCIA DEL HUASCO</v>
          </cell>
          <cell r="F1592" t="str">
            <v>DEPRODE</v>
          </cell>
          <cell r="G1592">
            <v>20032</v>
          </cell>
          <cell r="H1592" t="str">
            <v>P - PROGRAMAS</v>
          </cell>
          <cell r="I1592" t="str">
            <v>PRO</v>
          </cell>
          <cell r="J1592" t="str">
            <v>VALLENAR</v>
          </cell>
          <cell r="K1592" t="str">
            <v>122/B</v>
          </cell>
          <cell r="L1592">
            <v>43581</v>
          </cell>
          <cell r="M1592">
            <v>42856</v>
          </cell>
          <cell r="N1592">
            <v>43952</v>
          </cell>
          <cell r="O1592">
            <v>31</v>
          </cell>
          <cell r="P1592">
            <v>10</v>
          </cell>
          <cell r="Q1592">
            <v>10</v>
          </cell>
          <cell r="R1592">
            <v>10</v>
          </cell>
          <cell r="S1592">
            <v>10</v>
          </cell>
          <cell r="T1592">
            <v>10</v>
          </cell>
          <cell r="U1592">
            <v>31</v>
          </cell>
          <cell r="V1592">
            <v>31</v>
          </cell>
          <cell r="W1592">
            <v>31</v>
          </cell>
          <cell r="X1592">
            <v>31</v>
          </cell>
          <cell r="Y1592">
            <v>31</v>
          </cell>
          <cell r="Z1592">
            <v>31</v>
          </cell>
          <cell r="AA1592">
            <v>31</v>
          </cell>
          <cell r="AB1592">
            <v>83</v>
          </cell>
          <cell r="AC1592">
            <v>87</v>
          </cell>
          <cell r="AD1592">
            <v>95</v>
          </cell>
          <cell r="AE1592">
            <v>89</v>
          </cell>
          <cell r="AF1592">
            <v>87</v>
          </cell>
          <cell r="AG1592">
            <v>90</v>
          </cell>
          <cell r="AH1592">
            <v>94</v>
          </cell>
          <cell r="AI1592">
            <v>97</v>
          </cell>
          <cell r="AJ1592">
            <v>94</v>
          </cell>
          <cell r="AK1592">
            <v>90</v>
          </cell>
          <cell r="AL1592">
            <v>100</v>
          </cell>
          <cell r="AM1592">
            <v>93</v>
          </cell>
          <cell r="AN1592" t="str">
            <v>Adosado</v>
          </cell>
          <cell r="AO1592" t="str">
            <v>Adosado</v>
          </cell>
          <cell r="AP1592" t="str">
            <v>Adosado</v>
          </cell>
          <cell r="AQ1592" t="str">
            <v>Adosado</v>
          </cell>
          <cell r="AR1592" t="str">
            <v>Adosado</v>
          </cell>
          <cell r="AS1592" t="str">
            <v>Adosado</v>
          </cell>
          <cell r="AT1592" t="str">
            <v>Adosado</v>
          </cell>
          <cell r="AU1592" t="str">
            <v>Adosado</v>
          </cell>
          <cell r="AV1592" t="str">
            <v>Adosado</v>
          </cell>
          <cell r="AW1592" t="str">
            <v>Adosado</v>
          </cell>
          <cell r="AX1592" t="str">
            <v>Adosado</v>
          </cell>
          <cell r="AY1592" t="str">
            <v>Adosado</v>
          </cell>
          <cell r="AZ1592" t="str">
            <v>Adosado</v>
          </cell>
          <cell r="BA1592" t="str">
            <v>Adosado</v>
          </cell>
          <cell r="BB1592" t="str">
            <v>Adosado</v>
          </cell>
          <cell r="BC1592" t="str">
            <v>Adosado</v>
          </cell>
          <cell r="BD1592" t="str">
            <v>Adosado</v>
          </cell>
          <cell r="BE1592" t="str">
            <v>Adosado</v>
          </cell>
          <cell r="BF1592" t="str">
            <v>Adosado</v>
          </cell>
          <cell r="BG1592" t="str">
            <v>Adosado</v>
          </cell>
          <cell r="BH1592" t="str">
            <v>Adosado</v>
          </cell>
          <cell r="BI1592" t="str">
            <v>Adosado</v>
          </cell>
          <cell r="BJ1592" t="str">
            <v>Adosado</v>
          </cell>
          <cell r="BK1592" t="str">
            <v>Adosado</v>
          </cell>
          <cell r="BL1592" t="str">
            <v>Adosado</v>
          </cell>
        </row>
        <row r="1593">
          <cell r="D1593">
            <v>1030283</v>
          </cell>
          <cell r="E1593" t="str">
            <v>PRO - LAZOS</v>
          </cell>
          <cell r="F1593" t="str">
            <v>DEPRODE</v>
          </cell>
          <cell r="G1593">
            <v>20032</v>
          </cell>
          <cell r="H1593" t="str">
            <v>P - PROGRAMAS</v>
          </cell>
          <cell r="I1593" t="str">
            <v>PRO</v>
          </cell>
          <cell r="J1593" t="str">
            <v>COPIAPÓ</v>
          </cell>
          <cell r="K1593" t="str">
            <v>Correo</v>
          </cell>
          <cell r="L1593">
            <v>43672</v>
          </cell>
          <cell r="M1593">
            <v>42944</v>
          </cell>
          <cell r="N1593">
            <v>43770</v>
          </cell>
          <cell r="O1593">
            <v>30</v>
          </cell>
          <cell r="P1593">
            <v>30</v>
          </cell>
          <cell r="Q1593">
            <v>30</v>
          </cell>
          <cell r="R1593">
            <v>30</v>
          </cell>
          <cell r="S1593">
            <v>30</v>
          </cell>
          <cell r="T1593">
            <v>30</v>
          </cell>
          <cell r="U1593">
            <v>30</v>
          </cell>
          <cell r="V1593">
            <v>30</v>
          </cell>
          <cell r="W1593">
            <v>30</v>
          </cell>
          <cell r="X1593">
            <v>30</v>
          </cell>
          <cell r="Y1593">
            <v>30</v>
          </cell>
          <cell r="Z1593">
            <v>30</v>
          </cell>
          <cell r="AA1593">
            <v>0</v>
          </cell>
          <cell r="AB1593">
            <v>48</v>
          </cell>
          <cell r="AC1593">
            <v>42</v>
          </cell>
          <cell r="AD1593">
            <v>47</v>
          </cell>
          <cell r="AE1593">
            <v>46</v>
          </cell>
          <cell r="AF1593">
            <v>48</v>
          </cell>
          <cell r="AG1593">
            <v>50</v>
          </cell>
          <cell r="AH1593">
            <v>49</v>
          </cell>
          <cell r="AI1593">
            <v>50</v>
          </cell>
          <cell r="AJ1593">
            <v>49</v>
          </cell>
          <cell r="AK1593">
            <v>41</v>
          </cell>
          <cell r="AL1593">
            <v>40</v>
          </cell>
          <cell r="AM1593">
            <v>0</v>
          </cell>
          <cell r="AN1593" t="str">
            <v>Adosado</v>
          </cell>
          <cell r="AO1593" t="str">
            <v>Adosado</v>
          </cell>
          <cell r="AP1593" t="str">
            <v>Adosado</v>
          </cell>
          <cell r="AQ1593" t="str">
            <v>Adosado</v>
          </cell>
          <cell r="AR1593" t="str">
            <v>Adosado</v>
          </cell>
          <cell r="AS1593" t="str">
            <v>Adosado</v>
          </cell>
          <cell r="AT1593" t="str">
            <v>Adosado</v>
          </cell>
          <cell r="AU1593" t="str">
            <v>Adosado</v>
          </cell>
          <cell r="AV1593" t="str">
            <v>Adosado</v>
          </cell>
          <cell r="AW1593" t="str">
            <v>Adosado</v>
          </cell>
          <cell r="AX1593" t="str">
            <v>Adosado</v>
          </cell>
          <cell r="AY1593" t="str">
            <v>Adosado</v>
          </cell>
          <cell r="AZ1593" t="str">
            <v>Adosado</v>
          </cell>
          <cell r="BA1593" t="str">
            <v>Adosado</v>
          </cell>
          <cell r="BB1593" t="str">
            <v>Adosado</v>
          </cell>
          <cell r="BC1593" t="str">
            <v>Adosado</v>
          </cell>
          <cell r="BD1593" t="str">
            <v>Adosado</v>
          </cell>
          <cell r="BE1593" t="str">
            <v>Adosado</v>
          </cell>
          <cell r="BF1593" t="str">
            <v>Adosado</v>
          </cell>
          <cell r="BG1593" t="str">
            <v>Adosado</v>
          </cell>
          <cell r="BH1593" t="str">
            <v>Adosado</v>
          </cell>
          <cell r="BI1593" t="str">
            <v>Adosado</v>
          </cell>
          <cell r="BJ1593" t="str">
            <v>Adosado</v>
          </cell>
          <cell r="BK1593" t="str">
            <v>Adosado</v>
          </cell>
          <cell r="BL1593" t="str">
            <v>Adosado</v>
          </cell>
        </row>
        <row r="1594">
          <cell r="D1594">
            <v>1030312</v>
          </cell>
          <cell r="E1594" t="str">
            <v>PRO - MERAKI</v>
          </cell>
          <cell r="F1594" t="str">
            <v>DEPRODE</v>
          </cell>
          <cell r="G1594">
            <v>20032</v>
          </cell>
          <cell r="H1594" t="str">
            <v>P - PROGRAMAS</v>
          </cell>
          <cell r="I1594" t="str">
            <v>PRO</v>
          </cell>
          <cell r="J1594" t="str">
            <v>COPIAPÓ</v>
          </cell>
          <cell r="K1594" t="str">
            <v>305/B</v>
          </cell>
          <cell r="L1594">
            <v>43753</v>
          </cell>
          <cell r="M1594">
            <v>43770</v>
          </cell>
          <cell r="N1594">
            <v>44137</v>
          </cell>
          <cell r="O1594">
            <v>65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65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  <cell r="AG1594">
            <v>0</v>
          </cell>
          <cell r="AH1594">
            <v>0</v>
          </cell>
          <cell r="AI1594">
            <v>0</v>
          </cell>
          <cell r="AJ1594">
            <v>0</v>
          </cell>
          <cell r="AK1594">
            <v>0</v>
          </cell>
          <cell r="AL1594">
            <v>0</v>
          </cell>
          <cell r="AM1594">
            <v>40</v>
          </cell>
          <cell r="AN1594" t="str">
            <v>Adosado</v>
          </cell>
          <cell r="AO1594" t="str">
            <v>Adosado</v>
          </cell>
          <cell r="AP1594" t="str">
            <v>Adosado</v>
          </cell>
          <cell r="AQ1594" t="str">
            <v>Adosado</v>
          </cell>
          <cell r="AR1594" t="str">
            <v>Adosado</v>
          </cell>
          <cell r="AS1594" t="str">
            <v>Adosado</v>
          </cell>
          <cell r="AT1594" t="str">
            <v>Adosado</v>
          </cell>
          <cell r="AU1594" t="str">
            <v>Adosado</v>
          </cell>
          <cell r="AV1594" t="str">
            <v>Adosado</v>
          </cell>
          <cell r="AW1594" t="str">
            <v>Adosado</v>
          </cell>
          <cell r="AX1594" t="str">
            <v>Adosado</v>
          </cell>
          <cell r="AY1594" t="str">
            <v>Adosado</v>
          </cell>
          <cell r="AZ1594" t="str">
            <v>Adosado</v>
          </cell>
          <cell r="BA1594" t="str">
            <v>Adosado</v>
          </cell>
          <cell r="BB1594" t="str">
            <v>Adosado</v>
          </cell>
          <cell r="BC1594" t="str">
            <v>Adosado</v>
          </cell>
          <cell r="BD1594" t="str">
            <v>Adosado</v>
          </cell>
          <cell r="BE1594" t="str">
            <v>Adosado</v>
          </cell>
          <cell r="BF1594" t="str">
            <v>Adosado</v>
          </cell>
          <cell r="BG1594" t="str">
            <v>Adosado</v>
          </cell>
          <cell r="BH1594" t="str">
            <v>Adosado</v>
          </cell>
          <cell r="BI1594" t="str">
            <v>Adosado</v>
          </cell>
          <cell r="BJ1594" t="str">
            <v>Adosado</v>
          </cell>
          <cell r="BK1594" t="str">
            <v>Adosado</v>
          </cell>
          <cell r="BL1594" t="str">
            <v>Adosado</v>
          </cell>
        </row>
        <row r="1595">
          <cell r="D1595">
            <v>1040299</v>
          </cell>
          <cell r="E1595" t="str">
            <v>PRO - ADRA LA SERENA</v>
          </cell>
          <cell r="F1595" t="str">
            <v>DEPRODE</v>
          </cell>
          <cell r="G1595">
            <v>20032</v>
          </cell>
          <cell r="H1595" t="str">
            <v>P - PROGRAMAS</v>
          </cell>
          <cell r="I1595" t="str">
            <v>PRO</v>
          </cell>
          <cell r="J1595" t="str">
            <v>LA SERENA</v>
          </cell>
          <cell r="K1595" t="str">
            <v>228/B</v>
          </cell>
          <cell r="L1595">
            <v>43635</v>
          </cell>
          <cell r="M1595">
            <v>42843</v>
          </cell>
          <cell r="N1595">
            <v>44304</v>
          </cell>
          <cell r="O1595">
            <v>48</v>
          </cell>
          <cell r="P1595">
            <v>20</v>
          </cell>
          <cell r="Q1595">
            <v>20</v>
          </cell>
          <cell r="R1595">
            <v>20</v>
          </cell>
          <cell r="S1595">
            <v>20</v>
          </cell>
          <cell r="T1595">
            <v>20</v>
          </cell>
          <cell r="U1595">
            <v>20</v>
          </cell>
          <cell r="V1595">
            <v>48</v>
          </cell>
          <cell r="W1595">
            <v>48</v>
          </cell>
          <cell r="X1595">
            <v>48</v>
          </cell>
          <cell r="Y1595">
            <v>48</v>
          </cell>
          <cell r="Z1595">
            <v>48</v>
          </cell>
          <cell r="AA1595">
            <v>48</v>
          </cell>
          <cell r="AB1595">
            <v>125</v>
          </cell>
          <cell r="AC1595">
            <v>128</v>
          </cell>
          <cell r="AD1595">
            <v>126</v>
          </cell>
          <cell r="AE1595">
            <v>125</v>
          </cell>
          <cell r="AF1595">
            <v>124</v>
          </cell>
          <cell r="AG1595">
            <v>123</v>
          </cell>
          <cell r="AH1595">
            <v>123</v>
          </cell>
          <cell r="AI1595">
            <v>128</v>
          </cell>
          <cell r="AJ1595">
            <v>129</v>
          </cell>
          <cell r="AK1595">
            <v>133</v>
          </cell>
          <cell r="AL1595">
            <v>116</v>
          </cell>
          <cell r="AM1595">
            <v>125</v>
          </cell>
          <cell r="AN1595" t="str">
            <v>Adosado</v>
          </cell>
          <cell r="AO1595" t="str">
            <v>Adosado</v>
          </cell>
          <cell r="AP1595" t="str">
            <v>Adosado</v>
          </cell>
          <cell r="AQ1595" t="str">
            <v>Adosado</v>
          </cell>
          <cell r="AR1595" t="str">
            <v>Adosado</v>
          </cell>
          <cell r="AS1595" t="str">
            <v>Adosado</v>
          </cell>
          <cell r="AT1595" t="str">
            <v>Adosado</v>
          </cell>
          <cell r="AU1595" t="str">
            <v>Adosado</v>
          </cell>
          <cell r="AV1595" t="str">
            <v>Adosado</v>
          </cell>
          <cell r="AW1595" t="str">
            <v>Adosado</v>
          </cell>
          <cell r="AX1595" t="str">
            <v>Adosado</v>
          </cell>
          <cell r="AY1595" t="str">
            <v>Adosado</v>
          </cell>
          <cell r="AZ1595" t="str">
            <v>Adosado</v>
          </cell>
          <cell r="BA1595" t="str">
            <v>Adosado</v>
          </cell>
          <cell r="BB1595" t="str">
            <v>Adosado</v>
          </cell>
          <cell r="BC1595" t="str">
            <v>Adosado</v>
          </cell>
          <cell r="BD1595" t="str">
            <v>Adosado</v>
          </cell>
          <cell r="BE1595" t="str">
            <v>Adosado</v>
          </cell>
          <cell r="BF1595" t="str">
            <v>Adosado</v>
          </cell>
          <cell r="BG1595" t="str">
            <v>Adosado</v>
          </cell>
          <cell r="BH1595" t="str">
            <v>Adosado</v>
          </cell>
          <cell r="BI1595" t="str">
            <v>Adosado</v>
          </cell>
          <cell r="BJ1595" t="str">
            <v>Adosado</v>
          </cell>
          <cell r="BK1595" t="str">
            <v>Adosado</v>
          </cell>
          <cell r="BL1595" t="str">
            <v>Adosado</v>
          </cell>
        </row>
        <row r="1596">
          <cell r="D1596">
            <v>1040301</v>
          </cell>
          <cell r="E1596" t="str">
            <v>PRO - ADRA COQUIMBO</v>
          </cell>
          <cell r="F1596" t="str">
            <v>DEPRODE</v>
          </cell>
          <cell r="G1596">
            <v>20032</v>
          </cell>
          <cell r="H1596" t="str">
            <v>P - PROGRAMAS</v>
          </cell>
          <cell r="I1596" t="str">
            <v>PRO</v>
          </cell>
          <cell r="J1596" t="str">
            <v>COQUIMBO</v>
          </cell>
          <cell r="K1596" t="str">
            <v>225/B</v>
          </cell>
          <cell r="L1596">
            <v>43635</v>
          </cell>
          <cell r="M1596">
            <v>42843</v>
          </cell>
          <cell r="N1596">
            <v>44304</v>
          </cell>
          <cell r="O1596">
            <v>48</v>
          </cell>
          <cell r="P1596">
            <v>20</v>
          </cell>
          <cell r="Q1596">
            <v>20</v>
          </cell>
          <cell r="R1596">
            <v>20</v>
          </cell>
          <cell r="S1596">
            <v>20</v>
          </cell>
          <cell r="T1596">
            <v>20</v>
          </cell>
          <cell r="U1596">
            <v>20</v>
          </cell>
          <cell r="V1596">
            <v>48</v>
          </cell>
          <cell r="W1596">
            <v>48</v>
          </cell>
          <cell r="X1596">
            <v>48</v>
          </cell>
          <cell r="Y1596">
            <v>48</v>
          </cell>
          <cell r="Z1596">
            <v>48</v>
          </cell>
          <cell r="AA1596">
            <v>48</v>
          </cell>
          <cell r="AB1596">
            <v>101</v>
          </cell>
          <cell r="AC1596">
            <v>103</v>
          </cell>
          <cell r="AD1596">
            <v>101</v>
          </cell>
          <cell r="AE1596">
            <v>104</v>
          </cell>
          <cell r="AF1596">
            <v>103</v>
          </cell>
          <cell r="AG1596">
            <v>100</v>
          </cell>
          <cell r="AH1596">
            <v>100</v>
          </cell>
          <cell r="AI1596">
            <v>103</v>
          </cell>
          <cell r="AJ1596">
            <v>102</v>
          </cell>
          <cell r="AK1596">
            <v>100</v>
          </cell>
          <cell r="AL1596">
            <v>100</v>
          </cell>
          <cell r="AM1596">
            <v>100</v>
          </cell>
          <cell r="AN1596" t="str">
            <v>Adosado</v>
          </cell>
          <cell r="AO1596" t="str">
            <v>Adosado</v>
          </cell>
          <cell r="AP1596" t="str">
            <v>Adosado</v>
          </cell>
          <cell r="AQ1596" t="str">
            <v>Adosado</v>
          </cell>
          <cell r="AR1596" t="str">
            <v>Adosado</v>
          </cell>
          <cell r="AS1596" t="str">
            <v>Adosado</v>
          </cell>
          <cell r="AT1596" t="str">
            <v>Adosado</v>
          </cell>
          <cell r="AU1596" t="str">
            <v>Adosado</v>
          </cell>
          <cell r="AV1596" t="str">
            <v>Adosado</v>
          </cell>
          <cell r="AW1596" t="str">
            <v>Adosado</v>
          </cell>
          <cell r="AX1596" t="str">
            <v>Adosado</v>
          </cell>
          <cell r="AY1596" t="str">
            <v>Adosado</v>
          </cell>
          <cell r="AZ1596" t="str">
            <v>Adosado</v>
          </cell>
          <cell r="BA1596" t="str">
            <v>Adosado</v>
          </cell>
          <cell r="BB1596" t="str">
            <v>Adosado</v>
          </cell>
          <cell r="BC1596" t="str">
            <v>Adosado</v>
          </cell>
          <cell r="BD1596" t="str">
            <v>Adosado</v>
          </cell>
          <cell r="BE1596" t="str">
            <v>Adosado</v>
          </cell>
          <cell r="BF1596" t="str">
            <v>Adosado</v>
          </cell>
          <cell r="BG1596" t="str">
            <v>Adosado</v>
          </cell>
          <cell r="BH1596" t="str">
            <v>Adosado</v>
          </cell>
          <cell r="BI1596" t="str">
            <v>Adosado</v>
          </cell>
          <cell r="BJ1596" t="str">
            <v>Adosado</v>
          </cell>
          <cell r="BK1596" t="str">
            <v>Adosado</v>
          </cell>
          <cell r="BL1596" t="str">
            <v>Adosado</v>
          </cell>
        </row>
        <row r="1597">
          <cell r="D1597">
            <v>1040303</v>
          </cell>
          <cell r="E1597" t="str">
            <v>PRO - ADRA OVALLE</v>
          </cell>
          <cell r="F1597" t="str">
            <v>DEPRODE</v>
          </cell>
          <cell r="G1597">
            <v>20032</v>
          </cell>
          <cell r="H1597" t="str">
            <v>P - PROGRAMAS</v>
          </cell>
          <cell r="I1597" t="str">
            <v>PRO</v>
          </cell>
          <cell r="J1597" t="str">
            <v>OVALLE</v>
          </cell>
          <cell r="K1597" t="str">
            <v>229/B</v>
          </cell>
          <cell r="L1597">
            <v>43635</v>
          </cell>
          <cell r="M1597">
            <v>42843</v>
          </cell>
          <cell r="N1597">
            <v>44304</v>
          </cell>
          <cell r="O1597">
            <v>48</v>
          </cell>
          <cell r="P1597">
            <v>20</v>
          </cell>
          <cell r="Q1597">
            <v>20</v>
          </cell>
          <cell r="R1597">
            <v>20</v>
          </cell>
          <cell r="S1597">
            <v>20</v>
          </cell>
          <cell r="T1597">
            <v>20</v>
          </cell>
          <cell r="U1597">
            <v>20</v>
          </cell>
          <cell r="V1597">
            <v>48</v>
          </cell>
          <cell r="W1597">
            <v>48</v>
          </cell>
          <cell r="X1597">
            <v>48</v>
          </cell>
          <cell r="Y1597">
            <v>48</v>
          </cell>
          <cell r="Z1597">
            <v>48</v>
          </cell>
          <cell r="AA1597">
            <v>48</v>
          </cell>
          <cell r="AB1597">
            <v>100</v>
          </cell>
          <cell r="AC1597">
            <v>103</v>
          </cell>
          <cell r="AD1597">
            <v>100</v>
          </cell>
          <cell r="AE1597">
            <v>102</v>
          </cell>
          <cell r="AF1597">
            <v>99</v>
          </cell>
          <cell r="AG1597">
            <v>101</v>
          </cell>
          <cell r="AH1597">
            <v>99</v>
          </cell>
          <cell r="AI1597">
            <v>104</v>
          </cell>
          <cell r="AJ1597">
            <v>101</v>
          </cell>
          <cell r="AK1597">
            <v>113</v>
          </cell>
          <cell r="AL1597">
            <v>101</v>
          </cell>
          <cell r="AM1597">
            <v>104</v>
          </cell>
          <cell r="AN1597" t="str">
            <v>Adosado</v>
          </cell>
          <cell r="AO1597" t="str">
            <v>Adosado</v>
          </cell>
          <cell r="AP1597" t="str">
            <v>Adosado</v>
          </cell>
          <cell r="AQ1597" t="str">
            <v>Adosado</v>
          </cell>
          <cell r="AR1597" t="str">
            <v>Adosado</v>
          </cell>
          <cell r="AS1597" t="str">
            <v>Adosado</v>
          </cell>
          <cell r="AT1597" t="str">
            <v>Adosado</v>
          </cell>
          <cell r="AU1597" t="str">
            <v>Adosado</v>
          </cell>
          <cell r="AV1597" t="str">
            <v>Adosado</v>
          </cell>
          <cell r="AW1597" t="str">
            <v>Adosado</v>
          </cell>
          <cell r="AX1597" t="str">
            <v>Adosado</v>
          </cell>
          <cell r="AY1597" t="str">
            <v>Adosado</v>
          </cell>
          <cell r="AZ1597" t="str">
            <v>Adosado</v>
          </cell>
          <cell r="BA1597" t="str">
            <v>Adosado</v>
          </cell>
          <cell r="BB1597" t="str">
            <v>Adosado</v>
          </cell>
          <cell r="BC1597" t="str">
            <v>Adosado</v>
          </cell>
          <cell r="BD1597" t="str">
            <v>Adosado</v>
          </cell>
          <cell r="BE1597" t="str">
            <v>Adosado</v>
          </cell>
          <cell r="BF1597" t="str">
            <v>Adosado</v>
          </cell>
          <cell r="BG1597" t="str">
            <v>Adosado</v>
          </cell>
          <cell r="BH1597" t="str">
            <v>Adosado</v>
          </cell>
          <cell r="BI1597" t="str">
            <v>Adosado</v>
          </cell>
          <cell r="BJ1597" t="str">
            <v>Adosado</v>
          </cell>
          <cell r="BK1597" t="str">
            <v>Adosado</v>
          </cell>
          <cell r="BL1597" t="str">
            <v>Adosado</v>
          </cell>
        </row>
        <row r="1598">
          <cell r="D1598">
            <v>1050762</v>
          </cell>
          <cell r="E1598" t="str">
            <v>PRO - EL QUILLAY MARIA ACOGE</v>
          </cell>
          <cell r="F1598" t="str">
            <v>DEPRODE</v>
          </cell>
          <cell r="G1598">
            <v>20032</v>
          </cell>
          <cell r="H1598" t="str">
            <v>P - PROGRAMAS</v>
          </cell>
          <cell r="I1598" t="str">
            <v>PRO</v>
          </cell>
          <cell r="J1598" t="str">
            <v>VALPARAÍSO</v>
          </cell>
          <cell r="K1598" t="str">
            <v>MEMO 035</v>
          </cell>
          <cell r="L1598">
            <v>43482</v>
          </cell>
          <cell r="M1598">
            <v>42241</v>
          </cell>
          <cell r="N1598">
            <v>43508</v>
          </cell>
          <cell r="O1598">
            <v>43</v>
          </cell>
          <cell r="P1598">
            <v>43</v>
          </cell>
          <cell r="Q1598">
            <v>43</v>
          </cell>
          <cell r="R1598">
            <v>43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97</v>
          </cell>
          <cell r="AC1598">
            <v>97</v>
          </cell>
          <cell r="AD1598">
            <v>25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 t="str">
            <v>Adosado</v>
          </cell>
          <cell r="AO1598" t="str">
            <v>Adosado</v>
          </cell>
          <cell r="AP1598" t="str">
            <v>Adosado</v>
          </cell>
          <cell r="AQ1598" t="str">
            <v>Adosado</v>
          </cell>
          <cell r="AR1598" t="str">
            <v>Adosado</v>
          </cell>
          <cell r="AS1598" t="str">
            <v>Adosado</v>
          </cell>
          <cell r="AT1598" t="str">
            <v>Adosado</v>
          </cell>
          <cell r="AU1598" t="str">
            <v>Adosado</v>
          </cell>
          <cell r="AV1598" t="str">
            <v>Adosado</v>
          </cell>
          <cell r="AW1598" t="str">
            <v>Adosado</v>
          </cell>
          <cell r="AX1598" t="str">
            <v>Adosado</v>
          </cell>
          <cell r="AY1598" t="str">
            <v>Adosado</v>
          </cell>
          <cell r="AZ1598" t="str">
            <v>Adosado</v>
          </cell>
          <cell r="BA1598" t="str">
            <v>Adosado</v>
          </cell>
          <cell r="BB1598" t="str">
            <v>Adosado</v>
          </cell>
          <cell r="BC1598" t="str">
            <v>Adosado</v>
          </cell>
          <cell r="BD1598" t="str">
            <v>Adosado</v>
          </cell>
          <cell r="BE1598" t="str">
            <v>Adosado</v>
          </cell>
          <cell r="BF1598" t="str">
            <v>Adosado</v>
          </cell>
          <cell r="BG1598" t="str">
            <v>Adosado</v>
          </cell>
          <cell r="BH1598" t="str">
            <v>Adosado</v>
          </cell>
          <cell r="BI1598" t="str">
            <v>Adosado</v>
          </cell>
          <cell r="BJ1598" t="str">
            <v>Adosado</v>
          </cell>
          <cell r="BK1598" t="str">
            <v>Adosado</v>
          </cell>
          <cell r="BL1598" t="str">
            <v>Adosado</v>
          </cell>
        </row>
        <row r="1599">
          <cell r="D1599">
            <v>1050764</v>
          </cell>
          <cell r="E1599" t="str">
            <v>PRO - EL ROBLE MARIA ACOGE</v>
          </cell>
          <cell r="F1599" t="str">
            <v>DEPRODE</v>
          </cell>
          <cell r="G1599">
            <v>20032</v>
          </cell>
          <cell r="H1599" t="str">
            <v>P - PROGRAMAS</v>
          </cell>
          <cell r="I1599" t="str">
            <v>PRO</v>
          </cell>
          <cell r="J1599" t="str">
            <v>VALPARAÍSO</v>
          </cell>
          <cell r="K1599" t="str">
            <v>MEMO 318</v>
          </cell>
          <cell r="L1599">
            <v>43658</v>
          </cell>
          <cell r="M1599">
            <v>42241</v>
          </cell>
          <cell r="N1599">
            <v>43800</v>
          </cell>
          <cell r="O1599">
            <v>28</v>
          </cell>
          <cell r="P1599">
            <v>28</v>
          </cell>
          <cell r="Q1599">
            <v>28</v>
          </cell>
          <cell r="R1599">
            <v>28</v>
          </cell>
          <cell r="S1599">
            <v>28</v>
          </cell>
          <cell r="T1599">
            <v>28</v>
          </cell>
          <cell r="U1599">
            <v>28</v>
          </cell>
          <cell r="V1599">
            <v>28</v>
          </cell>
          <cell r="W1599">
            <v>28</v>
          </cell>
          <cell r="X1599">
            <v>28</v>
          </cell>
          <cell r="Y1599">
            <v>28</v>
          </cell>
          <cell r="Z1599">
            <v>28</v>
          </cell>
          <cell r="AA1599">
            <v>28</v>
          </cell>
          <cell r="AB1599">
            <v>81</v>
          </cell>
          <cell r="AC1599">
            <v>85</v>
          </cell>
          <cell r="AD1599">
            <v>75</v>
          </cell>
          <cell r="AE1599">
            <v>82</v>
          </cell>
          <cell r="AF1599">
            <v>95</v>
          </cell>
          <cell r="AG1599">
            <v>97</v>
          </cell>
          <cell r="AH1599">
            <v>99</v>
          </cell>
          <cell r="AI1599">
            <v>100</v>
          </cell>
          <cell r="AJ1599">
            <v>99</v>
          </cell>
          <cell r="AK1599">
            <v>103</v>
          </cell>
          <cell r="AL1599">
            <v>99</v>
          </cell>
          <cell r="AM1599">
            <v>98</v>
          </cell>
          <cell r="AN1599" t="str">
            <v>Adosado</v>
          </cell>
          <cell r="AO1599" t="str">
            <v>Adosado</v>
          </cell>
          <cell r="AP1599" t="str">
            <v>Adosado</v>
          </cell>
          <cell r="AQ1599" t="str">
            <v>Adosado</v>
          </cell>
          <cell r="AR1599" t="str">
            <v>Adosado</v>
          </cell>
          <cell r="AS1599" t="str">
            <v>Adosado</v>
          </cell>
          <cell r="AT1599" t="str">
            <v>Adosado</v>
          </cell>
          <cell r="AU1599" t="str">
            <v>Adosado</v>
          </cell>
          <cell r="AV1599" t="str">
            <v>Adosado</v>
          </cell>
          <cell r="AW1599" t="str">
            <v>Adosado</v>
          </cell>
          <cell r="AX1599" t="str">
            <v>Adosado</v>
          </cell>
          <cell r="AY1599" t="str">
            <v>Adosado</v>
          </cell>
          <cell r="AZ1599" t="str">
            <v>Adosado</v>
          </cell>
          <cell r="BA1599" t="str">
            <v>Adosado</v>
          </cell>
          <cell r="BB1599" t="str">
            <v>Adosado</v>
          </cell>
          <cell r="BC1599" t="str">
            <v>Adosado</v>
          </cell>
          <cell r="BD1599" t="str">
            <v>Adosado</v>
          </cell>
          <cell r="BE1599" t="str">
            <v>Adosado</v>
          </cell>
          <cell r="BF1599" t="str">
            <v>Adosado</v>
          </cell>
          <cell r="BG1599" t="str">
            <v>Adosado</v>
          </cell>
          <cell r="BH1599" t="str">
            <v>Adosado</v>
          </cell>
          <cell r="BI1599" t="str">
            <v>Adosado</v>
          </cell>
          <cell r="BJ1599" t="str">
            <v>Adosado</v>
          </cell>
          <cell r="BK1599" t="str">
            <v>Adosado</v>
          </cell>
          <cell r="BL1599" t="str">
            <v>Adosado</v>
          </cell>
        </row>
        <row r="1600">
          <cell r="D1600">
            <v>1050766</v>
          </cell>
          <cell r="E1600" t="str">
            <v>PRO - EL CANELO MARIA ACOGE</v>
          </cell>
          <cell r="F1600" t="str">
            <v>DEPRODE</v>
          </cell>
          <cell r="G1600">
            <v>20032</v>
          </cell>
          <cell r="H1600" t="str">
            <v>P - PROGRAMAS</v>
          </cell>
          <cell r="I1600" t="str">
            <v>PRO</v>
          </cell>
          <cell r="J1600" t="str">
            <v>VIÑA DEL MAR</v>
          </cell>
          <cell r="K1600" t="str">
            <v>MEMO 035</v>
          </cell>
          <cell r="L1600">
            <v>43482</v>
          </cell>
          <cell r="M1600">
            <v>42241</v>
          </cell>
          <cell r="N1600">
            <v>43508</v>
          </cell>
          <cell r="O1600">
            <v>43</v>
          </cell>
          <cell r="P1600">
            <v>43</v>
          </cell>
          <cell r="Q1600">
            <v>43</v>
          </cell>
          <cell r="R1600">
            <v>43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110</v>
          </cell>
          <cell r="AC1600">
            <v>103</v>
          </cell>
          <cell r="AD1600">
            <v>55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 t="str">
            <v>Adosado</v>
          </cell>
          <cell r="AO1600" t="str">
            <v>Adosado</v>
          </cell>
          <cell r="AP1600" t="str">
            <v>Adosado</v>
          </cell>
          <cell r="AQ1600" t="str">
            <v>Adosado</v>
          </cell>
          <cell r="AR1600" t="str">
            <v>Adosado</v>
          </cell>
          <cell r="AS1600" t="str">
            <v>Adosado</v>
          </cell>
          <cell r="AT1600" t="str">
            <v>Adosado</v>
          </cell>
          <cell r="AU1600" t="str">
            <v>Adosado</v>
          </cell>
          <cell r="AV1600" t="str">
            <v>Adosado</v>
          </cell>
          <cell r="AW1600" t="str">
            <v>Adosado</v>
          </cell>
          <cell r="AX1600" t="str">
            <v>Adosado</v>
          </cell>
          <cell r="AY1600" t="str">
            <v>Adosado</v>
          </cell>
          <cell r="AZ1600" t="str">
            <v>Adosado</v>
          </cell>
          <cell r="BA1600" t="str">
            <v>Adosado</v>
          </cell>
          <cell r="BB1600" t="str">
            <v>Adosado</v>
          </cell>
          <cell r="BC1600" t="str">
            <v>Adosado</v>
          </cell>
          <cell r="BD1600" t="str">
            <v>Adosado</v>
          </cell>
          <cell r="BE1600" t="str">
            <v>Adosado</v>
          </cell>
          <cell r="BF1600" t="str">
            <v>Adosado</v>
          </cell>
          <cell r="BG1600" t="str">
            <v>Adosado</v>
          </cell>
          <cell r="BH1600" t="str">
            <v>Adosado</v>
          </cell>
          <cell r="BI1600" t="str">
            <v>Adosado</v>
          </cell>
          <cell r="BJ1600" t="str">
            <v>Adosado</v>
          </cell>
          <cell r="BK1600" t="str">
            <v>Adosado</v>
          </cell>
          <cell r="BL1600" t="str">
            <v>Adosado</v>
          </cell>
        </row>
        <row r="1601">
          <cell r="D1601">
            <v>1050791</v>
          </cell>
          <cell r="E1601" t="str">
            <v>PRO - SAN ANTONIO KUTRALHUE</v>
          </cell>
          <cell r="F1601" t="str">
            <v>DEPRODE</v>
          </cell>
          <cell r="G1601">
            <v>20032</v>
          </cell>
          <cell r="H1601" t="str">
            <v>P - PROGRAMAS</v>
          </cell>
          <cell r="I1601" t="str">
            <v>PRO</v>
          </cell>
          <cell r="J1601" t="str">
            <v>SAN ANTONIO</v>
          </cell>
          <cell r="K1601" t="str">
            <v>MEMO 035</v>
          </cell>
          <cell r="L1601">
            <v>43482</v>
          </cell>
          <cell r="M1601">
            <v>42241</v>
          </cell>
          <cell r="N1601">
            <v>43508</v>
          </cell>
          <cell r="O1601">
            <v>30</v>
          </cell>
          <cell r="P1601">
            <v>30</v>
          </cell>
          <cell r="Q1601">
            <v>30</v>
          </cell>
          <cell r="R1601">
            <v>30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75</v>
          </cell>
          <cell r="AC1601">
            <v>77</v>
          </cell>
          <cell r="AD1601">
            <v>64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 t="str">
            <v>Adosado</v>
          </cell>
          <cell r="AO1601" t="str">
            <v>Adosado</v>
          </cell>
          <cell r="AP1601" t="str">
            <v>Adosado</v>
          </cell>
          <cell r="AQ1601" t="str">
            <v>Adosado</v>
          </cell>
          <cell r="AR1601" t="str">
            <v>Adosado</v>
          </cell>
          <cell r="AS1601" t="str">
            <v>Adosado</v>
          </cell>
          <cell r="AT1601" t="str">
            <v>Adosado</v>
          </cell>
          <cell r="AU1601" t="str">
            <v>Adosado</v>
          </cell>
          <cell r="AV1601" t="str">
            <v>Adosado</v>
          </cell>
          <cell r="AW1601" t="str">
            <v>Adosado</v>
          </cell>
          <cell r="AX1601" t="str">
            <v>Adosado</v>
          </cell>
          <cell r="AY1601" t="str">
            <v>Adosado</v>
          </cell>
          <cell r="AZ1601" t="str">
            <v>Adosado</v>
          </cell>
          <cell r="BA1601" t="str">
            <v>Adosado</v>
          </cell>
          <cell r="BB1601" t="str">
            <v>Adosado</v>
          </cell>
          <cell r="BC1601" t="str">
            <v>Adosado</v>
          </cell>
          <cell r="BD1601" t="str">
            <v>Adosado</v>
          </cell>
          <cell r="BE1601" t="str">
            <v>Adosado</v>
          </cell>
          <cell r="BF1601" t="str">
            <v>Adosado</v>
          </cell>
          <cell r="BG1601" t="str">
            <v>Adosado</v>
          </cell>
          <cell r="BH1601" t="str">
            <v>Adosado</v>
          </cell>
          <cell r="BI1601" t="str">
            <v>Adosado</v>
          </cell>
          <cell r="BJ1601" t="str">
            <v>Adosado</v>
          </cell>
          <cell r="BK1601" t="str">
            <v>Adosado</v>
          </cell>
          <cell r="BL1601" t="str">
            <v>Adosado</v>
          </cell>
        </row>
        <row r="1602">
          <cell r="D1602">
            <v>1050829</v>
          </cell>
          <cell r="E1602" t="str">
            <v>PRO - ACONCAGUA SAN FELIPE</v>
          </cell>
          <cell r="F1602" t="str">
            <v>DEPRODE</v>
          </cell>
          <cell r="G1602">
            <v>20032</v>
          </cell>
          <cell r="H1602" t="str">
            <v>P - PROGRAMAS</v>
          </cell>
          <cell r="I1602" t="str">
            <v>PRO</v>
          </cell>
          <cell r="J1602" t="str">
            <v>SAN FELIPE</v>
          </cell>
          <cell r="K1602" t="str">
            <v>MEMO 035</v>
          </cell>
          <cell r="L1602">
            <v>43482</v>
          </cell>
          <cell r="M1602">
            <v>42401</v>
          </cell>
          <cell r="N1602">
            <v>43508</v>
          </cell>
          <cell r="O1602">
            <v>50</v>
          </cell>
          <cell r="P1602">
            <v>50</v>
          </cell>
          <cell r="Q1602">
            <v>50</v>
          </cell>
          <cell r="R1602">
            <v>50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92</v>
          </cell>
          <cell r="AC1602">
            <v>95</v>
          </cell>
          <cell r="AD1602">
            <v>84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 t="str">
            <v>Adosado</v>
          </cell>
          <cell r="AO1602" t="str">
            <v>Adosado</v>
          </cell>
          <cell r="AP1602" t="str">
            <v>Adosado</v>
          </cell>
          <cell r="AQ1602" t="str">
            <v>Adosado</v>
          </cell>
          <cell r="AR1602" t="str">
            <v>Adosado</v>
          </cell>
          <cell r="AS1602" t="str">
            <v>Adosado</v>
          </cell>
          <cell r="AT1602" t="str">
            <v>Adosado</v>
          </cell>
          <cell r="AU1602" t="str">
            <v>Adosado</v>
          </cell>
          <cell r="AV1602" t="str">
            <v>Adosado</v>
          </cell>
          <cell r="AW1602" t="str">
            <v>Adosado</v>
          </cell>
          <cell r="AX1602" t="str">
            <v>Adosado</v>
          </cell>
          <cell r="AY1602" t="str">
            <v>Adosado</v>
          </cell>
          <cell r="AZ1602" t="str">
            <v>Adosado</v>
          </cell>
          <cell r="BA1602" t="str">
            <v>Adosado</v>
          </cell>
          <cell r="BB1602" t="str">
            <v>Adosado</v>
          </cell>
          <cell r="BC1602" t="str">
            <v>Adosado</v>
          </cell>
          <cell r="BD1602" t="str">
            <v>Adosado</v>
          </cell>
          <cell r="BE1602" t="str">
            <v>Adosado</v>
          </cell>
          <cell r="BF1602" t="str">
            <v>Adosado</v>
          </cell>
          <cell r="BG1602" t="str">
            <v>Adosado</v>
          </cell>
          <cell r="BH1602" t="str">
            <v>Adosado</v>
          </cell>
          <cell r="BI1602" t="str">
            <v>Adosado</v>
          </cell>
          <cell r="BJ1602" t="str">
            <v>Adosado</v>
          </cell>
          <cell r="BK1602" t="str">
            <v>Adosado</v>
          </cell>
          <cell r="BL1602" t="str">
            <v>Adosado</v>
          </cell>
        </row>
        <row r="1603">
          <cell r="D1603">
            <v>1050831</v>
          </cell>
          <cell r="E1603" t="str">
            <v>PRO - AYUN</v>
          </cell>
          <cell r="F1603" t="str">
            <v>DEPRODE</v>
          </cell>
          <cell r="G1603">
            <v>20032</v>
          </cell>
          <cell r="H1603" t="str">
            <v>P - PROGRAMAS</v>
          </cell>
          <cell r="I1603" t="str">
            <v>PRO</v>
          </cell>
          <cell r="J1603" t="str">
            <v>LOS ANDES</v>
          </cell>
          <cell r="K1603" t="str">
            <v>MEMO 035</v>
          </cell>
          <cell r="L1603">
            <v>43482</v>
          </cell>
          <cell r="M1603">
            <v>42401</v>
          </cell>
          <cell r="N1603">
            <v>43508</v>
          </cell>
          <cell r="O1603">
            <v>35</v>
          </cell>
          <cell r="P1603">
            <v>35</v>
          </cell>
          <cell r="Q1603">
            <v>35</v>
          </cell>
          <cell r="R1603">
            <v>35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60</v>
          </cell>
          <cell r="AC1603">
            <v>54</v>
          </cell>
          <cell r="AD1603">
            <v>38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 t="str">
            <v>Adosado</v>
          </cell>
          <cell r="AO1603" t="str">
            <v>Adosado</v>
          </cell>
          <cell r="AP1603" t="str">
            <v>Adosado</v>
          </cell>
          <cell r="AQ1603" t="str">
            <v>Adosado</v>
          </cell>
          <cell r="AR1603" t="str">
            <v>Adosado</v>
          </cell>
          <cell r="AS1603" t="str">
            <v>Adosado</v>
          </cell>
          <cell r="AT1603" t="str">
            <v>Adosado</v>
          </cell>
          <cell r="AU1603" t="str">
            <v>Adosado</v>
          </cell>
          <cell r="AV1603" t="str">
            <v>Adosado</v>
          </cell>
          <cell r="AW1603" t="str">
            <v>Adosado</v>
          </cell>
          <cell r="AX1603" t="str">
            <v>Adosado</v>
          </cell>
          <cell r="AY1603" t="str">
            <v>Adosado</v>
          </cell>
          <cell r="AZ1603" t="str">
            <v>Adosado</v>
          </cell>
          <cell r="BA1603" t="str">
            <v>Adosado</v>
          </cell>
          <cell r="BB1603" t="str">
            <v>Adosado</v>
          </cell>
          <cell r="BC1603" t="str">
            <v>Adosado</v>
          </cell>
          <cell r="BD1603" t="str">
            <v>Adosado</v>
          </cell>
          <cell r="BE1603" t="str">
            <v>Adosado</v>
          </cell>
          <cell r="BF1603" t="str">
            <v>Adosado</v>
          </cell>
          <cell r="BG1603" t="str">
            <v>Adosado</v>
          </cell>
          <cell r="BH1603" t="str">
            <v>Adosado</v>
          </cell>
          <cell r="BI1603" t="str">
            <v>Adosado</v>
          </cell>
          <cell r="BJ1603" t="str">
            <v>Adosado</v>
          </cell>
          <cell r="BK1603" t="str">
            <v>Adosado</v>
          </cell>
          <cell r="BL1603" t="str">
            <v>Adosado</v>
          </cell>
        </row>
        <row r="1604">
          <cell r="D1604">
            <v>1050900</v>
          </cell>
          <cell r="E1604" t="str">
            <v>PRO - AMIGO PROVINCIA DE PETORCA</v>
          </cell>
          <cell r="F1604" t="str">
            <v>DEPRODE</v>
          </cell>
          <cell r="G1604">
            <v>20032</v>
          </cell>
          <cell r="H1604" t="str">
            <v>P - PROGRAMAS</v>
          </cell>
          <cell r="I1604" t="str">
            <v>PRO</v>
          </cell>
          <cell r="J1604" t="str">
            <v>LA LIGUA</v>
          </cell>
          <cell r="K1604" t="str">
            <v>483/D</v>
          </cell>
          <cell r="L1604">
            <v>43588</v>
          </cell>
          <cell r="M1604">
            <v>42856</v>
          </cell>
          <cell r="N1604">
            <v>43952</v>
          </cell>
          <cell r="O1604">
            <v>53</v>
          </cell>
          <cell r="P1604">
            <v>30</v>
          </cell>
          <cell r="Q1604">
            <v>30</v>
          </cell>
          <cell r="R1604">
            <v>30</v>
          </cell>
          <cell r="S1604">
            <v>30</v>
          </cell>
          <cell r="T1604">
            <v>30</v>
          </cell>
          <cell r="U1604">
            <v>53</v>
          </cell>
          <cell r="V1604">
            <v>53</v>
          </cell>
          <cell r="W1604">
            <v>53</v>
          </cell>
          <cell r="X1604">
            <v>53</v>
          </cell>
          <cell r="Y1604">
            <v>53</v>
          </cell>
          <cell r="Z1604">
            <v>53</v>
          </cell>
          <cell r="AA1604">
            <v>53</v>
          </cell>
          <cell r="AB1604">
            <v>75</v>
          </cell>
          <cell r="AC1604">
            <v>75</v>
          </cell>
          <cell r="AD1604">
            <v>75</v>
          </cell>
          <cell r="AE1604">
            <v>75</v>
          </cell>
          <cell r="AF1604">
            <v>75</v>
          </cell>
          <cell r="AG1604">
            <v>78</v>
          </cell>
          <cell r="AH1604">
            <v>78</v>
          </cell>
          <cell r="AI1604">
            <v>82</v>
          </cell>
          <cell r="AJ1604">
            <v>89</v>
          </cell>
          <cell r="AK1604">
            <v>84</v>
          </cell>
          <cell r="AL1604">
            <v>77</v>
          </cell>
          <cell r="AM1604">
            <v>74</v>
          </cell>
          <cell r="AN1604" t="str">
            <v>Adosado</v>
          </cell>
          <cell r="AO1604" t="str">
            <v>Adosado</v>
          </cell>
          <cell r="AP1604" t="str">
            <v>Adosado</v>
          </cell>
          <cell r="AQ1604" t="str">
            <v>Adosado</v>
          </cell>
          <cell r="AR1604" t="str">
            <v>Adosado</v>
          </cell>
          <cell r="AS1604" t="str">
            <v>Adosado</v>
          </cell>
          <cell r="AT1604" t="str">
            <v>Adosado</v>
          </cell>
          <cell r="AU1604" t="str">
            <v>Adosado</v>
          </cell>
          <cell r="AV1604" t="str">
            <v>Adosado</v>
          </cell>
          <cell r="AW1604" t="str">
            <v>Adosado</v>
          </cell>
          <cell r="AX1604" t="str">
            <v>Adosado</v>
          </cell>
          <cell r="AY1604" t="str">
            <v>Adosado</v>
          </cell>
          <cell r="AZ1604" t="str">
            <v>Adosado</v>
          </cell>
          <cell r="BA1604" t="str">
            <v>Adosado</v>
          </cell>
          <cell r="BB1604" t="str">
            <v>Adosado</v>
          </cell>
          <cell r="BC1604" t="str">
            <v>Adosado</v>
          </cell>
          <cell r="BD1604" t="str">
            <v>Adosado</v>
          </cell>
          <cell r="BE1604" t="str">
            <v>Adosado</v>
          </cell>
          <cell r="BF1604" t="str">
            <v>Adosado</v>
          </cell>
          <cell r="BG1604" t="str">
            <v>Adosado</v>
          </cell>
          <cell r="BH1604" t="str">
            <v>Adosado</v>
          </cell>
          <cell r="BI1604" t="str">
            <v>Adosado</v>
          </cell>
          <cell r="BJ1604" t="str">
            <v>Adosado</v>
          </cell>
          <cell r="BK1604" t="str">
            <v>Adosado</v>
          </cell>
          <cell r="BL1604" t="str">
            <v>Adosado</v>
          </cell>
        </row>
        <row r="1605">
          <cell r="D1605">
            <v>1050902</v>
          </cell>
          <cell r="E1605" t="str">
            <v>PRO - AMIGO ARBOLEDA</v>
          </cell>
          <cell r="F1605" t="str">
            <v>DEPRODE</v>
          </cell>
          <cell r="G1605">
            <v>20032</v>
          </cell>
          <cell r="H1605" t="str">
            <v>P - PROGRAMAS</v>
          </cell>
          <cell r="I1605" t="str">
            <v>PRO</v>
          </cell>
          <cell r="J1605" t="str">
            <v>QUILLOTA</v>
          </cell>
          <cell r="K1605" t="str">
            <v>487/D</v>
          </cell>
          <cell r="L1605">
            <v>43588</v>
          </cell>
          <cell r="M1605">
            <v>42856</v>
          </cell>
          <cell r="N1605">
            <v>43952</v>
          </cell>
          <cell r="O1605">
            <v>61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61</v>
          </cell>
          <cell r="V1605">
            <v>61</v>
          </cell>
          <cell r="W1605">
            <v>61</v>
          </cell>
          <cell r="X1605">
            <v>61</v>
          </cell>
          <cell r="Y1605">
            <v>61</v>
          </cell>
          <cell r="Z1605">
            <v>61</v>
          </cell>
          <cell r="AA1605">
            <v>61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  <cell r="AG1605">
            <v>69</v>
          </cell>
          <cell r="AH1605">
            <v>67</v>
          </cell>
          <cell r="AI1605">
            <v>65</v>
          </cell>
          <cell r="AJ1605">
            <v>69</v>
          </cell>
          <cell r="AK1605">
            <v>67</v>
          </cell>
          <cell r="AL1605">
            <v>64</v>
          </cell>
          <cell r="AM1605">
            <v>64</v>
          </cell>
          <cell r="AN1605" t="str">
            <v>Adosado</v>
          </cell>
          <cell r="AO1605" t="str">
            <v>Adosado</v>
          </cell>
          <cell r="AP1605" t="str">
            <v>Adosado</v>
          </cell>
          <cell r="AQ1605" t="str">
            <v>Adosado</v>
          </cell>
          <cell r="AR1605" t="str">
            <v>Adosado</v>
          </cell>
          <cell r="AS1605" t="str">
            <v>Adosado</v>
          </cell>
          <cell r="AT1605" t="str">
            <v>Adosado</v>
          </cell>
          <cell r="AU1605" t="str">
            <v>Adosado</v>
          </cell>
          <cell r="AV1605" t="str">
            <v>Adosado</v>
          </cell>
          <cell r="AW1605" t="str">
            <v>Adosado</v>
          </cell>
          <cell r="AX1605" t="str">
            <v>Adosado</v>
          </cell>
          <cell r="AY1605" t="str">
            <v>Adosado</v>
          </cell>
          <cell r="AZ1605" t="str">
            <v>Adosado</v>
          </cell>
          <cell r="BA1605" t="str">
            <v>Adosado</v>
          </cell>
          <cell r="BB1605" t="str">
            <v>Adosado</v>
          </cell>
          <cell r="BC1605" t="str">
            <v>Adosado</v>
          </cell>
          <cell r="BD1605" t="str">
            <v>Adosado</v>
          </cell>
          <cell r="BE1605" t="str">
            <v>Adosado</v>
          </cell>
          <cell r="BF1605" t="str">
            <v>Adosado</v>
          </cell>
          <cell r="BG1605" t="str">
            <v>Adosado</v>
          </cell>
          <cell r="BH1605" t="str">
            <v>Adosado</v>
          </cell>
          <cell r="BI1605" t="str">
            <v>Adosado</v>
          </cell>
          <cell r="BJ1605" t="str">
            <v>Adosado</v>
          </cell>
          <cell r="BK1605" t="str">
            <v>Adosado</v>
          </cell>
          <cell r="BL1605" t="str">
            <v>Adosado</v>
          </cell>
        </row>
        <row r="1606">
          <cell r="D1606">
            <v>1050919</v>
          </cell>
          <cell r="E1606" t="str">
            <v>PRO - ADRA VILLA ALEMANA</v>
          </cell>
          <cell r="F1606" t="str">
            <v>DEPRODE</v>
          </cell>
          <cell r="G1606">
            <v>20032</v>
          </cell>
          <cell r="H1606" t="str">
            <v>P - PROGRAMAS</v>
          </cell>
          <cell r="I1606" t="str">
            <v>PRO</v>
          </cell>
          <cell r="J1606" t="str">
            <v>VILLA ALEMANA</v>
          </cell>
          <cell r="K1606" t="str">
            <v>MEMO 622</v>
          </cell>
          <cell r="L1606">
            <v>43804</v>
          </cell>
          <cell r="M1606">
            <v>42856</v>
          </cell>
          <cell r="N1606">
            <v>43831</v>
          </cell>
          <cell r="O1606">
            <v>50</v>
          </cell>
          <cell r="P1606">
            <v>50</v>
          </cell>
          <cell r="Q1606">
            <v>50</v>
          </cell>
          <cell r="R1606">
            <v>50</v>
          </cell>
          <cell r="S1606">
            <v>50</v>
          </cell>
          <cell r="T1606">
            <v>50</v>
          </cell>
          <cell r="U1606">
            <v>50</v>
          </cell>
          <cell r="V1606">
            <v>50</v>
          </cell>
          <cell r="W1606">
            <v>50</v>
          </cell>
          <cell r="X1606">
            <v>50</v>
          </cell>
          <cell r="Y1606">
            <v>50</v>
          </cell>
          <cell r="Z1606">
            <v>50</v>
          </cell>
          <cell r="AA1606">
            <v>0</v>
          </cell>
          <cell r="AB1606">
            <v>109</v>
          </cell>
          <cell r="AC1606">
            <v>112</v>
          </cell>
          <cell r="AD1606">
            <v>111</v>
          </cell>
          <cell r="AE1606">
            <v>111</v>
          </cell>
          <cell r="AF1606">
            <v>111</v>
          </cell>
          <cell r="AG1606">
            <v>111</v>
          </cell>
          <cell r="AH1606">
            <v>112</v>
          </cell>
          <cell r="AI1606">
            <v>110</v>
          </cell>
          <cell r="AJ1606">
            <v>115</v>
          </cell>
          <cell r="AK1606">
            <v>114</v>
          </cell>
          <cell r="AL1606">
            <v>114</v>
          </cell>
          <cell r="AM1606">
            <v>0</v>
          </cell>
          <cell r="AN1606" t="str">
            <v>Adosado</v>
          </cell>
          <cell r="AO1606" t="str">
            <v>Adosado</v>
          </cell>
          <cell r="AP1606" t="str">
            <v>Adosado</v>
          </cell>
          <cell r="AQ1606" t="str">
            <v>Adosado</v>
          </cell>
          <cell r="AR1606" t="str">
            <v>Adosado</v>
          </cell>
          <cell r="AS1606" t="str">
            <v>Adosado</v>
          </cell>
          <cell r="AT1606" t="str">
            <v>Adosado</v>
          </cell>
          <cell r="AU1606" t="str">
            <v>Adosado</v>
          </cell>
          <cell r="AV1606" t="str">
            <v>Adosado</v>
          </cell>
          <cell r="AW1606" t="str">
            <v>Adosado</v>
          </cell>
          <cell r="AX1606" t="str">
            <v>Adosado</v>
          </cell>
          <cell r="AY1606" t="str">
            <v>Adosado</v>
          </cell>
          <cell r="AZ1606" t="str">
            <v>Adosado</v>
          </cell>
          <cell r="BA1606" t="str">
            <v>Adosado</v>
          </cell>
          <cell r="BB1606" t="str">
            <v>Adosado</v>
          </cell>
          <cell r="BC1606" t="str">
            <v>Adosado</v>
          </cell>
          <cell r="BD1606" t="str">
            <v>Adosado</v>
          </cell>
          <cell r="BE1606" t="str">
            <v>Adosado</v>
          </cell>
          <cell r="BF1606" t="str">
            <v>Adosado</v>
          </cell>
          <cell r="BG1606" t="str">
            <v>Adosado</v>
          </cell>
          <cell r="BH1606" t="str">
            <v>Adosado</v>
          </cell>
          <cell r="BI1606" t="str">
            <v>Adosado</v>
          </cell>
          <cell r="BJ1606" t="str">
            <v>Adosado</v>
          </cell>
          <cell r="BK1606" t="str">
            <v>Adosado</v>
          </cell>
          <cell r="BL1606" t="str">
            <v>Adosado</v>
          </cell>
        </row>
        <row r="1607">
          <cell r="D1607">
            <v>1051025</v>
          </cell>
          <cell r="E1607" t="str">
            <v>PRO - ADRA SAN FELIPE</v>
          </cell>
          <cell r="F1607" t="str">
            <v>DEPRODE</v>
          </cell>
          <cell r="G1607">
            <v>20032</v>
          </cell>
          <cell r="H1607" t="str">
            <v>P - PROGRAMAS</v>
          </cell>
          <cell r="I1607" t="str">
            <v>PRO</v>
          </cell>
          <cell r="J1607" t="str">
            <v>SAN FELIPE</v>
          </cell>
          <cell r="K1607" t="str">
            <v>302/D</v>
          </cell>
          <cell r="L1607">
            <v>43550</v>
          </cell>
          <cell r="M1607">
            <v>43507</v>
          </cell>
          <cell r="N1607">
            <v>43872</v>
          </cell>
          <cell r="O1607">
            <v>50</v>
          </cell>
          <cell r="P1607">
            <v>0</v>
          </cell>
          <cell r="Q1607">
            <v>0</v>
          </cell>
          <cell r="R1607">
            <v>50</v>
          </cell>
          <cell r="S1607">
            <v>50</v>
          </cell>
          <cell r="T1607">
            <v>50</v>
          </cell>
          <cell r="U1607">
            <v>50</v>
          </cell>
          <cell r="V1607">
            <v>50</v>
          </cell>
          <cell r="W1607">
            <v>50</v>
          </cell>
          <cell r="X1607">
            <v>50</v>
          </cell>
          <cell r="Y1607">
            <v>50</v>
          </cell>
          <cell r="Z1607">
            <v>50</v>
          </cell>
          <cell r="AA1607">
            <v>50</v>
          </cell>
          <cell r="AB1607">
            <v>0</v>
          </cell>
          <cell r="AC1607">
            <v>0</v>
          </cell>
          <cell r="AD1607">
            <v>56</v>
          </cell>
          <cell r="AE1607">
            <v>63</v>
          </cell>
          <cell r="AF1607">
            <v>64</v>
          </cell>
          <cell r="AG1607">
            <v>66</v>
          </cell>
          <cell r="AH1607">
            <v>69</v>
          </cell>
          <cell r="AI1607">
            <v>73</v>
          </cell>
          <cell r="AJ1607">
            <v>77</v>
          </cell>
          <cell r="AK1607">
            <v>76</v>
          </cell>
          <cell r="AL1607">
            <v>74</v>
          </cell>
          <cell r="AM1607">
            <v>77</v>
          </cell>
          <cell r="AN1607" t="str">
            <v>Adosado</v>
          </cell>
          <cell r="AO1607" t="str">
            <v>Adosado</v>
          </cell>
          <cell r="AP1607" t="str">
            <v>Adosado</v>
          </cell>
          <cell r="AQ1607" t="str">
            <v>Adosado</v>
          </cell>
          <cell r="AR1607" t="str">
            <v>Adosado</v>
          </cell>
          <cell r="AS1607" t="str">
            <v>Adosado</v>
          </cell>
          <cell r="AT1607" t="str">
            <v>Adosado</v>
          </cell>
          <cell r="AU1607" t="str">
            <v>Adosado</v>
          </cell>
          <cell r="AV1607" t="str">
            <v>Adosado</v>
          </cell>
          <cell r="AW1607" t="str">
            <v>Adosado</v>
          </cell>
          <cell r="AX1607" t="str">
            <v>Adosado</v>
          </cell>
          <cell r="AY1607" t="str">
            <v>Adosado</v>
          </cell>
          <cell r="AZ1607" t="str">
            <v>Adosado</v>
          </cell>
          <cell r="BA1607" t="str">
            <v>Adosado</v>
          </cell>
          <cell r="BB1607" t="str">
            <v>Adosado</v>
          </cell>
          <cell r="BC1607" t="str">
            <v>Adosado</v>
          </cell>
          <cell r="BD1607" t="str">
            <v>Adosado</v>
          </cell>
          <cell r="BE1607" t="str">
            <v>Adosado</v>
          </cell>
          <cell r="BF1607" t="str">
            <v>Adosado</v>
          </cell>
          <cell r="BG1607" t="str">
            <v>Adosado</v>
          </cell>
          <cell r="BH1607" t="str">
            <v>Adosado</v>
          </cell>
          <cell r="BI1607" t="str">
            <v>Adosado</v>
          </cell>
          <cell r="BJ1607" t="str">
            <v>Adosado</v>
          </cell>
          <cell r="BK1607" t="str">
            <v>Adosado</v>
          </cell>
          <cell r="BL1607" t="str">
            <v>Adosado</v>
          </cell>
        </row>
        <row r="1608">
          <cell r="D1608">
            <v>1051027</v>
          </cell>
          <cell r="E1608" t="str">
            <v>PRO - ADRA VIÑA DEL MAR</v>
          </cell>
          <cell r="F1608" t="str">
            <v>DEPRODE</v>
          </cell>
          <cell r="G1608">
            <v>20032</v>
          </cell>
          <cell r="H1608" t="str">
            <v>P - PROGRAMAS</v>
          </cell>
          <cell r="I1608" t="str">
            <v>PRO</v>
          </cell>
          <cell r="J1608" t="str">
            <v>VIÑA DEL MAR</v>
          </cell>
          <cell r="K1608" t="str">
            <v>479/D</v>
          </cell>
          <cell r="L1608">
            <v>43588</v>
          </cell>
          <cell r="M1608">
            <v>43507</v>
          </cell>
          <cell r="N1608">
            <v>43872</v>
          </cell>
          <cell r="O1608">
            <v>88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88</v>
          </cell>
          <cell r="U1608">
            <v>88</v>
          </cell>
          <cell r="V1608">
            <v>88</v>
          </cell>
          <cell r="W1608">
            <v>88</v>
          </cell>
          <cell r="X1608">
            <v>88</v>
          </cell>
          <cell r="Y1608">
            <v>88</v>
          </cell>
          <cell r="Z1608">
            <v>88</v>
          </cell>
          <cell r="AA1608">
            <v>88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110</v>
          </cell>
          <cell r="AG1608">
            <v>101</v>
          </cell>
          <cell r="AH1608">
            <v>108</v>
          </cell>
          <cell r="AI1608">
            <v>101</v>
          </cell>
          <cell r="AJ1608">
            <v>120</v>
          </cell>
          <cell r="AK1608">
            <v>124</v>
          </cell>
          <cell r="AL1608">
            <v>128</v>
          </cell>
          <cell r="AM1608">
            <v>127</v>
          </cell>
          <cell r="AN1608" t="str">
            <v>Adosado</v>
          </cell>
          <cell r="AO1608" t="str">
            <v>Adosado</v>
          </cell>
          <cell r="AP1608" t="str">
            <v>Adosado</v>
          </cell>
          <cell r="AQ1608" t="str">
            <v>Adosado</v>
          </cell>
          <cell r="AR1608" t="str">
            <v>Adosado</v>
          </cell>
          <cell r="AS1608" t="str">
            <v>Adosado</v>
          </cell>
          <cell r="AT1608" t="str">
            <v>Adosado</v>
          </cell>
          <cell r="AU1608" t="str">
            <v>Adosado</v>
          </cell>
          <cell r="AV1608" t="str">
            <v>Adosado</v>
          </cell>
          <cell r="AW1608" t="str">
            <v>Adosado</v>
          </cell>
          <cell r="AX1608" t="str">
            <v>Adosado</v>
          </cell>
          <cell r="AY1608" t="str">
            <v>Adosado</v>
          </cell>
          <cell r="AZ1608" t="str">
            <v>Adosado</v>
          </cell>
          <cell r="BA1608" t="str">
            <v>Adosado</v>
          </cell>
          <cell r="BB1608" t="str">
            <v>Adosado</v>
          </cell>
          <cell r="BC1608" t="str">
            <v>Adosado</v>
          </cell>
          <cell r="BD1608" t="str">
            <v>Adosado</v>
          </cell>
          <cell r="BE1608" t="str">
            <v>Adosado</v>
          </cell>
          <cell r="BF1608" t="str">
            <v>Adosado</v>
          </cell>
          <cell r="BG1608" t="str">
            <v>Adosado</v>
          </cell>
          <cell r="BH1608" t="str">
            <v>Adosado</v>
          </cell>
          <cell r="BI1608" t="str">
            <v>Adosado</v>
          </cell>
          <cell r="BJ1608" t="str">
            <v>Adosado</v>
          </cell>
          <cell r="BK1608" t="str">
            <v>Adosado</v>
          </cell>
          <cell r="BL1608" t="str">
            <v>Adosado</v>
          </cell>
        </row>
        <row r="1609">
          <cell r="D1609">
            <v>1051029</v>
          </cell>
          <cell r="E1609" t="str">
            <v>PRO - SAN ANTONIO KUTRALHUE</v>
          </cell>
          <cell r="F1609" t="str">
            <v>DEPRODE</v>
          </cell>
          <cell r="G1609">
            <v>20032</v>
          </cell>
          <cell r="H1609" t="str">
            <v>P - PROGRAMAS</v>
          </cell>
          <cell r="I1609" t="str">
            <v>PRO</v>
          </cell>
          <cell r="J1609" t="str">
            <v>SAN ANTONIO</v>
          </cell>
          <cell r="K1609" t="str">
            <v>481/D</v>
          </cell>
          <cell r="L1609">
            <v>43588</v>
          </cell>
          <cell r="M1609">
            <v>43507</v>
          </cell>
          <cell r="N1609">
            <v>44054</v>
          </cell>
          <cell r="O1609">
            <v>61</v>
          </cell>
          <cell r="P1609">
            <v>0</v>
          </cell>
          <cell r="Q1609">
            <v>0</v>
          </cell>
          <cell r="R1609">
            <v>30</v>
          </cell>
          <cell r="S1609">
            <v>30</v>
          </cell>
          <cell r="T1609">
            <v>30</v>
          </cell>
          <cell r="U1609">
            <v>61</v>
          </cell>
          <cell r="V1609">
            <v>61</v>
          </cell>
          <cell r="W1609">
            <v>61</v>
          </cell>
          <cell r="X1609">
            <v>61</v>
          </cell>
          <cell r="Y1609">
            <v>61</v>
          </cell>
          <cell r="Z1609">
            <v>61</v>
          </cell>
          <cell r="AA1609">
            <v>61</v>
          </cell>
          <cell r="AB1609">
            <v>0</v>
          </cell>
          <cell r="AC1609">
            <v>0</v>
          </cell>
          <cell r="AD1609">
            <v>60</v>
          </cell>
          <cell r="AE1609">
            <v>75</v>
          </cell>
          <cell r="AF1609">
            <v>81</v>
          </cell>
          <cell r="AG1609">
            <v>80</v>
          </cell>
          <cell r="AH1609">
            <v>81</v>
          </cell>
          <cell r="AI1609">
            <v>81</v>
          </cell>
          <cell r="AJ1609">
            <v>76</v>
          </cell>
          <cell r="AK1609">
            <v>68</v>
          </cell>
          <cell r="AL1609">
            <v>69</v>
          </cell>
          <cell r="AM1609">
            <v>78</v>
          </cell>
          <cell r="AN1609" t="str">
            <v>Adosado</v>
          </cell>
          <cell r="AO1609" t="str">
            <v>Adosado</v>
          </cell>
          <cell r="AP1609" t="str">
            <v>Adosado</v>
          </cell>
          <cell r="AQ1609" t="str">
            <v>Adosado</v>
          </cell>
          <cell r="AR1609" t="str">
            <v>Adosado</v>
          </cell>
          <cell r="AS1609" t="str">
            <v>Adosado</v>
          </cell>
          <cell r="AT1609" t="str">
            <v>Adosado</v>
          </cell>
          <cell r="AU1609" t="str">
            <v>Adosado</v>
          </cell>
          <cell r="AV1609" t="str">
            <v>Adosado</v>
          </cell>
          <cell r="AW1609" t="str">
            <v>Adosado</v>
          </cell>
          <cell r="AX1609" t="str">
            <v>Adosado</v>
          </cell>
          <cell r="AY1609" t="str">
            <v>Adosado</v>
          </cell>
          <cell r="AZ1609" t="str">
            <v>Adosado</v>
          </cell>
          <cell r="BA1609" t="str">
            <v>Adosado</v>
          </cell>
          <cell r="BB1609" t="str">
            <v>Adosado</v>
          </cell>
          <cell r="BC1609" t="str">
            <v>Adosado</v>
          </cell>
          <cell r="BD1609" t="str">
            <v>Adosado</v>
          </cell>
          <cell r="BE1609" t="str">
            <v>Adosado</v>
          </cell>
          <cell r="BF1609" t="str">
            <v>Adosado</v>
          </cell>
          <cell r="BG1609" t="str">
            <v>Adosado</v>
          </cell>
          <cell r="BH1609" t="str">
            <v>Adosado</v>
          </cell>
          <cell r="BI1609" t="str">
            <v>Adosado</v>
          </cell>
          <cell r="BJ1609" t="str">
            <v>Adosado</v>
          </cell>
          <cell r="BK1609" t="str">
            <v>Adosado</v>
          </cell>
          <cell r="BL1609" t="str">
            <v>Adosado</v>
          </cell>
        </row>
        <row r="1610">
          <cell r="D1610">
            <v>1051033</v>
          </cell>
          <cell r="E1610" t="str">
            <v>PRO - RADAL MARIA ACOGE</v>
          </cell>
          <cell r="F1610" t="str">
            <v>DEPRODE</v>
          </cell>
          <cell r="G1610">
            <v>20032</v>
          </cell>
          <cell r="H1610" t="str">
            <v>P - PROGRAMAS</v>
          </cell>
          <cell r="I1610" t="str">
            <v>PRO</v>
          </cell>
          <cell r="J1610" t="str">
            <v>LOS ANDES</v>
          </cell>
          <cell r="K1610" t="str">
            <v>297/D</v>
          </cell>
          <cell r="L1610">
            <v>43550</v>
          </cell>
          <cell r="M1610">
            <v>43507</v>
          </cell>
          <cell r="N1610">
            <v>43872</v>
          </cell>
          <cell r="O1610">
            <v>35</v>
          </cell>
          <cell r="P1610">
            <v>0</v>
          </cell>
          <cell r="Q1610">
            <v>0</v>
          </cell>
          <cell r="R1610">
            <v>35</v>
          </cell>
          <cell r="S1610">
            <v>35</v>
          </cell>
          <cell r="T1610">
            <v>35</v>
          </cell>
          <cell r="U1610">
            <v>35</v>
          </cell>
          <cell r="V1610">
            <v>35</v>
          </cell>
          <cell r="W1610">
            <v>35</v>
          </cell>
          <cell r="X1610">
            <v>35</v>
          </cell>
          <cell r="Y1610">
            <v>35</v>
          </cell>
          <cell r="Z1610">
            <v>35</v>
          </cell>
          <cell r="AA1610">
            <v>35</v>
          </cell>
          <cell r="AB1610">
            <v>0</v>
          </cell>
          <cell r="AC1610">
            <v>0</v>
          </cell>
          <cell r="AD1610">
            <v>30</v>
          </cell>
          <cell r="AE1610">
            <v>28</v>
          </cell>
          <cell r="AF1610">
            <v>40</v>
          </cell>
          <cell r="AG1610">
            <v>41</v>
          </cell>
          <cell r="AH1610">
            <v>48</v>
          </cell>
          <cell r="AI1610">
            <v>50</v>
          </cell>
          <cell r="AJ1610">
            <v>57</v>
          </cell>
          <cell r="AK1610">
            <v>66</v>
          </cell>
          <cell r="AL1610">
            <v>65</v>
          </cell>
          <cell r="AM1610">
            <v>68</v>
          </cell>
          <cell r="AN1610" t="str">
            <v>Adosado</v>
          </cell>
          <cell r="AO1610" t="str">
            <v>Adosado</v>
          </cell>
          <cell r="AP1610" t="str">
            <v>Adosado</v>
          </cell>
          <cell r="AQ1610" t="str">
            <v>Adosado</v>
          </cell>
          <cell r="AR1610" t="str">
            <v>Adosado</v>
          </cell>
          <cell r="AS1610" t="str">
            <v>Adosado</v>
          </cell>
          <cell r="AT1610" t="str">
            <v>Adosado</v>
          </cell>
          <cell r="AU1610" t="str">
            <v>Adosado</v>
          </cell>
          <cell r="AV1610" t="str">
            <v>Adosado</v>
          </cell>
          <cell r="AW1610" t="str">
            <v>Adosado</v>
          </cell>
          <cell r="AX1610" t="str">
            <v>Adosado</v>
          </cell>
          <cell r="AY1610" t="str">
            <v>Adosado</v>
          </cell>
          <cell r="AZ1610" t="str">
            <v>Adosado</v>
          </cell>
          <cell r="BA1610" t="str">
            <v>Adosado</v>
          </cell>
          <cell r="BB1610" t="str">
            <v>Adosado</v>
          </cell>
          <cell r="BC1610" t="str">
            <v>Adosado</v>
          </cell>
          <cell r="BD1610" t="str">
            <v>Adosado</v>
          </cell>
          <cell r="BE1610" t="str">
            <v>Adosado</v>
          </cell>
          <cell r="BF1610" t="str">
            <v>Adosado</v>
          </cell>
          <cell r="BG1610" t="str">
            <v>Adosado</v>
          </cell>
          <cell r="BH1610" t="str">
            <v>Adosado</v>
          </cell>
          <cell r="BI1610" t="str">
            <v>Adosado</v>
          </cell>
          <cell r="BJ1610" t="str">
            <v>Adosado</v>
          </cell>
          <cell r="BK1610" t="str">
            <v>Adosado</v>
          </cell>
          <cell r="BL1610" t="str">
            <v>Adosado</v>
          </cell>
        </row>
        <row r="1611">
          <cell r="D1611">
            <v>1051035</v>
          </cell>
          <cell r="E1611" t="str">
            <v>PRO - QUILLAY MARIA ACOGE</v>
          </cell>
          <cell r="F1611" t="str">
            <v>DEPRODE</v>
          </cell>
          <cell r="G1611">
            <v>20032</v>
          </cell>
          <cell r="H1611" t="str">
            <v>P - PROGRAMAS</v>
          </cell>
          <cell r="I1611" t="str">
            <v>PRO</v>
          </cell>
          <cell r="J1611" t="str">
            <v>VALPARAÍSO</v>
          </cell>
          <cell r="K1611" t="str">
            <v>489/D</v>
          </cell>
          <cell r="L1611">
            <v>43588</v>
          </cell>
          <cell r="M1611">
            <v>43507</v>
          </cell>
          <cell r="N1611">
            <v>43872</v>
          </cell>
          <cell r="O1611">
            <v>89</v>
          </cell>
          <cell r="P1611">
            <v>0</v>
          </cell>
          <cell r="Q1611">
            <v>0</v>
          </cell>
          <cell r="R1611">
            <v>43</v>
          </cell>
          <cell r="S1611">
            <v>43</v>
          </cell>
          <cell r="T1611">
            <v>43</v>
          </cell>
          <cell r="U1611">
            <v>89</v>
          </cell>
          <cell r="V1611">
            <v>89</v>
          </cell>
          <cell r="W1611">
            <v>89</v>
          </cell>
          <cell r="X1611">
            <v>89</v>
          </cell>
          <cell r="Y1611">
            <v>89</v>
          </cell>
          <cell r="Z1611">
            <v>89</v>
          </cell>
          <cell r="AA1611">
            <v>89</v>
          </cell>
          <cell r="AB1611">
            <v>0</v>
          </cell>
          <cell r="AC1611">
            <v>0</v>
          </cell>
          <cell r="AD1611">
            <v>91</v>
          </cell>
          <cell r="AE1611">
            <v>93</v>
          </cell>
          <cell r="AF1611">
            <v>85</v>
          </cell>
          <cell r="AG1611">
            <v>98</v>
          </cell>
          <cell r="AH1611">
            <v>93</v>
          </cell>
          <cell r="AI1611">
            <v>93</v>
          </cell>
          <cell r="AJ1611">
            <v>100</v>
          </cell>
          <cell r="AK1611">
            <v>95</v>
          </cell>
          <cell r="AL1611">
            <v>99</v>
          </cell>
          <cell r="AM1611">
            <v>104</v>
          </cell>
          <cell r="AN1611" t="str">
            <v>Adosado</v>
          </cell>
          <cell r="AO1611" t="str">
            <v>Adosado</v>
          </cell>
          <cell r="AP1611" t="str">
            <v>Adosado</v>
          </cell>
          <cell r="AQ1611" t="str">
            <v>Adosado</v>
          </cell>
          <cell r="AR1611" t="str">
            <v>Adosado</v>
          </cell>
          <cell r="AS1611" t="str">
            <v>Adosado</v>
          </cell>
          <cell r="AT1611" t="str">
            <v>Adosado</v>
          </cell>
          <cell r="AU1611" t="str">
            <v>Adosado</v>
          </cell>
          <cell r="AV1611" t="str">
            <v>Adosado</v>
          </cell>
          <cell r="AW1611" t="str">
            <v>Adosado</v>
          </cell>
          <cell r="AX1611" t="str">
            <v>Adosado</v>
          </cell>
          <cell r="AY1611" t="str">
            <v>Adosado</v>
          </cell>
          <cell r="AZ1611" t="str">
            <v>Adosado</v>
          </cell>
          <cell r="BA1611" t="str">
            <v>Adosado</v>
          </cell>
          <cell r="BB1611" t="str">
            <v>Adosado</v>
          </cell>
          <cell r="BC1611" t="str">
            <v>Adosado</v>
          </cell>
          <cell r="BD1611" t="str">
            <v>Adosado</v>
          </cell>
          <cell r="BE1611" t="str">
            <v>Adosado</v>
          </cell>
          <cell r="BF1611" t="str">
            <v>Adosado</v>
          </cell>
          <cell r="BG1611" t="str">
            <v>Adosado</v>
          </cell>
          <cell r="BH1611" t="str">
            <v>Adosado</v>
          </cell>
          <cell r="BI1611" t="str">
            <v>Adosado</v>
          </cell>
          <cell r="BJ1611" t="str">
            <v>Adosado</v>
          </cell>
          <cell r="BK1611" t="str">
            <v>Adosado</v>
          </cell>
          <cell r="BL1611" t="str">
            <v>Adosado</v>
          </cell>
        </row>
        <row r="1612">
          <cell r="D1612">
            <v>1060239</v>
          </cell>
          <cell r="E1612" t="str">
            <v>PRO - FUNDACION DEM SAN FERNANDO</v>
          </cell>
          <cell r="F1612" t="str">
            <v>DEPRODE</v>
          </cell>
          <cell r="G1612">
            <v>20032</v>
          </cell>
          <cell r="H1612" t="str">
            <v>P - PROGRAMAS</v>
          </cell>
          <cell r="I1612" t="str">
            <v>PRO</v>
          </cell>
          <cell r="J1612" t="str">
            <v>SAN FERNANDO</v>
          </cell>
          <cell r="K1612" t="str">
            <v>Correo</v>
          </cell>
          <cell r="L1612">
            <v>43672</v>
          </cell>
          <cell r="M1612">
            <v>42241</v>
          </cell>
          <cell r="N1612">
            <v>43770</v>
          </cell>
          <cell r="O1612">
            <v>56</v>
          </cell>
          <cell r="P1612">
            <v>25</v>
          </cell>
          <cell r="Q1612">
            <v>25</v>
          </cell>
          <cell r="R1612">
            <v>25</v>
          </cell>
          <cell r="S1612">
            <v>25</v>
          </cell>
          <cell r="T1612">
            <v>56</v>
          </cell>
          <cell r="U1612">
            <v>56</v>
          </cell>
          <cell r="V1612">
            <v>56</v>
          </cell>
          <cell r="W1612">
            <v>56</v>
          </cell>
          <cell r="X1612">
            <v>56</v>
          </cell>
          <cell r="Y1612">
            <v>56</v>
          </cell>
          <cell r="Z1612">
            <v>56</v>
          </cell>
          <cell r="AA1612">
            <v>0</v>
          </cell>
          <cell r="AB1612">
            <v>78</v>
          </cell>
          <cell r="AC1612">
            <v>77</v>
          </cell>
          <cell r="AD1612">
            <v>77</v>
          </cell>
          <cell r="AE1612">
            <v>77</v>
          </cell>
          <cell r="AF1612">
            <v>78</v>
          </cell>
          <cell r="AG1612">
            <v>80</v>
          </cell>
          <cell r="AH1612">
            <v>72</v>
          </cell>
          <cell r="AI1612">
            <v>69</v>
          </cell>
          <cell r="AJ1612">
            <v>69</v>
          </cell>
          <cell r="AK1612">
            <v>66</v>
          </cell>
          <cell r="AL1612">
            <v>71</v>
          </cell>
          <cell r="AM1612">
            <v>0</v>
          </cell>
          <cell r="AN1612" t="str">
            <v>Adosado</v>
          </cell>
          <cell r="AO1612" t="str">
            <v>Adosado</v>
          </cell>
          <cell r="AP1612" t="str">
            <v>Adosado</v>
          </cell>
          <cell r="AQ1612" t="str">
            <v>Adosado</v>
          </cell>
          <cell r="AR1612" t="str">
            <v>Adosado</v>
          </cell>
          <cell r="AS1612" t="str">
            <v>Adosado</v>
          </cell>
          <cell r="AT1612" t="str">
            <v>Adosado</v>
          </cell>
          <cell r="AU1612" t="str">
            <v>Adosado</v>
          </cell>
          <cell r="AV1612" t="str">
            <v>Adosado</v>
          </cell>
          <cell r="AW1612" t="str">
            <v>Adosado</v>
          </cell>
          <cell r="AX1612" t="str">
            <v>Adosado</v>
          </cell>
          <cell r="AY1612" t="str">
            <v>Adosado</v>
          </cell>
          <cell r="AZ1612" t="str">
            <v>Adosado</v>
          </cell>
          <cell r="BA1612" t="str">
            <v>Adosado</v>
          </cell>
          <cell r="BB1612" t="str">
            <v>Adosado</v>
          </cell>
          <cell r="BC1612" t="str">
            <v>Adosado</v>
          </cell>
          <cell r="BD1612" t="str">
            <v>Adosado</v>
          </cell>
          <cell r="BE1612" t="str">
            <v>Adosado</v>
          </cell>
          <cell r="BF1612" t="str">
            <v>Adosado</v>
          </cell>
          <cell r="BG1612" t="str">
            <v>Adosado</v>
          </cell>
          <cell r="BH1612" t="str">
            <v>Adosado</v>
          </cell>
          <cell r="BI1612" t="str">
            <v>Adosado</v>
          </cell>
          <cell r="BJ1612" t="str">
            <v>Adosado</v>
          </cell>
          <cell r="BK1612" t="str">
            <v>Adosado</v>
          </cell>
          <cell r="BL1612" t="str">
            <v>Adosado</v>
          </cell>
        </row>
        <row r="1613">
          <cell r="D1613">
            <v>1060241</v>
          </cell>
          <cell r="E1613" t="str">
            <v>PRO - LLEQUEN CACHAPOAL</v>
          </cell>
          <cell r="F1613" t="str">
            <v>DEPRODE</v>
          </cell>
          <cell r="G1613">
            <v>20032</v>
          </cell>
          <cell r="H1613" t="str">
            <v>P - PROGRAMAS</v>
          </cell>
          <cell r="I1613" t="str">
            <v>PRO</v>
          </cell>
          <cell r="J1613" t="str">
            <v>RANCAGUA</v>
          </cell>
          <cell r="K1613" t="str">
            <v>MEMO 300</v>
          </cell>
          <cell r="L1613">
            <v>43651</v>
          </cell>
          <cell r="M1613">
            <v>42241</v>
          </cell>
          <cell r="N1613">
            <v>43770</v>
          </cell>
          <cell r="O1613">
            <v>26</v>
          </cell>
          <cell r="P1613">
            <v>26</v>
          </cell>
          <cell r="Q1613">
            <v>26</v>
          </cell>
          <cell r="R1613">
            <v>26</v>
          </cell>
          <cell r="S1613">
            <v>26</v>
          </cell>
          <cell r="T1613">
            <v>26</v>
          </cell>
          <cell r="U1613">
            <v>26</v>
          </cell>
          <cell r="V1613">
            <v>26</v>
          </cell>
          <cell r="W1613">
            <v>26</v>
          </cell>
          <cell r="X1613">
            <v>26</v>
          </cell>
          <cell r="Y1613">
            <v>26</v>
          </cell>
          <cell r="Z1613">
            <v>26</v>
          </cell>
          <cell r="AA1613">
            <v>0</v>
          </cell>
          <cell r="AB1613">
            <v>168</v>
          </cell>
          <cell r="AC1613">
            <v>174</v>
          </cell>
          <cell r="AD1613">
            <v>171</v>
          </cell>
          <cell r="AE1613">
            <v>179</v>
          </cell>
          <cell r="AF1613">
            <v>172</v>
          </cell>
          <cell r="AG1613">
            <v>174</v>
          </cell>
          <cell r="AH1613">
            <v>171</v>
          </cell>
          <cell r="AI1613">
            <v>167</v>
          </cell>
          <cell r="AJ1613">
            <v>155</v>
          </cell>
          <cell r="AK1613">
            <v>149</v>
          </cell>
          <cell r="AL1613">
            <v>149</v>
          </cell>
          <cell r="AM1613">
            <v>0</v>
          </cell>
          <cell r="AN1613" t="str">
            <v>Adosado</v>
          </cell>
          <cell r="AO1613" t="str">
            <v>Adosado</v>
          </cell>
          <cell r="AP1613" t="str">
            <v>Adosado</v>
          </cell>
          <cell r="AQ1613" t="str">
            <v>Adosado</v>
          </cell>
          <cell r="AR1613" t="str">
            <v>Adosado</v>
          </cell>
          <cell r="AS1613" t="str">
            <v>Adosado</v>
          </cell>
          <cell r="AT1613" t="str">
            <v>Adosado</v>
          </cell>
          <cell r="AU1613" t="str">
            <v>Adosado</v>
          </cell>
          <cell r="AV1613" t="str">
            <v>Adosado</v>
          </cell>
          <cell r="AW1613" t="str">
            <v>Adosado</v>
          </cell>
          <cell r="AX1613" t="str">
            <v>Adosado</v>
          </cell>
          <cell r="AY1613" t="str">
            <v>Adosado</v>
          </cell>
          <cell r="AZ1613" t="str">
            <v>Adosado</v>
          </cell>
          <cell r="BA1613" t="str">
            <v>Adosado</v>
          </cell>
          <cell r="BB1613" t="str">
            <v>Adosado</v>
          </cell>
          <cell r="BC1613" t="str">
            <v>Adosado</v>
          </cell>
          <cell r="BD1613" t="str">
            <v>Adosado</v>
          </cell>
          <cell r="BE1613" t="str">
            <v>Adosado</v>
          </cell>
          <cell r="BF1613" t="str">
            <v>Adosado</v>
          </cell>
          <cell r="BG1613" t="str">
            <v>Adosado</v>
          </cell>
          <cell r="BH1613" t="str">
            <v>Adosado</v>
          </cell>
          <cell r="BI1613" t="str">
            <v>Adosado</v>
          </cell>
          <cell r="BJ1613" t="str">
            <v>Adosado</v>
          </cell>
          <cell r="BK1613" t="str">
            <v>Adosado</v>
          </cell>
          <cell r="BL1613" t="str">
            <v>Adosado</v>
          </cell>
        </row>
        <row r="1614">
          <cell r="D1614">
            <v>1060294</v>
          </cell>
          <cell r="E1614" t="str">
            <v>PRO - FUNDACION DEM RENGO</v>
          </cell>
          <cell r="F1614" t="str">
            <v>DEPRODE</v>
          </cell>
          <cell r="G1614">
            <v>20032</v>
          </cell>
          <cell r="H1614" t="str">
            <v>P - PROGRAMAS</v>
          </cell>
          <cell r="I1614" t="str">
            <v>PRO</v>
          </cell>
          <cell r="J1614" t="str">
            <v>RENGO</v>
          </cell>
          <cell r="K1614" t="str">
            <v>MEMO 300</v>
          </cell>
          <cell r="L1614">
            <v>43651</v>
          </cell>
          <cell r="M1614">
            <v>42857</v>
          </cell>
          <cell r="N1614">
            <v>43769</v>
          </cell>
          <cell r="O1614">
            <v>25</v>
          </cell>
          <cell r="P1614">
            <v>25</v>
          </cell>
          <cell r="Q1614">
            <v>25</v>
          </cell>
          <cell r="R1614">
            <v>25</v>
          </cell>
          <cell r="S1614">
            <v>25</v>
          </cell>
          <cell r="T1614">
            <v>25</v>
          </cell>
          <cell r="U1614">
            <v>25</v>
          </cell>
          <cell r="V1614">
            <v>25</v>
          </cell>
          <cell r="W1614">
            <v>25</v>
          </cell>
          <cell r="X1614">
            <v>25</v>
          </cell>
          <cell r="Y1614">
            <v>25</v>
          </cell>
          <cell r="Z1614">
            <v>25</v>
          </cell>
          <cell r="AA1614">
            <v>0</v>
          </cell>
          <cell r="AB1614">
            <v>100</v>
          </cell>
          <cell r="AC1614">
            <v>98</v>
          </cell>
          <cell r="AD1614">
            <v>103</v>
          </cell>
          <cell r="AE1614">
            <v>107</v>
          </cell>
          <cell r="AF1614">
            <v>104</v>
          </cell>
          <cell r="AG1614">
            <v>102</v>
          </cell>
          <cell r="AH1614">
            <v>100</v>
          </cell>
          <cell r="AI1614">
            <v>102</v>
          </cell>
          <cell r="AJ1614">
            <v>108</v>
          </cell>
          <cell r="AK1614">
            <v>107</v>
          </cell>
          <cell r="AL1614">
            <v>116</v>
          </cell>
          <cell r="AM1614">
            <v>0</v>
          </cell>
          <cell r="AN1614" t="str">
            <v>Adosado</v>
          </cell>
          <cell r="AO1614" t="str">
            <v>Adosado</v>
          </cell>
          <cell r="AP1614" t="str">
            <v>Adosado</v>
          </cell>
          <cell r="AQ1614" t="str">
            <v>Adosado</v>
          </cell>
          <cell r="AR1614" t="str">
            <v>Adosado</v>
          </cell>
          <cell r="AS1614" t="str">
            <v>Adosado</v>
          </cell>
          <cell r="AT1614" t="str">
            <v>Adosado</v>
          </cell>
          <cell r="AU1614" t="str">
            <v>Adosado</v>
          </cell>
          <cell r="AV1614" t="str">
            <v>Adosado</v>
          </cell>
          <cell r="AW1614" t="str">
            <v>Adosado</v>
          </cell>
          <cell r="AX1614" t="str">
            <v>Adosado</v>
          </cell>
          <cell r="AY1614" t="str">
            <v>Adosado</v>
          </cell>
          <cell r="AZ1614" t="str">
            <v>Adosado</v>
          </cell>
          <cell r="BA1614" t="str">
            <v>Adosado</v>
          </cell>
          <cell r="BB1614" t="str">
            <v>Adosado</v>
          </cell>
          <cell r="BC1614" t="str">
            <v>Adosado</v>
          </cell>
          <cell r="BD1614" t="str">
            <v>Adosado</v>
          </cell>
          <cell r="BE1614" t="str">
            <v>Adosado</v>
          </cell>
          <cell r="BF1614" t="str">
            <v>Adosado</v>
          </cell>
          <cell r="BG1614" t="str">
            <v>Adosado</v>
          </cell>
          <cell r="BH1614" t="str">
            <v>Adosado</v>
          </cell>
          <cell r="BI1614" t="str">
            <v>Adosado</v>
          </cell>
          <cell r="BJ1614" t="str">
            <v>Adosado</v>
          </cell>
          <cell r="BK1614" t="str">
            <v>Adosado</v>
          </cell>
          <cell r="BL1614" t="str">
            <v>Adosado</v>
          </cell>
        </row>
        <row r="1615">
          <cell r="D1615">
            <v>1060302</v>
          </cell>
          <cell r="E1615" t="str">
            <v>PRO - FUNDACION DEM SANTA CRUZ</v>
          </cell>
          <cell r="F1615" t="str">
            <v>DEPRODE</v>
          </cell>
          <cell r="G1615">
            <v>20032</v>
          </cell>
          <cell r="H1615" t="str">
            <v>P - PROGRAMAS</v>
          </cell>
          <cell r="I1615" t="str">
            <v>PRO</v>
          </cell>
          <cell r="J1615" t="str">
            <v>SANTA CRUZ</v>
          </cell>
          <cell r="K1615">
            <v>184</v>
          </cell>
          <cell r="L1615">
            <v>43585</v>
          </cell>
          <cell r="M1615">
            <v>42979</v>
          </cell>
          <cell r="N1615">
            <v>44075</v>
          </cell>
          <cell r="O1615">
            <v>67</v>
          </cell>
          <cell r="P1615">
            <v>30</v>
          </cell>
          <cell r="Q1615">
            <v>30</v>
          </cell>
          <cell r="R1615">
            <v>30</v>
          </cell>
          <cell r="S1615">
            <v>30</v>
          </cell>
          <cell r="T1615">
            <v>67</v>
          </cell>
          <cell r="U1615">
            <v>67</v>
          </cell>
          <cell r="V1615">
            <v>67</v>
          </cell>
          <cell r="W1615">
            <v>67</v>
          </cell>
          <cell r="X1615">
            <v>67</v>
          </cell>
          <cell r="Y1615">
            <v>67</v>
          </cell>
          <cell r="Z1615">
            <v>67</v>
          </cell>
          <cell r="AA1615">
            <v>67</v>
          </cell>
          <cell r="AB1615">
            <v>105</v>
          </cell>
          <cell r="AC1615">
            <v>110</v>
          </cell>
          <cell r="AD1615">
            <v>102</v>
          </cell>
          <cell r="AE1615">
            <v>99</v>
          </cell>
          <cell r="AF1615">
            <v>95</v>
          </cell>
          <cell r="AG1615">
            <v>98</v>
          </cell>
          <cell r="AH1615">
            <v>98</v>
          </cell>
          <cell r="AI1615">
            <v>97</v>
          </cell>
          <cell r="AJ1615">
            <v>97</v>
          </cell>
          <cell r="AK1615">
            <v>95</v>
          </cell>
          <cell r="AL1615">
            <v>96</v>
          </cell>
          <cell r="AM1615">
            <v>99</v>
          </cell>
          <cell r="AN1615" t="str">
            <v>Adosado</v>
          </cell>
          <cell r="AO1615" t="str">
            <v>Adosado</v>
          </cell>
          <cell r="AP1615" t="str">
            <v>Adosado</v>
          </cell>
          <cell r="AQ1615" t="str">
            <v>Adosado</v>
          </cell>
          <cell r="AR1615" t="str">
            <v>Adosado</v>
          </cell>
          <cell r="AS1615" t="str">
            <v>Adosado</v>
          </cell>
          <cell r="AT1615" t="str">
            <v>Adosado</v>
          </cell>
          <cell r="AU1615" t="str">
            <v>Adosado</v>
          </cell>
          <cell r="AV1615" t="str">
            <v>Adosado</v>
          </cell>
          <cell r="AW1615" t="str">
            <v>Adosado</v>
          </cell>
          <cell r="AX1615" t="str">
            <v>Adosado</v>
          </cell>
          <cell r="AY1615" t="str">
            <v>Adosado</v>
          </cell>
          <cell r="AZ1615" t="str">
            <v>Adosado</v>
          </cell>
          <cell r="BA1615" t="str">
            <v>Adosado</v>
          </cell>
          <cell r="BB1615" t="str">
            <v>Adosado</v>
          </cell>
          <cell r="BC1615" t="str">
            <v>Adosado</v>
          </cell>
          <cell r="BD1615" t="str">
            <v>Adosado</v>
          </cell>
          <cell r="BE1615" t="str">
            <v>Adosado</v>
          </cell>
          <cell r="BF1615" t="str">
            <v>Adosado</v>
          </cell>
          <cell r="BG1615" t="str">
            <v>Adosado</v>
          </cell>
          <cell r="BH1615" t="str">
            <v>Adosado</v>
          </cell>
          <cell r="BI1615" t="str">
            <v>Adosado</v>
          </cell>
          <cell r="BJ1615" t="str">
            <v>Adosado</v>
          </cell>
          <cell r="BK1615" t="str">
            <v>Adosado</v>
          </cell>
          <cell r="BL1615" t="str">
            <v>Adosado</v>
          </cell>
        </row>
        <row r="1616">
          <cell r="D1616">
            <v>1060336</v>
          </cell>
          <cell r="E1616" t="str">
            <v>PRO - LLEQUEN CACHAPOAL</v>
          </cell>
          <cell r="F1616" t="str">
            <v>DEPRODE</v>
          </cell>
          <cell r="G1616">
            <v>20032</v>
          </cell>
          <cell r="H1616" t="str">
            <v>P - PROGRAMAS</v>
          </cell>
          <cell r="I1616" t="str">
            <v>PRO</v>
          </cell>
          <cell r="J1616" t="str">
            <v>RANCAGUA</v>
          </cell>
          <cell r="K1616">
            <v>455</v>
          </cell>
          <cell r="L1616">
            <v>43760</v>
          </cell>
          <cell r="M1616">
            <v>43770</v>
          </cell>
          <cell r="N1616">
            <v>44137</v>
          </cell>
          <cell r="O1616">
            <v>58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58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150</v>
          </cell>
          <cell r="AN1616" t="str">
            <v>Adosado</v>
          </cell>
          <cell r="AO1616" t="str">
            <v>Adosado</v>
          </cell>
          <cell r="AP1616" t="str">
            <v>Adosado</v>
          </cell>
          <cell r="AQ1616" t="str">
            <v>Adosado</v>
          </cell>
          <cell r="AR1616" t="str">
            <v>Adosado</v>
          </cell>
          <cell r="AS1616" t="str">
            <v>Adosado</v>
          </cell>
          <cell r="AT1616" t="str">
            <v>Adosado</v>
          </cell>
          <cell r="AU1616" t="str">
            <v>Adosado</v>
          </cell>
          <cell r="AV1616" t="str">
            <v>Adosado</v>
          </cell>
          <cell r="AW1616" t="str">
            <v>Adosado</v>
          </cell>
          <cell r="AX1616" t="str">
            <v>Adosado</v>
          </cell>
          <cell r="AY1616" t="str">
            <v>Adosado</v>
          </cell>
          <cell r="AZ1616" t="str">
            <v>Adosado</v>
          </cell>
          <cell r="BA1616" t="str">
            <v>Adosado</v>
          </cell>
          <cell r="BB1616" t="str">
            <v>Adosado</v>
          </cell>
          <cell r="BC1616" t="str">
            <v>Adosado</v>
          </cell>
          <cell r="BD1616" t="str">
            <v>Adosado</v>
          </cell>
          <cell r="BE1616" t="str">
            <v>Adosado</v>
          </cell>
          <cell r="BF1616" t="str">
            <v>Adosado</v>
          </cell>
          <cell r="BG1616" t="str">
            <v>Adosado</v>
          </cell>
          <cell r="BH1616" t="str">
            <v>Adosado</v>
          </cell>
          <cell r="BI1616" t="str">
            <v>Adosado</v>
          </cell>
          <cell r="BJ1616" t="str">
            <v>Adosado</v>
          </cell>
          <cell r="BK1616" t="str">
            <v>Adosado</v>
          </cell>
          <cell r="BL1616" t="str">
            <v>Adosado</v>
          </cell>
        </row>
        <row r="1617">
          <cell r="D1617">
            <v>1060338</v>
          </cell>
          <cell r="E1617" t="str">
            <v>PRO - FUNDACIÓN RENGO</v>
          </cell>
          <cell r="F1617" t="str">
            <v>DEPRODE</v>
          </cell>
          <cell r="G1617">
            <v>20032</v>
          </cell>
          <cell r="H1617" t="str">
            <v>P - PROGRAMAS</v>
          </cell>
          <cell r="I1617" t="str">
            <v>PRO</v>
          </cell>
          <cell r="J1617" t="str">
            <v>RENGO</v>
          </cell>
          <cell r="K1617">
            <v>457</v>
          </cell>
          <cell r="L1617">
            <v>43760</v>
          </cell>
          <cell r="M1617">
            <v>43770</v>
          </cell>
          <cell r="N1617">
            <v>44137</v>
          </cell>
          <cell r="O1617">
            <v>57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57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110</v>
          </cell>
          <cell r="AN1617" t="str">
            <v>Adosado</v>
          </cell>
          <cell r="AO1617" t="str">
            <v>Adosado</v>
          </cell>
          <cell r="AP1617" t="str">
            <v>Adosado</v>
          </cell>
          <cell r="AQ1617" t="str">
            <v>Adosado</v>
          </cell>
          <cell r="AR1617" t="str">
            <v>Adosado</v>
          </cell>
          <cell r="AS1617" t="str">
            <v>Adosado</v>
          </cell>
          <cell r="AT1617" t="str">
            <v>Adosado</v>
          </cell>
          <cell r="AU1617" t="str">
            <v>Adosado</v>
          </cell>
          <cell r="AV1617" t="str">
            <v>Adosado</v>
          </cell>
          <cell r="AW1617" t="str">
            <v>Adosado</v>
          </cell>
          <cell r="AX1617" t="str">
            <v>Adosado</v>
          </cell>
          <cell r="AY1617" t="str">
            <v>Adosado</v>
          </cell>
          <cell r="AZ1617" t="str">
            <v>Adosado</v>
          </cell>
          <cell r="BA1617" t="str">
            <v>Adosado</v>
          </cell>
          <cell r="BB1617" t="str">
            <v>Adosado</v>
          </cell>
          <cell r="BC1617" t="str">
            <v>Adosado</v>
          </cell>
          <cell r="BD1617" t="str">
            <v>Adosado</v>
          </cell>
          <cell r="BE1617" t="str">
            <v>Adosado</v>
          </cell>
          <cell r="BF1617" t="str">
            <v>Adosado</v>
          </cell>
          <cell r="BG1617" t="str">
            <v>Adosado</v>
          </cell>
          <cell r="BH1617" t="str">
            <v>Adosado</v>
          </cell>
          <cell r="BI1617" t="str">
            <v>Adosado</v>
          </cell>
          <cell r="BJ1617" t="str">
            <v>Adosado</v>
          </cell>
          <cell r="BK1617" t="str">
            <v>Adosado</v>
          </cell>
          <cell r="BL1617" t="str">
            <v>Adosado</v>
          </cell>
        </row>
        <row r="1618">
          <cell r="D1618">
            <v>1070377</v>
          </cell>
          <cell r="E1618" t="str">
            <v>PRO - ADRA CURICO</v>
          </cell>
          <cell r="F1618" t="str">
            <v>DEPRODE</v>
          </cell>
          <cell r="G1618">
            <v>20032</v>
          </cell>
          <cell r="H1618" t="str">
            <v>P - PROGRAMAS</v>
          </cell>
          <cell r="I1618" t="str">
            <v>PRO</v>
          </cell>
          <cell r="J1618" t="str">
            <v>CURICÓ</v>
          </cell>
          <cell r="K1618" t="str">
            <v>MEMO 324</v>
          </cell>
          <cell r="L1618">
            <v>43661</v>
          </cell>
          <cell r="M1618">
            <v>42241</v>
          </cell>
          <cell r="N1618">
            <v>43770</v>
          </cell>
          <cell r="O1618">
            <v>55</v>
          </cell>
          <cell r="P1618">
            <v>25</v>
          </cell>
          <cell r="Q1618">
            <v>25</v>
          </cell>
          <cell r="R1618">
            <v>25</v>
          </cell>
          <cell r="S1618">
            <v>25</v>
          </cell>
          <cell r="T1618">
            <v>25</v>
          </cell>
          <cell r="U1618">
            <v>25</v>
          </cell>
          <cell r="V1618">
            <v>25</v>
          </cell>
          <cell r="W1618">
            <v>55</v>
          </cell>
          <cell r="X1618">
            <v>55</v>
          </cell>
          <cell r="Y1618">
            <v>55</v>
          </cell>
          <cell r="Z1618">
            <v>55</v>
          </cell>
          <cell r="AA1618">
            <v>0</v>
          </cell>
          <cell r="AB1618">
            <v>116</v>
          </cell>
          <cell r="AC1618">
            <v>116</v>
          </cell>
          <cell r="AD1618">
            <v>120</v>
          </cell>
          <cell r="AE1618">
            <v>115</v>
          </cell>
          <cell r="AF1618">
            <v>114</v>
          </cell>
          <cell r="AG1618">
            <v>113</v>
          </cell>
          <cell r="AH1618">
            <v>108</v>
          </cell>
          <cell r="AI1618">
            <v>105</v>
          </cell>
          <cell r="AJ1618">
            <v>103</v>
          </cell>
          <cell r="AK1618">
            <v>99</v>
          </cell>
          <cell r="AL1618">
            <v>102</v>
          </cell>
          <cell r="AM1618">
            <v>0</v>
          </cell>
          <cell r="AN1618" t="str">
            <v>Adosado</v>
          </cell>
          <cell r="AO1618" t="str">
            <v>Adosado</v>
          </cell>
          <cell r="AP1618" t="str">
            <v>Adosado</v>
          </cell>
          <cell r="AQ1618" t="str">
            <v>Adosado</v>
          </cell>
          <cell r="AR1618" t="str">
            <v>Adosado</v>
          </cell>
          <cell r="AS1618" t="str">
            <v>Adosado</v>
          </cell>
          <cell r="AT1618" t="str">
            <v>Adosado</v>
          </cell>
          <cell r="AU1618" t="str">
            <v>Adosado</v>
          </cell>
          <cell r="AV1618" t="str">
            <v>Adosado</v>
          </cell>
          <cell r="AW1618" t="str">
            <v>Adosado</v>
          </cell>
          <cell r="AX1618" t="str">
            <v>Adosado</v>
          </cell>
          <cell r="AY1618" t="str">
            <v>Adosado</v>
          </cell>
          <cell r="AZ1618" t="str">
            <v>Adosado</v>
          </cell>
          <cell r="BA1618" t="str">
            <v>Adosado</v>
          </cell>
          <cell r="BB1618" t="str">
            <v>Adosado</v>
          </cell>
          <cell r="BC1618" t="str">
            <v>Adosado</v>
          </cell>
          <cell r="BD1618" t="str">
            <v>Adosado</v>
          </cell>
          <cell r="BE1618" t="str">
            <v>Adosado</v>
          </cell>
          <cell r="BF1618" t="str">
            <v>Adosado</v>
          </cell>
          <cell r="BG1618" t="str">
            <v>Adosado</v>
          </cell>
          <cell r="BH1618" t="str">
            <v>Adosado</v>
          </cell>
          <cell r="BI1618" t="str">
            <v>Adosado</v>
          </cell>
          <cell r="BJ1618" t="str">
            <v>Adosado</v>
          </cell>
          <cell r="BK1618" t="str">
            <v>Adosado</v>
          </cell>
          <cell r="BL1618" t="str">
            <v>Adosado</v>
          </cell>
        </row>
        <row r="1619">
          <cell r="D1619">
            <v>1070379</v>
          </cell>
          <cell r="E1619" t="str">
            <v>PRO - ADRA TALCA</v>
          </cell>
          <cell r="F1619" t="str">
            <v>DEPRODE</v>
          </cell>
          <cell r="G1619">
            <v>20032</v>
          </cell>
          <cell r="H1619" t="str">
            <v>P - PROGRAMAS</v>
          </cell>
          <cell r="I1619" t="str">
            <v>PRO</v>
          </cell>
          <cell r="J1619" t="str">
            <v>TALCA</v>
          </cell>
          <cell r="K1619" t="str">
            <v>MEMO 057</v>
          </cell>
          <cell r="L1619">
            <v>43490</v>
          </cell>
          <cell r="M1619">
            <v>42241</v>
          </cell>
          <cell r="N1619">
            <v>43508</v>
          </cell>
          <cell r="O1619">
            <v>46</v>
          </cell>
          <cell r="P1619">
            <v>46</v>
          </cell>
          <cell r="Q1619">
            <v>46</v>
          </cell>
          <cell r="R1619">
            <v>46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172</v>
          </cell>
          <cell r="AC1619">
            <v>184</v>
          </cell>
          <cell r="AD1619">
            <v>111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 t="str">
            <v>Adosado</v>
          </cell>
          <cell r="AO1619" t="str">
            <v>Adosado</v>
          </cell>
          <cell r="AP1619" t="str">
            <v>Adosado</v>
          </cell>
          <cell r="AQ1619" t="str">
            <v>Adosado</v>
          </cell>
          <cell r="AR1619" t="str">
            <v>Adosado</v>
          </cell>
          <cell r="AS1619" t="str">
            <v>Adosado</v>
          </cell>
          <cell r="AT1619" t="str">
            <v>Adosado</v>
          </cell>
          <cell r="AU1619" t="str">
            <v>Adosado</v>
          </cell>
          <cell r="AV1619" t="str">
            <v>Adosado</v>
          </cell>
          <cell r="AW1619" t="str">
            <v>Adosado</v>
          </cell>
          <cell r="AX1619" t="str">
            <v>Adosado</v>
          </cell>
          <cell r="AY1619" t="str">
            <v>Adosado</v>
          </cell>
          <cell r="AZ1619" t="str">
            <v>Adosado</v>
          </cell>
          <cell r="BA1619" t="str">
            <v>Adosado</v>
          </cell>
          <cell r="BB1619" t="str">
            <v>Adosado</v>
          </cell>
          <cell r="BC1619" t="str">
            <v>Adosado</v>
          </cell>
          <cell r="BD1619" t="str">
            <v>Adosado</v>
          </cell>
          <cell r="BE1619" t="str">
            <v>Adosado</v>
          </cell>
          <cell r="BF1619" t="str">
            <v>Adosado</v>
          </cell>
          <cell r="BG1619" t="str">
            <v>Adosado</v>
          </cell>
          <cell r="BH1619" t="str">
            <v>Adosado</v>
          </cell>
          <cell r="BI1619" t="str">
            <v>Adosado</v>
          </cell>
          <cell r="BJ1619" t="str">
            <v>Adosado</v>
          </cell>
          <cell r="BK1619" t="str">
            <v>Adosado</v>
          </cell>
          <cell r="BL1619" t="str">
            <v>Adosado</v>
          </cell>
        </row>
        <row r="1620">
          <cell r="D1620">
            <v>1070381</v>
          </cell>
          <cell r="E1620" t="str">
            <v>PRO - ADRA LINARES</v>
          </cell>
          <cell r="F1620" t="str">
            <v>DEPRODE</v>
          </cell>
          <cell r="G1620">
            <v>20032</v>
          </cell>
          <cell r="H1620" t="str">
            <v>P - PROGRAMAS</v>
          </cell>
          <cell r="I1620" t="str">
            <v>PRO</v>
          </cell>
          <cell r="J1620" t="str">
            <v>LINARES</v>
          </cell>
          <cell r="K1620" t="str">
            <v>MEMO 057</v>
          </cell>
          <cell r="L1620">
            <v>43490</v>
          </cell>
          <cell r="M1620">
            <v>42241</v>
          </cell>
          <cell r="N1620">
            <v>43508</v>
          </cell>
          <cell r="O1620">
            <v>25</v>
          </cell>
          <cell r="P1620">
            <v>25</v>
          </cell>
          <cell r="Q1620">
            <v>25</v>
          </cell>
          <cell r="R1620">
            <v>25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94</v>
          </cell>
          <cell r="AC1620">
            <v>86</v>
          </cell>
          <cell r="AD1620">
            <v>46</v>
          </cell>
          <cell r="AE1620">
            <v>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 t="str">
            <v>Adosado</v>
          </cell>
          <cell r="AO1620" t="str">
            <v>Adosado</v>
          </cell>
          <cell r="AP1620" t="str">
            <v>Adosado</v>
          </cell>
          <cell r="AQ1620" t="str">
            <v>Adosado</v>
          </cell>
          <cell r="AR1620" t="str">
            <v>Adosado</v>
          </cell>
          <cell r="AS1620" t="str">
            <v>Adosado</v>
          </cell>
          <cell r="AT1620" t="str">
            <v>Adosado</v>
          </cell>
          <cell r="AU1620" t="str">
            <v>Adosado</v>
          </cell>
          <cell r="AV1620" t="str">
            <v>Adosado</v>
          </cell>
          <cell r="AW1620" t="str">
            <v>Adosado</v>
          </cell>
          <cell r="AX1620" t="str">
            <v>Adosado</v>
          </cell>
          <cell r="AY1620" t="str">
            <v>Adosado</v>
          </cell>
          <cell r="AZ1620" t="str">
            <v>Adosado</v>
          </cell>
          <cell r="BA1620" t="str">
            <v>Adosado</v>
          </cell>
          <cell r="BB1620" t="str">
            <v>Adosado</v>
          </cell>
          <cell r="BC1620" t="str">
            <v>Adosado</v>
          </cell>
          <cell r="BD1620" t="str">
            <v>Adosado</v>
          </cell>
          <cell r="BE1620" t="str">
            <v>Adosado</v>
          </cell>
          <cell r="BF1620" t="str">
            <v>Adosado</v>
          </cell>
          <cell r="BG1620" t="str">
            <v>Adosado</v>
          </cell>
          <cell r="BH1620" t="str">
            <v>Adosado</v>
          </cell>
          <cell r="BI1620" t="str">
            <v>Adosado</v>
          </cell>
          <cell r="BJ1620" t="str">
            <v>Adosado</v>
          </cell>
          <cell r="BK1620" t="str">
            <v>Adosado</v>
          </cell>
          <cell r="BL1620" t="str">
            <v>Adosado</v>
          </cell>
        </row>
        <row r="1621">
          <cell r="D1621">
            <v>1070472</v>
          </cell>
          <cell r="E1621" t="str">
            <v>PRO - HANUKKAH</v>
          </cell>
          <cell r="F1621" t="str">
            <v>DEPRODE</v>
          </cell>
          <cell r="G1621">
            <v>20032</v>
          </cell>
          <cell r="H1621" t="str">
            <v>P - PROGRAMAS</v>
          </cell>
          <cell r="I1621" t="str">
            <v>PRO</v>
          </cell>
          <cell r="J1621" t="str">
            <v>CAUQUENES</v>
          </cell>
          <cell r="K1621">
            <v>519</v>
          </cell>
          <cell r="L1621">
            <v>43773</v>
          </cell>
          <cell r="M1621">
            <v>42838</v>
          </cell>
          <cell r="N1621">
            <v>43935</v>
          </cell>
          <cell r="O1621">
            <v>61</v>
          </cell>
          <cell r="P1621">
            <v>30</v>
          </cell>
          <cell r="Q1621">
            <v>30</v>
          </cell>
          <cell r="R1621">
            <v>30</v>
          </cell>
          <cell r="S1621">
            <v>30</v>
          </cell>
          <cell r="T1621">
            <v>30</v>
          </cell>
          <cell r="U1621">
            <v>30</v>
          </cell>
          <cell r="V1621">
            <v>30</v>
          </cell>
          <cell r="W1621">
            <v>30</v>
          </cell>
          <cell r="X1621">
            <v>30</v>
          </cell>
          <cell r="Y1621">
            <v>30</v>
          </cell>
          <cell r="Z1621">
            <v>30</v>
          </cell>
          <cell r="AA1621">
            <v>61</v>
          </cell>
          <cell r="AB1621">
            <v>107</v>
          </cell>
          <cell r="AC1621">
            <v>108</v>
          </cell>
          <cell r="AD1621">
            <v>106</v>
          </cell>
          <cell r="AE1621">
            <v>107</v>
          </cell>
          <cell r="AF1621">
            <v>106</v>
          </cell>
          <cell r="AG1621">
            <v>104</v>
          </cell>
          <cell r="AH1621">
            <v>104</v>
          </cell>
          <cell r="AI1621">
            <v>101</v>
          </cell>
          <cell r="AJ1621">
            <v>107</v>
          </cell>
          <cell r="AK1621">
            <v>106</v>
          </cell>
          <cell r="AL1621">
            <v>109</v>
          </cell>
          <cell r="AM1621">
            <v>110</v>
          </cell>
          <cell r="AN1621" t="str">
            <v>Adosado</v>
          </cell>
          <cell r="AO1621" t="str">
            <v>Adosado</v>
          </cell>
          <cell r="AP1621" t="str">
            <v>Adosado</v>
          </cell>
          <cell r="AQ1621" t="str">
            <v>Adosado</v>
          </cell>
          <cell r="AR1621" t="str">
            <v>Adosado</v>
          </cell>
          <cell r="AS1621" t="str">
            <v>Adosado</v>
          </cell>
          <cell r="AT1621" t="str">
            <v>Adosado</v>
          </cell>
          <cell r="AU1621" t="str">
            <v>Adosado</v>
          </cell>
          <cell r="AV1621" t="str">
            <v>Adosado</v>
          </cell>
          <cell r="AW1621" t="str">
            <v>Adosado</v>
          </cell>
          <cell r="AX1621" t="str">
            <v>Adosado</v>
          </cell>
          <cell r="AY1621" t="str">
            <v>Adosado</v>
          </cell>
          <cell r="AZ1621" t="str">
            <v>Adosado</v>
          </cell>
          <cell r="BA1621" t="str">
            <v>Adosado</v>
          </cell>
          <cell r="BB1621" t="str">
            <v>Adosado</v>
          </cell>
          <cell r="BC1621" t="str">
            <v>Adosado</v>
          </cell>
          <cell r="BD1621" t="str">
            <v>Adosado</v>
          </cell>
          <cell r="BE1621" t="str">
            <v>Adosado</v>
          </cell>
          <cell r="BF1621" t="str">
            <v>Adosado</v>
          </cell>
          <cell r="BG1621" t="str">
            <v>Adosado</v>
          </cell>
          <cell r="BH1621" t="str">
            <v>Adosado</v>
          </cell>
          <cell r="BI1621" t="str">
            <v>Adosado</v>
          </cell>
          <cell r="BJ1621" t="str">
            <v>Adosado</v>
          </cell>
          <cell r="BK1621" t="str">
            <v>Adosado</v>
          </cell>
          <cell r="BL1621" t="str">
            <v>Adosado</v>
          </cell>
        </row>
        <row r="1622">
          <cell r="D1622">
            <v>1070545</v>
          </cell>
          <cell r="E1622" t="str">
            <v>PRO - ADRA TALCA</v>
          </cell>
          <cell r="F1622" t="str">
            <v>DEPRODE</v>
          </cell>
          <cell r="G1622">
            <v>20032</v>
          </cell>
          <cell r="H1622" t="str">
            <v>P - PROGRAMAS</v>
          </cell>
          <cell r="I1622" t="str">
            <v>PRO</v>
          </cell>
          <cell r="J1622" t="str">
            <v>TALCA</v>
          </cell>
          <cell r="K1622">
            <v>215</v>
          </cell>
          <cell r="L1622">
            <v>43585</v>
          </cell>
          <cell r="M1622">
            <v>43507</v>
          </cell>
          <cell r="N1622">
            <v>43872</v>
          </cell>
          <cell r="O1622">
            <v>46</v>
          </cell>
          <cell r="P1622">
            <v>0</v>
          </cell>
          <cell r="Q1622">
            <v>0</v>
          </cell>
          <cell r="R1622">
            <v>46</v>
          </cell>
          <cell r="S1622">
            <v>46</v>
          </cell>
          <cell r="T1622">
            <v>46</v>
          </cell>
          <cell r="U1622">
            <v>46</v>
          </cell>
          <cell r="V1622">
            <v>46</v>
          </cell>
          <cell r="W1622">
            <v>46</v>
          </cell>
          <cell r="X1622">
            <v>46</v>
          </cell>
          <cell r="Y1622">
            <v>46</v>
          </cell>
          <cell r="Z1622">
            <v>46</v>
          </cell>
          <cell r="AA1622">
            <v>46</v>
          </cell>
          <cell r="AB1622">
            <v>0</v>
          </cell>
          <cell r="AC1622">
            <v>0</v>
          </cell>
          <cell r="AD1622">
            <v>171</v>
          </cell>
          <cell r="AE1622">
            <v>180</v>
          </cell>
          <cell r="AF1622">
            <v>174</v>
          </cell>
          <cell r="AG1622">
            <v>174</v>
          </cell>
          <cell r="AH1622">
            <v>172</v>
          </cell>
          <cell r="AI1622">
            <v>161</v>
          </cell>
          <cell r="AJ1622">
            <v>150</v>
          </cell>
          <cell r="AK1622">
            <v>144</v>
          </cell>
          <cell r="AL1622">
            <v>142</v>
          </cell>
          <cell r="AM1622">
            <v>140</v>
          </cell>
          <cell r="AN1622" t="str">
            <v>Adosado</v>
          </cell>
          <cell r="AO1622" t="str">
            <v>Adosado</v>
          </cell>
          <cell r="AP1622" t="str">
            <v>Adosado</v>
          </cell>
          <cell r="AQ1622" t="str">
            <v>Adosado</v>
          </cell>
          <cell r="AR1622" t="str">
            <v>Adosado</v>
          </cell>
          <cell r="AS1622" t="str">
            <v>Adosado</v>
          </cell>
          <cell r="AT1622" t="str">
            <v>Adosado</v>
          </cell>
          <cell r="AU1622" t="str">
            <v>Adosado</v>
          </cell>
          <cell r="AV1622" t="str">
            <v>Adosado</v>
          </cell>
          <cell r="AW1622" t="str">
            <v>Adosado</v>
          </cell>
          <cell r="AX1622" t="str">
            <v>Adosado</v>
          </cell>
          <cell r="AY1622" t="str">
            <v>Adosado</v>
          </cell>
          <cell r="AZ1622" t="str">
            <v>Adosado</v>
          </cell>
          <cell r="BA1622" t="str">
            <v>Adosado</v>
          </cell>
          <cell r="BB1622" t="str">
            <v>Adosado</v>
          </cell>
          <cell r="BC1622" t="str">
            <v>Adosado</v>
          </cell>
          <cell r="BD1622" t="str">
            <v>Adosado</v>
          </cell>
          <cell r="BE1622" t="str">
            <v>Adosado</v>
          </cell>
          <cell r="BF1622" t="str">
            <v>Adosado</v>
          </cell>
          <cell r="BG1622" t="str">
            <v>Adosado</v>
          </cell>
          <cell r="BH1622" t="str">
            <v>Adosado</v>
          </cell>
          <cell r="BI1622" t="str">
            <v>Adosado</v>
          </cell>
          <cell r="BJ1622" t="str">
            <v>Adosado</v>
          </cell>
          <cell r="BK1622" t="str">
            <v>Adosado</v>
          </cell>
          <cell r="BL1622" t="str">
            <v>Adosado</v>
          </cell>
        </row>
        <row r="1623">
          <cell r="D1623">
            <v>1070547</v>
          </cell>
          <cell r="E1623" t="str">
            <v>PRO - ADRA LINARES</v>
          </cell>
          <cell r="F1623" t="str">
            <v>DEPRODE</v>
          </cell>
          <cell r="G1623">
            <v>20032</v>
          </cell>
          <cell r="H1623" t="str">
            <v>P - PROGRAMAS</v>
          </cell>
          <cell r="I1623" t="str">
            <v>PRO</v>
          </cell>
          <cell r="J1623" t="str">
            <v>LINARES</v>
          </cell>
          <cell r="K1623">
            <v>93</v>
          </cell>
          <cell r="L1623">
            <v>43507</v>
          </cell>
          <cell r="M1623">
            <v>43507</v>
          </cell>
          <cell r="N1623">
            <v>43872</v>
          </cell>
          <cell r="O1623">
            <v>25</v>
          </cell>
          <cell r="P1623">
            <v>0</v>
          </cell>
          <cell r="Q1623">
            <v>0</v>
          </cell>
          <cell r="R1623">
            <v>25</v>
          </cell>
          <cell r="S1623">
            <v>25</v>
          </cell>
          <cell r="T1623">
            <v>25</v>
          </cell>
          <cell r="U1623">
            <v>25</v>
          </cell>
          <cell r="V1623">
            <v>25</v>
          </cell>
          <cell r="W1623">
            <v>25</v>
          </cell>
          <cell r="X1623">
            <v>25</v>
          </cell>
          <cell r="Y1623">
            <v>25</v>
          </cell>
          <cell r="Z1623">
            <v>25</v>
          </cell>
          <cell r="AA1623">
            <v>25</v>
          </cell>
          <cell r="AB1623">
            <v>0</v>
          </cell>
          <cell r="AC1623">
            <v>0</v>
          </cell>
          <cell r="AD1623">
            <v>81</v>
          </cell>
          <cell r="AE1623">
            <v>83</v>
          </cell>
          <cell r="AF1623">
            <v>82</v>
          </cell>
          <cell r="AG1623">
            <v>83</v>
          </cell>
          <cell r="AH1623">
            <v>81</v>
          </cell>
          <cell r="AI1623">
            <v>84</v>
          </cell>
          <cell r="AJ1623">
            <v>85</v>
          </cell>
          <cell r="AK1623">
            <v>82</v>
          </cell>
          <cell r="AL1623">
            <v>79</v>
          </cell>
          <cell r="AM1623">
            <v>78</v>
          </cell>
          <cell r="AN1623" t="str">
            <v>Adosado</v>
          </cell>
          <cell r="AO1623" t="str">
            <v>Adosado</v>
          </cell>
          <cell r="AP1623" t="str">
            <v>Adosado</v>
          </cell>
          <cell r="AQ1623" t="str">
            <v>Adosado</v>
          </cell>
          <cell r="AR1623" t="str">
            <v>Adosado</v>
          </cell>
          <cell r="AS1623" t="str">
            <v>Adosado</v>
          </cell>
          <cell r="AT1623" t="str">
            <v>Adosado</v>
          </cell>
          <cell r="AU1623" t="str">
            <v>Adosado</v>
          </cell>
          <cell r="AV1623" t="str">
            <v>Adosado</v>
          </cell>
          <cell r="AW1623" t="str">
            <v>Adosado</v>
          </cell>
          <cell r="AX1623" t="str">
            <v>Adosado</v>
          </cell>
          <cell r="AY1623" t="str">
            <v>Adosado</v>
          </cell>
          <cell r="AZ1623" t="str">
            <v>Adosado</v>
          </cell>
          <cell r="BA1623" t="str">
            <v>Adosado</v>
          </cell>
          <cell r="BB1623" t="str">
            <v>Adosado</v>
          </cell>
          <cell r="BC1623" t="str">
            <v>Adosado</v>
          </cell>
          <cell r="BD1623" t="str">
            <v>Adosado</v>
          </cell>
          <cell r="BE1623" t="str">
            <v>Adosado</v>
          </cell>
          <cell r="BF1623" t="str">
            <v>Adosado</v>
          </cell>
          <cell r="BG1623" t="str">
            <v>Adosado</v>
          </cell>
          <cell r="BH1623" t="str">
            <v>Adosado</v>
          </cell>
          <cell r="BI1623" t="str">
            <v>Adosado</v>
          </cell>
          <cell r="BJ1623" t="str">
            <v>Adosado</v>
          </cell>
          <cell r="BK1623" t="str">
            <v>Adosado</v>
          </cell>
          <cell r="BL1623" t="str">
            <v>Adosado</v>
          </cell>
        </row>
        <row r="1624">
          <cell r="D1624">
            <v>1080733</v>
          </cell>
          <cell r="E1624" t="str">
            <v>PRO - ADRA LOS ANGELES</v>
          </cell>
          <cell r="F1624" t="str">
            <v>DEPRODE</v>
          </cell>
          <cell r="G1624">
            <v>20032</v>
          </cell>
          <cell r="H1624" t="str">
            <v>P - PROGRAMAS</v>
          </cell>
          <cell r="I1624" t="str">
            <v>PRO</v>
          </cell>
          <cell r="J1624" t="str">
            <v>LOS ANGELES</v>
          </cell>
          <cell r="K1624" t="str">
            <v>Correo</v>
          </cell>
          <cell r="L1624">
            <v>43672</v>
          </cell>
          <cell r="M1624">
            <v>42241</v>
          </cell>
          <cell r="N1624">
            <v>43770</v>
          </cell>
          <cell r="O1624">
            <v>40</v>
          </cell>
          <cell r="P1624">
            <v>40</v>
          </cell>
          <cell r="Q1624">
            <v>40</v>
          </cell>
          <cell r="R1624">
            <v>40</v>
          </cell>
          <cell r="S1624">
            <v>40</v>
          </cell>
          <cell r="T1624">
            <v>40</v>
          </cell>
          <cell r="U1624">
            <v>40</v>
          </cell>
          <cell r="V1624">
            <v>40</v>
          </cell>
          <cell r="W1624">
            <v>40</v>
          </cell>
          <cell r="X1624">
            <v>40</v>
          </cell>
          <cell r="Y1624">
            <v>40</v>
          </cell>
          <cell r="Z1624">
            <v>40</v>
          </cell>
          <cell r="AA1624">
            <v>0</v>
          </cell>
          <cell r="AB1624">
            <v>114</v>
          </cell>
          <cell r="AC1624">
            <v>115</v>
          </cell>
          <cell r="AD1624">
            <v>104</v>
          </cell>
          <cell r="AE1624">
            <v>114</v>
          </cell>
          <cell r="AF1624">
            <v>117</v>
          </cell>
          <cell r="AG1624">
            <v>116</v>
          </cell>
          <cell r="AH1624">
            <v>113</v>
          </cell>
          <cell r="AI1624">
            <v>121</v>
          </cell>
          <cell r="AJ1624">
            <v>122</v>
          </cell>
          <cell r="AK1624">
            <v>121</v>
          </cell>
          <cell r="AL1624">
            <v>115</v>
          </cell>
          <cell r="AM1624">
            <v>0</v>
          </cell>
          <cell r="AN1624" t="str">
            <v>Adosado</v>
          </cell>
          <cell r="AO1624" t="str">
            <v>Adosado</v>
          </cell>
          <cell r="AP1624" t="str">
            <v>Adosado</v>
          </cell>
          <cell r="AQ1624" t="str">
            <v>Adosado</v>
          </cell>
          <cell r="AR1624" t="str">
            <v>Adosado</v>
          </cell>
          <cell r="AS1624" t="str">
            <v>Adosado</v>
          </cell>
          <cell r="AT1624" t="str">
            <v>Adosado</v>
          </cell>
          <cell r="AU1624" t="str">
            <v>Adosado</v>
          </cell>
          <cell r="AV1624" t="str">
            <v>Adosado</v>
          </cell>
          <cell r="AW1624" t="str">
            <v>Adosado</v>
          </cell>
          <cell r="AX1624" t="str">
            <v>Adosado</v>
          </cell>
          <cell r="AY1624" t="str">
            <v>Adosado</v>
          </cell>
          <cell r="AZ1624" t="str">
            <v>Adosado</v>
          </cell>
          <cell r="BA1624" t="str">
            <v>Adosado</v>
          </cell>
          <cell r="BB1624" t="str">
            <v>Adosado</v>
          </cell>
          <cell r="BC1624" t="str">
            <v>Adosado</v>
          </cell>
          <cell r="BD1624" t="str">
            <v>Adosado</v>
          </cell>
          <cell r="BE1624" t="str">
            <v>Adosado</v>
          </cell>
          <cell r="BF1624" t="str">
            <v>Adosado</v>
          </cell>
          <cell r="BG1624" t="str">
            <v>Adosado</v>
          </cell>
          <cell r="BH1624" t="str">
            <v>Adosado</v>
          </cell>
          <cell r="BI1624" t="str">
            <v>Adosado</v>
          </cell>
          <cell r="BJ1624" t="str">
            <v>Adosado</v>
          </cell>
          <cell r="BK1624" t="str">
            <v>Adosado</v>
          </cell>
          <cell r="BL1624" t="str">
            <v>Adosado</v>
          </cell>
        </row>
        <row r="1625">
          <cell r="D1625">
            <v>1080741</v>
          </cell>
          <cell r="E1625" t="str">
            <v>PRO - LLEQUEN ARAUCO</v>
          </cell>
          <cell r="F1625" t="str">
            <v>DEPRODE</v>
          </cell>
          <cell r="G1625">
            <v>20032</v>
          </cell>
          <cell r="H1625" t="str">
            <v>P - PROGRAMAS</v>
          </cell>
          <cell r="I1625" t="str">
            <v>PRO</v>
          </cell>
          <cell r="J1625" t="str">
            <v>CAÑETE</v>
          </cell>
          <cell r="K1625" t="str">
            <v>Correo</v>
          </cell>
          <cell r="L1625">
            <v>43672</v>
          </cell>
          <cell r="M1625">
            <v>42241</v>
          </cell>
          <cell r="N1625">
            <v>43770</v>
          </cell>
          <cell r="O1625">
            <v>30</v>
          </cell>
          <cell r="P1625">
            <v>30</v>
          </cell>
          <cell r="Q1625">
            <v>30</v>
          </cell>
          <cell r="R1625">
            <v>30</v>
          </cell>
          <cell r="S1625">
            <v>30</v>
          </cell>
          <cell r="T1625">
            <v>30</v>
          </cell>
          <cell r="U1625">
            <v>30</v>
          </cell>
          <cell r="V1625">
            <v>30</v>
          </cell>
          <cell r="W1625">
            <v>30</v>
          </cell>
          <cell r="X1625">
            <v>30</v>
          </cell>
          <cell r="Y1625">
            <v>30</v>
          </cell>
          <cell r="Z1625">
            <v>30</v>
          </cell>
          <cell r="AA1625">
            <v>0</v>
          </cell>
          <cell r="AB1625">
            <v>100</v>
          </cell>
          <cell r="AC1625">
            <v>108</v>
          </cell>
          <cell r="AD1625">
            <v>101</v>
          </cell>
          <cell r="AE1625">
            <v>98</v>
          </cell>
          <cell r="AF1625">
            <v>98</v>
          </cell>
          <cell r="AG1625">
            <v>106</v>
          </cell>
          <cell r="AH1625">
            <v>97</v>
          </cell>
          <cell r="AI1625">
            <v>101</v>
          </cell>
          <cell r="AJ1625">
            <v>99</v>
          </cell>
          <cell r="AK1625">
            <v>90</v>
          </cell>
          <cell r="AL1625">
            <v>80</v>
          </cell>
          <cell r="AM1625">
            <v>0</v>
          </cell>
          <cell r="AN1625" t="str">
            <v>Adosado</v>
          </cell>
          <cell r="AO1625" t="str">
            <v>Adosado</v>
          </cell>
          <cell r="AP1625" t="str">
            <v>Adosado</v>
          </cell>
          <cell r="AQ1625" t="str">
            <v>Adosado</v>
          </cell>
          <cell r="AR1625" t="str">
            <v>Adosado</v>
          </cell>
          <cell r="AS1625" t="str">
            <v>Adosado</v>
          </cell>
          <cell r="AT1625" t="str">
            <v>Adosado</v>
          </cell>
          <cell r="AU1625" t="str">
            <v>Adosado</v>
          </cell>
          <cell r="AV1625" t="str">
            <v>Adosado</v>
          </cell>
          <cell r="AW1625" t="str">
            <v>Adosado</v>
          </cell>
          <cell r="AX1625" t="str">
            <v>Adosado</v>
          </cell>
          <cell r="AY1625" t="str">
            <v>Adosado</v>
          </cell>
          <cell r="AZ1625" t="str">
            <v>Adosado</v>
          </cell>
          <cell r="BA1625" t="str">
            <v>Adosado</v>
          </cell>
          <cell r="BB1625" t="str">
            <v>Adosado</v>
          </cell>
          <cell r="BC1625" t="str">
            <v>Adosado</v>
          </cell>
          <cell r="BD1625" t="str">
            <v>Adosado</v>
          </cell>
          <cell r="BE1625" t="str">
            <v>Adosado</v>
          </cell>
          <cell r="BF1625" t="str">
            <v>Adosado</v>
          </cell>
          <cell r="BG1625" t="str">
            <v>Adosado</v>
          </cell>
          <cell r="BH1625" t="str">
            <v>Adosado</v>
          </cell>
          <cell r="BI1625" t="str">
            <v>Adosado</v>
          </cell>
          <cell r="BJ1625" t="str">
            <v>Adosado</v>
          </cell>
          <cell r="BK1625" t="str">
            <v>Adosado</v>
          </cell>
          <cell r="BL1625" t="str">
            <v>Adosado</v>
          </cell>
        </row>
        <row r="1626">
          <cell r="D1626">
            <v>1080834</v>
          </cell>
          <cell r="E1626" t="str">
            <v>PRO - CONCEPCION 1</v>
          </cell>
          <cell r="F1626" t="str">
            <v>DEPRODE</v>
          </cell>
          <cell r="G1626">
            <v>20032</v>
          </cell>
          <cell r="H1626" t="str">
            <v>P - PROGRAMAS</v>
          </cell>
          <cell r="I1626" t="str">
            <v>PRO</v>
          </cell>
          <cell r="J1626" t="str">
            <v>CONCEPCIÓN</v>
          </cell>
          <cell r="K1626" t="str">
            <v>519-A</v>
          </cell>
          <cell r="L1626">
            <v>43720</v>
          </cell>
          <cell r="M1626">
            <v>42676</v>
          </cell>
          <cell r="N1626">
            <v>43771</v>
          </cell>
          <cell r="O1626">
            <v>53</v>
          </cell>
          <cell r="P1626">
            <v>25</v>
          </cell>
          <cell r="Q1626">
            <v>25</v>
          </cell>
          <cell r="R1626">
            <v>25</v>
          </cell>
          <cell r="S1626">
            <v>25</v>
          </cell>
          <cell r="T1626">
            <v>25</v>
          </cell>
          <cell r="U1626">
            <v>25</v>
          </cell>
          <cell r="V1626">
            <v>25</v>
          </cell>
          <cell r="W1626">
            <v>25</v>
          </cell>
          <cell r="X1626">
            <v>25</v>
          </cell>
          <cell r="Y1626">
            <v>53</v>
          </cell>
          <cell r="Z1626">
            <v>53</v>
          </cell>
          <cell r="AA1626">
            <v>0</v>
          </cell>
          <cell r="AB1626">
            <v>79</v>
          </cell>
          <cell r="AC1626">
            <v>92</v>
          </cell>
          <cell r="AD1626">
            <v>81</v>
          </cell>
          <cell r="AE1626">
            <v>80</v>
          </cell>
          <cell r="AF1626">
            <v>76</v>
          </cell>
          <cell r="AG1626">
            <v>79</v>
          </cell>
          <cell r="AH1626">
            <v>85</v>
          </cell>
          <cell r="AI1626">
            <v>76</v>
          </cell>
          <cell r="AJ1626">
            <v>81</v>
          </cell>
          <cell r="AK1626">
            <v>77</v>
          </cell>
          <cell r="AL1626">
            <v>76</v>
          </cell>
          <cell r="AM1626">
            <v>0</v>
          </cell>
          <cell r="AN1626" t="str">
            <v>Adosado</v>
          </cell>
          <cell r="AO1626" t="str">
            <v>Adosado</v>
          </cell>
          <cell r="AP1626" t="str">
            <v>Adosado</v>
          </cell>
          <cell r="AQ1626" t="str">
            <v>Adosado</v>
          </cell>
          <cell r="AR1626" t="str">
            <v>Adosado</v>
          </cell>
          <cell r="AS1626" t="str">
            <v>Adosado</v>
          </cell>
          <cell r="AT1626" t="str">
            <v>Adosado</v>
          </cell>
          <cell r="AU1626" t="str">
            <v>Adosado</v>
          </cell>
          <cell r="AV1626" t="str">
            <v>Adosado</v>
          </cell>
          <cell r="AW1626" t="str">
            <v>Adosado</v>
          </cell>
          <cell r="AX1626" t="str">
            <v>Adosado</v>
          </cell>
          <cell r="AY1626" t="str">
            <v>Adosado</v>
          </cell>
          <cell r="AZ1626" t="str">
            <v>Adosado</v>
          </cell>
          <cell r="BA1626" t="str">
            <v>Adosado</v>
          </cell>
          <cell r="BB1626" t="str">
            <v>Adosado</v>
          </cell>
          <cell r="BC1626" t="str">
            <v>Adosado</v>
          </cell>
          <cell r="BD1626" t="str">
            <v>Adosado</v>
          </cell>
          <cell r="BE1626" t="str">
            <v>Adosado</v>
          </cell>
          <cell r="BF1626" t="str">
            <v>Adosado</v>
          </cell>
          <cell r="BG1626" t="str">
            <v>Adosado</v>
          </cell>
          <cell r="BH1626" t="str">
            <v>Adosado</v>
          </cell>
          <cell r="BI1626" t="str">
            <v>Adosado</v>
          </cell>
          <cell r="BJ1626" t="str">
            <v>Adosado</v>
          </cell>
          <cell r="BK1626" t="str">
            <v>Adosado</v>
          </cell>
          <cell r="BL1626" t="str">
            <v>Adosado</v>
          </cell>
        </row>
        <row r="1627">
          <cell r="D1627">
            <v>1080836</v>
          </cell>
          <cell r="E1627" t="str">
            <v>PRO - ADRA CONCEPCION 2</v>
          </cell>
          <cell r="F1627" t="str">
            <v>DEPRODE</v>
          </cell>
          <cell r="G1627">
            <v>20032</v>
          </cell>
          <cell r="H1627" t="str">
            <v>P - PROGRAMAS</v>
          </cell>
          <cell r="I1627" t="str">
            <v>PRO</v>
          </cell>
          <cell r="J1627" t="str">
            <v>CONCEPCIÓN</v>
          </cell>
          <cell r="K1627" t="str">
            <v>518-A</v>
          </cell>
          <cell r="L1627">
            <v>43720</v>
          </cell>
          <cell r="M1627">
            <v>42676</v>
          </cell>
          <cell r="N1627">
            <v>43771</v>
          </cell>
          <cell r="O1627">
            <v>53</v>
          </cell>
          <cell r="P1627">
            <v>25</v>
          </cell>
          <cell r="Q1627">
            <v>25</v>
          </cell>
          <cell r="R1627">
            <v>25</v>
          </cell>
          <cell r="S1627">
            <v>25</v>
          </cell>
          <cell r="T1627">
            <v>25</v>
          </cell>
          <cell r="U1627">
            <v>25</v>
          </cell>
          <cell r="V1627">
            <v>25</v>
          </cell>
          <cell r="W1627">
            <v>25</v>
          </cell>
          <cell r="X1627">
            <v>25</v>
          </cell>
          <cell r="Y1627">
            <v>53</v>
          </cell>
          <cell r="Z1627">
            <v>53</v>
          </cell>
          <cell r="AA1627">
            <v>0</v>
          </cell>
          <cell r="AB1627">
            <v>76</v>
          </cell>
          <cell r="AC1627">
            <v>84</v>
          </cell>
          <cell r="AD1627">
            <v>76</v>
          </cell>
          <cell r="AE1627">
            <v>79</v>
          </cell>
          <cell r="AF1627">
            <v>77</v>
          </cell>
          <cell r="AG1627">
            <v>75</v>
          </cell>
          <cell r="AH1627">
            <v>75</v>
          </cell>
          <cell r="AI1627">
            <v>75</v>
          </cell>
          <cell r="AJ1627">
            <v>78</v>
          </cell>
          <cell r="AK1627">
            <v>77</v>
          </cell>
          <cell r="AL1627">
            <v>80</v>
          </cell>
          <cell r="AM1627">
            <v>0</v>
          </cell>
          <cell r="AN1627" t="str">
            <v>Adosado</v>
          </cell>
          <cell r="AO1627" t="str">
            <v>Adosado</v>
          </cell>
          <cell r="AP1627" t="str">
            <v>Adosado</v>
          </cell>
          <cell r="AQ1627" t="str">
            <v>Adosado</v>
          </cell>
          <cell r="AR1627" t="str">
            <v>Adosado</v>
          </cell>
          <cell r="AS1627" t="str">
            <v>Adosado</v>
          </cell>
          <cell r="AT1627" t="str">
            <v>Adosado</v>
          </cell>
          <cell r="AU1627" t="str">
            <v>Adosado</v>
          </cell>
          <cell r="AV1627" t="str">
            <v>Adosado</v>
          </cell>
          <cell r="AW1627" t="str">
            <v>Adosado</v>
          </cell>
          <cell r="AX1627" t="str">
            <v>Adosado</v>
          </cell>
          <cell r="AY1627" t="str">
            <v>Adosado</v>
          </cell>
          <cell r="AZ1627" t="str">
            <v>Adosado</v>
          </cell>
          <cell r="BA1627" t="str">
            <v>Adosado</v>
          </cell>
          <cell r="BB1627" t="str">
            <v>Adosado</v>
          </cell>
          <cell r="BC1627" t="str">
            <v>Adosado</v>
          </cell>
          <cell r="BD1627" t="str">
            <v>Adosado</v>
          </cell>
          <cell r="BE1627" t="str">
            <v>Adosado</v>
          </cell>
          <cell r="BF1627" t="str">
            <v>Adosado</v>
          </cell>
          <cell r="BG1627" t="str">
            <v>Adosado</v>
          </cell>
          <cell r="BH1627" t="str">
            <v>Adosado</v>
          </cell>
          <cell r="BI1627" t="str">
            <v>Adosado</v>
          </cell>
          <cell r="BJ1627" t="str">
            <v>Adosado</v>
          </cell>
          <cell r="BK1627" t="str">
            <v>Adosado</v>
          </cell>
          <cell r="BL1627" t="str">
            <v>Adosado</v>
          </cell>
        </row>
        <row r="1628">
          <cell r="D1628">
            <v>1080838</v>
          </cell>
          <cell r="E1628" t="str">
            <v>PRO - ADRA CONCEPCION 3</v>
          </cell>
          <cell r="F1628" t="str">
            <v>DEPRODE</v>
          </cell>
          <cell r="G1628">
            <v>20032</v>
          </cell>
          <cell r="H1628" t="str">
            <v>P - PROGRAMAS</v>
          </cell>
          <cell r="I1628" t="str">
            <v>PRO</v>
          </cell>
          <cell r="J1628" t="str">
            <v>CONCEPCIÓN</v>
          </cell>
          <cell r="K1628" t="str">
            <v>428/A</v>
          </cell>
          <cell r="L1628">
            <v>43661</v>
          </cell>
          <cell r="M1628">
            <v>42676</v>
          </cell>
          <cell r="N1628">
            <v>44137</v>
          </cell>
          <cell r="O1628">
            <v>43</v>
          </cell>
          <cell r="P1628">
            <v>20</v>
          </cell>
          <cell r="Q1628">
            <v>20</v>
          </cell>
          <cell r="R1628">
            <v>20</v>
          </cell>
          <cell r="S1628">
            <v>20</v>
          </cell>
          <cell r="T1628">
            <v>20</v>
          </cell>
          <cell r="U1628">
            <v>20</v>
          </cell>
          <cell r="V1628">
            <v>20</v>
          </cell>
          <cell r="W1628">
            <v>43</v>
          </cell>
          <cell r="X1628">
            <v>43</v>
          </cell>
          <cell r="Y1628">
            <v>43</v>
          </cell>
          <cell r="Z1628">
            <v>43</v>
          </cell>
          <cell r="AA1628">
            <v>0</v>
          </cell>
          <cell r="AB1628">
            <v>73</v>
          </cell>
          <cell r="AC1628">
            <v>75</v>
          </cell>
          <cell r="AD1628">
            <v>75</v>
          </cell>
          <cell r="AE1628">
            <v>79</v>
          </cell>
          <cell r="AF1628">
            <v>77</v>
          </cell>
          <cell r="AG1628">
            <v>80</v>
          </cell>
          <cell r="AH1628">
            <v>79</v>
          </cell>
          <cell r="AI1628">
            <v>77</v>
          </cell>
          <cell r="AJ1628">
            <v>76</v>
          </cell>
          <cell r="AK1628">
            <v>77</v>
          </cell>
          <cell r="AL1628">
            <v>75</v>
          </cell>
          <cell r="AM1628">
            <v>0</v>
          </cell>
          <cell r="AN1628" t="str">
            <v>Adosado</v>
          </cell>
          <cell r="AO1628" t="str">
            <v>Adosado</v>
          </cell>
          <cell r="AP1628" t="str">
            <v>Adosado</v>
          </cell>
          <cell r="AQ1628" t="str">
            <v>Adosado</v>
          </cell>
          <cell r="AR1628" t="str">
            <v>Adosado</v>
          </cell>
          <cell r="AS1628" t="str">
            <v>Adosado</v>
          </cell>
          <cell r="AT1628" t="str">
            <v>Adosado</v>
          </cell>
          <cell r="AU1628" t="str">
            <v>Adosado</v>
          </cell>
          <cell r="AV1628" t="str">
            <v>Adosado</v>
          </cell>
          <cell r="AW1628" t="str">
            <v>Adosado</v>
          </cell>
          <cell r="AX1628" t="str">
            <v>Adosado</v>
          </cell>
          <cell r="AY1628" t="str">
            <v>Adosado</v>
          </cell>
          <cell r="AZ1628" t="str">
            <v>Adosado</v>
          </cell>
          <cell r="BA1628" t="str">
            <v>Adosado</v>
          </cell>
          <cell r="BB1628" t="str">
            <v>Adosado</v>
          </cell>
          <cell r="BC1628" t="str">
            <v>Adosado</v>
          </cell>
          <cell r="BD1628" t="str">
            <v>Adosado</v>
          </cell>
          <cell r="BE1628" t="str">
            <v>Adosado</v>
          </cell>
          <cell r="BF1628" t="str">
            <v>Adosado</v>
          </cell>
          <cell r="BG1628" t="str">
            <v>Adosado</v>
          </cell>
          <cell r="BH1628" t="str">
            <v>Adosado</v>
          </cell>
          <cell r="BI1628" t="str">
            <v>Adosado</v>
          </cell>
          <cell r="BJ1628" t="str">
            <v>Adosado</v>
          </cell>
          <cell r="BK1628" t="str">
            <v>Adosado</v>
          </cell>
          <cell r="BL1628" t="str">
            <v>Adosado</v>
          </cell>
        </row>
        <row r="1629">
          <cell r="D1629">
            <v>1080840</v>
          </cell>
          <cell r="E1629" t="str">
            <v>PRO - ADRA CONCEPCION 4</v>
          </cell>
          <cell r="F1629" t="str">
            <v>DEPRODE</v>
          </cell>
          <cell r="G1629">
            <v>20032</v>
          </cell>
          <cell r="H1629" t="str">
            <v>P - PROGRAMAS</v>
          </cell>
          <cell r="I1629" t="str">
            <v>PRO</v>
          </cell>
          <cell r="J1629" t="str">
            <v>CONCEPCIÓN</v>
          </cell>
          <cell r="K1629" t="str">
            <v>590/A</v>
          </cell>
          <cell r="L1629">
            <v>43767</v>
          </cell>
          <cell r="M1629">
            <v>42676</v>
          </cell>
          <cell r="N1629">
            <v>44137</v>
          </cell>
          <cell r="O1629">
            <v>43</v>
          </cell>
          <cell r="P1629">
            <v>20</v>
          </cell>
          <cell r="Q1629">
            <v>20</v>
          </cell>
          <cell r="R1629">
            <v>20</v>
          </cell>
          <cell r="S1629">
            <v>20</v>
          </cell>
          <cell r="T1629">
            <v>20</v>
          </cell>
          <cell r="U1629">
            <v>20</v>
          </cell>
          <cell r="V1629">
            <v>20</v>
          </cell>
          <cell r="W1629">
            <v>20</v>
          </cell>
          <cell r="X1629">
            <v>20</v>
          </cell>
          <cell r="Y1629">
            <v>20</v>
          </cell>
          <cell r="Z1629">
            <v>43</v>
          </cell>
          <cell r="AA1629">
            <v>43</v>
          </cell>
          <cell r="AB1629">
            <v>50</v>
          </cell>
          <cell r="AC1629">
            <v>50</v>
          </cell>
          <cell r="AD1629">
            <v>50</v>
          </cell>
          <cell r="AE1629">
            <v>51</v>
          </cell>
          <cell r="AF1629">
            <v>50</v>
          </cell>
          <cell r="AG1629">
            <v>48</v>
          </cell>
          <cell r="AH1629">
            <v>50</v>
          </cell>
          <cell r="AI1629">
            <v>50</v>
          </cell>
          <cell r="AJ1629">
            <v>50</v>
          </cell>
          <cell r="AK1629">
            <v>50</v>
          </cell>
          <cell r="AL1629">
            <v>50</v>
          </cell>
          <cell r="AM1629">
            <v>50</v>
          </cell>
          <cell r="AN1629" t="str">
            <v>Adosado</v>
          </cell>
          <cell r="AO1629" t="str">
            <v>Adosado</v>
          </cell>
          <cell r="AP1629" t="str">
            <v>Adosado</v>
          </cell>
          <cell r="AQ1629" t="str">
            <v>Adosado</v>
          </cell>
          <cell r="AR1629" t="str">
            <v>Adosado</v>
          </cell>
          <cell r="AS1629" t="str">
            <v>Adosado</v>
          </cell>
          <cell r="AT1629" t="str">
            <v>Adosado</v>
          </cell>
          <cell r="AU1629" t="str">
            <v>Adosado</v>
          </cell>
          <cell r="AV1629" t="str">
            <v>Adosado</v>
          </cell>
          <cell r="AW1629" t="str">
            <v>Adosado</v>
          </cell>
          <cell r="AX1629" t="str">
            <v>Adosado</v>
          </cell>
          <cell r="AY1629" t="str">
            <v>Adosado</v>
          </cell>
          <cell r="AZ1629" t="str">
            <v>Adosado</v>
          </cell>
          <cell r="BA1629" t="str">
            <v>Adosado</v>
          </cell>
          <cell r="BB1629" t="str">
            <v>Adosado</v>
          </cell>
          <cell r="BC1629" t="str">
            <v>Adosado</v>
          </cell>
          <cell r="BD1629" t="str">
            <v>Adosado</v>
          </cell>
          <cell r="BE1629" t="str">
            <v>Adosado</v>
          </cell>
          <cell r="BF1629" t="str">
            <v>Adosado</v>
          </cell>
          <cell r="BG1629" t="str">
            <v>Adosado</v>
          </cell>
          <cell r="BH1629" t="str">
            <v>Adosado</v>
          </cell>
          <cell r="BI1629" t="str">
            <v>Adosado</v>
          </cell>
          <cell r="BJ1629" t="str">
            <v>Adosado</v>
          </cell>
          <cell r="BK1629" t="str">
            <v>Adosado</v>
          </cell>
          <cell r="BL1629" t="str">
            <v>Adosado</v>
          </cell>
        </row>
        <row r="1630">
          <cell r="D1630">
            <v>1090405</v>
          </cell>
          <cell r="E1630" t="str">
            <v>PRO - ARCANGEL SAN MIGUEL ANGOL</v>
          </cell>
          <cell r="F1630" t="str">
            <v>DEPRODE</v>
          </cell>
          <cell r="G1630">
            <v>20032</v>
          </cell>
          <cell r="H1630" t="str">
            <v>P - PROGRAMAS</v>
          </cell>
          <cell r="I1630" t="str">
            <v>PRO</v>
          </cell>
          <cell r="J1630" t="str">
            <v>ANGOL</v>
          </cell>
          <cell r="K1630" t="str">
            <v>Correo</v>
          </cell>
          <cell r="L1630">
            <v>43672</v>
          </cell>
          <cell r="M1630">
            <v>42278</v>
          </cell>
          <cell r="N1630">
            <v>43770</v>
          </cell>
          <cell r="O1630">
            <v>25</v>
          </cell>
          <cell r="P1630">
            <v>25</v>
          </cell>
          <cell r="Q1630">
            <v>25</v>
          </cell>
          <cell r="R1630">
            <v>25</v>
          </cell>
          <cell r="S1630">
            <v>25</v>
          </cell>
          <cell r="T1630">
            <v>25</v>
          </cell>
          <cell r="U1630">
            <v>25</v>
          </cell>
          <cell r="V1630">
            <v>25</v>
          </cell>
          <cell r="W1630">
            <v>25</v>
          </cell>
          <cell r="X1630">
            <v>25</v>
          </cell>
          <cell r="Y1630">
            <v>25</v>
          </cell>
          <cell r="Z1630">
            <v>25</v>
          </cell>
          <cell r="AA1630">
            <v>0</v>
          </cell>
          <cell r="AB1630">
            <v>86</v>
          </cell>
          <cell r="AC1630">
            <v>78</v>
          </cell>
          <cell r="AD1630">
            <v>77</v>
          </cell>
          <cell r="AE1630">
            <v>83</v>
          </cell>
          <cell r="AF1630">
            <v>89</v>
          </cell>
          <cell r="AG1630">
            <v>89</v>
          </cell>
          <cell r="AH1630">
            <v>93</v>
          </cell>
          <cell r="AI1630">
            <v>91</v>
          </cell>
          <cell r="AJ1630">
            <v>104</v>
          </cell>
          <cell r="AK1630">
            <v>108</v>
          </cell>
          <cell r="AL1630">
            <v>111</v>
          </cell>
          <cell r="AM1630">
            <v>0</v>
          </cell>
          <cell r="AN1630" t="str">
            <v>Adosado</v>
          </cell>
          <cell r="AO1630" t="str">
            <v>Adosado</v>
          </cell>
          <cell r="AP1630" t="str">
            <v>Adosado</v>
          </cell>
          <cell r="AQ1630" t="str">
            <v>Adosado</v>
          </cell>
          <cell r="AR1630" t="str">
            <v>Adosado</v>
          </cell>
          <cell r="AS1630" t="str">
            <v>Adosado</v>
          </cell>
          <cell r="AT1630" t="str">
            <v>Adosado</v>
          </cell>
          <cell r="AU1630" t="str">
            <v>Adosado</v>
          </cell>
          <cell r="AV1630" t="str">
            <v>Adosado</v>
          </cell>
          <cell r="AW1630" t="str">
            <v>Adosado</v>
          </cell>
          <cell r="AX1630" t="str">
            <v>Adosado</v>
          </cell>
          <cell r="AY1630" t="str">
            <v>Adosado</v>
          </cell>
          <cell r="AZ1630" t="str">
            <v>Adosado</v>
          </cell>
          <cell r="BA1630" t="str">
            <v>Adosado</v>
          </cell>
          <cell r="BB1630" t="str">
            <v>Adosado</v>
          </cell>
          <cell r="BC1630" t="str">
            <v>Adosado</v>
          </cell>
          <cell r="BD1630" t="str">
            <v>Adosado</v>
          </cell>
          <cell r="BE1630" t="str">
            <v>Adosado</v>
          </cell>
          <cell r="BF1630" t="str">
            <v>Adosado</v>
          </cell>
          <cell r="BG1630" t="str">
            <v>Adosado</v>
          </cell>
          <cell r="BH1630" t="str">
            <v>Adosado</v>
          </cell>
          <cell r="BI1630" t="str">
            <v>Adosado</v>
          </cell>
          <cell r="BJ1630" t="str">
            <v>Adosado</v>
          </cell>
          <cell r="BK1630" t="str">
            <v>Adosado</v>
          </cell>
          <cell r="BL1630" t="str">
            <v>Adosado</v>
          </cell>
        </row>
        <row r="1631">
          <cell r="D1631">
            <v>1090413</v>
          </cell>
          <cell r="E1631" t="str">
            <v>PRO - CARELMAPU</v>
          </cell>
          <cell r="F1631" t="str">
            <v>DEPRODE</v>
          </cell>
          <cell r="G1631">
            <v>20032</v>
          </cell>
          <cell r="H1631" t="str">
            <v>P - PROGRAMAS</v>
          </cell>
          <cell r="I1631" t="str">
            <v>PRO</v>
          </cell>
          <cell r="J1631" t="str">
            <v>VILLARRICA</v>
          </cell>
          <cell r="K1631" t="str">
            <v>Correo</v>
          </cell>
          <cell r="L1631">
            <v>43672</v>
          </cell>
          <cell r="M1631">
            <v>42278</v>
          </cell>
          <cell r="N1631">
            <v>43770</v>
          </cell>
          <cell r="O1631">
            <v>30</v>
          </cell>
          <cell r="P1631">
            <v>30</v>
          </cell>
          <cell r="Q1631">
            <v>30</v>
          </cell>
          <cell r="R1631">
            <v>30</v>
          </cell>
          <cell r="S1631">
            <v>30</v>
          </cell>
          <cell r="T1631">
            <v>30</v>
          </cell>
          <cell r="U1631">
            <v>30</v>
          </cell>
          <cell r="V1631">
            <v>30</v>
          </cell>
          <cell r="W1631">
            <v>30</v>
          </cell>
          <cell r="X1631">
            <v>30</v>
          </cell>
          <cell r="Y1631">
            <v>30</v>
          </cell>
          <cell r="Z1631">
            <v>30</v>
          </cell>
          <cell r="AA1631">
            <v>0</v>
          </cell>
          <cell r="AB1631">
            <v>65</v>
          </cell>
          <cell r="AC1631">
            <v>61</v>
          </cell>
          <cell r="AD1631">
            <v>42</v>
          </cell>
          <cell r="AE1631">
            <v>67</v>
          </cell>
          <cell r="AF1631">
            <v>65</v>
          </cell>
          <cell r="AG1631">
            <v>68</v>
          </cell>
          <cell r="AH1631">
            <v>73</v>
          </cell>
          <cell r="AI1631">
            <v>71</v>
          </cell>
          <cell r="AJ1631">
            <v>70</v>
          </cell>
          <cell r="AK1631">
            <v>65</v>
          </cell>
          <cell r="AL1631">
            <v>59</v>
          </cell>
          <cell r="AM1631">
            <v>0</v>
          </cell>
          <cell r="AN1631" t="str">
            <v>Adosado</v>
          </cell>
          <cell r="AO1631" t="str">
            <v>Adosado</v>
          </cell>
          <cell r="AP1631" t="str">
            <v>Adosado</v>
          </cell>
          <cell r="AQ1631" t="str">
            <v>Adosado</v>
          </cell>
          <cell r="AR1631" t="str">
            <v>Adosado</v>
          </cell>
          <cell r="AS1631" t="str">
            <v>Adosado</v>
          </cell>
          <cell r="AT1631" t="str">
            <v>Adosado</v>
          </cell>
          <cell r="AU1631" t="str">
            <v>Adosado</v>
          </cell>
          <cell r="AV1631" t="str">
            <v>Adosado</v>
          </cell>
          <cell r="AW1631" t="str">
            <v>Adosado</v>
          </cell>
          <cell r="AX1631" t="str">
            <v>Adosado</v>
          </cell>
          <cell r="AY1631" t="str">
            <v>Adosado</v>
          </cell>
          <cell r="AZ1631" t="str">
            <v>Adosado</v>
          </cell>
          <cell r="BA1631" t="str">
            <v>Adosado</v>
          </cell>
          <cell r="BB1631" t="str">
            <v>Adosado</v>
          </cell>
          <cell r="BC1631" t="str">
            <v>Adosado</v>
          </cell>
          <cell r="BD1631" t="str">
            <v>Adosado</v>
          </cell>
          <cell r="BE1631" t="str">
            <v>Adosado</v>
          </cell>
          <cell r="BF1631" t="str">
            <v>Adosado</v>
          </cell>
          <cell r="BG1631" t="str">
            <v>Adosado</v>
          </cell>
          <cell r="BH1631" t="str">
            <v>Adosado</v>
          </cell>
          <cell r="BI1631" t="str">
            <v>Adosado</v>
          </cell>
          <cell r="BJ1631" t="str">
            <v>Adosado</v>
          </cell>
          <cell r="BK1631" t="str">
            <v>Adosado</v>
          </cell>
          <cell r="BL1631" t="str">
            <v>Adosado</v>
          </cell>
        </row>
        <row r="1632">
          <cell r="D1632">
            <v>1090415</v>
          </cell>
          <cell r="E1632" t="str">
            <v>PRO - ADRA TEMUCO 1</v>
          </cell>
          <cell r="F1632" t="str">
            <v>DEPRODE</v>
          </cell>
          <cell r="G1632">
            <v>20032</v>
          </cell>
          <cell r="H1632" t="str">
            <v>P - PROGRAMAS</v>
          </cell>
          <cell r="I1632" t="str">
            <v>PRO</v>
          </cell>
          <cell r="J1632" t="str">
            <v>TEMUCO</v>
          </cell>
          <cell r="K1632" t="str">
            <v>MEMO 029</v>
          </cell>
          <cell r="L1632">
            <v>43482</v>
          </cell>
          <cell r="M1632">
            <v>42278</v>
          </cell>
          <cell r="N1632">
            <v>43508</v>
          </cell>
          <cell r="O1632">
            <v>30</v>
          </cell>
          <cell r="P1632">
            <v>30</v>
          </cell>
          <cell r="Q1632">
            <v>30</v>
          </cell>
          <cell r="R1632">
            <v>30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93</v>
          </cell>
          <cell r="AC1632">
            <v>93</v>
          </cell>
          <cell r="AD1632">
            <v>87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 t="str">
            <v>Adosado</v>
          </cell>
          <cell r="AO1632" t="str">
            <v>Adosado</v>
          </cell>
          <cell r="AP1632" t="str">
            <v>Adosado</v>
          </cell>
          <cell r="AQ1632" t="str">
            <v>Adosado</v>
          </cell>
          <cell r="AR1632" t="str">
            <v>Adosado</v>
          </cell>
          <cell r="AS1632" t="str">
            <v>Adosado</v>
          </cell>
          <cell r="AT1632" t="str">
            <v>Adosado</v>
          </cell>
          <cell r="AU1632" t="str">
            <v>Adosado</v>
          </cell>
          <cell r="AV1632" t="str">
            <v>Adosado</v>
          </cell>
          <cell r="AW1632" t="str">
            <v>Adosado</v>
          </cell>
          <cell r="AX1632" t="str">
            <v>Adosado</v>
          </cell>
          <cell r="AY1632" t="str">
            <v>Adosado</v>
          </cell>
          <cell r="AZ1632" t="str">
            <v>Adosado</v>
          </cell>
          <cell r="BA1632" t="str">
            <v>Adosado</v>
          </cell>
          <cell r="BB1632" t="str">
            <v>Adosado</v>
          </cell>
          <cell r="BC1632" t="str">
            <v>Adosado</v>
          </cell>
          <cell r="BD1632" t="str">
            <v>Adosado</v>
          </cell>
          <cell r="BE1632" t="str">
            <v>Adosado</v>
          </cell>
          <cell r="BF1632" t="str">
            <v>Adosado</v>
          </cell>
          <cell r="BG1632" t="str">
            <v>Adosado</v>
          </cell>
          <cell r="BH1632" t="str">
            <v>Adosado</v>
          </cell>
          <cell r="BI1632" t="str">
            <v>Adosado</v>
          </cell>
          <cell r="BJ1632" t="str">
            <v>Adosado</v>
          </cell>
          <cell r="BK1632" t="str">
            <v>Adosado</v>
          </cell>
          <cell r="BL1632" t="str">
            <v>Adosado</v>
          </cell>
        </row>
        <row r="1633">
          <cell r="D1633">
            <v>1090480</v>
          </cell>
          <cell r="E1633" t="str">
            <v>PRO - LLEQUEN ARAUCANIA</v>
          </cell>
          <cell r="F1633" t="str">
            <v>DEPRODE</v>
          </cell>
          <cell r="G1633">
            <v>20032</v>
          </cell>
          <cell r="H1633" t="str">
            <v>P - PROGRAMAS</v>
          </cell>
          <cell r="I1633" t="str">
            <v>PRO</v>
          </cell>
          <cell r="J1633" t="str">
            <v>TEMUCO</v>
          </cell>
          <cell r="K1633" t="str">
            <v>150/B</v>
          </cell>
          <cell r="L1633">
            <v>43647</v>
          </cell>
          <cell r="M1633">
            <v>42825</v>
          </cell>
          <cell r="N1633">
            <v>44287</v>
          </cell>
          <cell r="O1633">
            <v>46</v>
          </cell>
          <cell r="P1633">
            <v>20</v>
          </cell>
          <cell r="Q1633">
            <v>20</v>
          </cell>
          <cell r="R1633">
            <v>20</v>
          </cell>
          <cell r="S1633">
            <v>20</v>
          </cell>
          <cell r="T1633">
            <v>20</v>
          </cell>
          <cell r="U1633">
            <v>20</v>
          </cell>
          <cell r="V1633">
            <v>20</v>
          </cell>
          <cell r="W1633">
            <v>46</v>
          </cell>
          <cell r="X1633">
            <v>46</v>
          </cell>
          <cell r="Y1633">
            <v>46</v>
          </cell>
          <cell r="Z1633">
            <v>46</v>
          </cell>
          <cell r="AA1633">
            <v>46</v>
          </cell>
          <cell r="AB1633">
            <v>59</v>
          </cell>
          <cell r="AC1633">
            <v>61</v>
          </cell>
          <cell r="AD1633">
            <v>62</v>
          </cell>
          <cell r="AE1633">
            <v>62</v>
          </cell>
          <cell r="AF1633">
            <v>61</v>
          </cell>
          <cell r="AG1633">
            <v>62</v>
          </cell>
          <cell r="AH1633">
            <v>65</v>
          </cell>
          <cell r="AI1633">
            <v>64</v>
          </cell>
          <cell r="AJ1633">
            <v>70</v>
          </cell>
          <cell r="AK1633">
            <v>68</v>
          </cell>
          <cell r="AL1633">
            <v>67</v>
          </cell>
          <cell r="AM1633">
            <v>67</v>
          </cell>
          <cell r="AN1633" t="str">
            <v>Adosado</v>
          </cell>
          <cell r="AO1633" t="str">
            <v>Adosado</v>
          </cell>
          <cell r="AP1633" t="str">
            <v>Adosado</v>
          </cell>
          <cell r="AQ1633" t="str">
            <v>Adosado</v>
          </cell>
          <cell r="AR1633" t="str">
            <v>Adosado</v>
          </cell>
          <cell r="AS1633" t="str">
            <v>Adosado</v>
          </cell>
          <cell r="AT1633" t="str">
            <v>Adosado</v>
          </cell>
          <cell r="AU1633" t="str">
            <v>Adosado</v>
          </cell>
          <cell r="AV1633" t="str">
            <v>Adosado</v>
          </cell>
          <cell r="AW1633" t="str">
            <v>Adosado</v>
          </cell>
          <cell r="AX1633" t="str">
            <v>Adosado</v>
          </cell>
          <cell r="AY1633" t="str">
            <v>Adosado</v>
          </cell>
          <cell r="AZ1633" t="str">
            <v>Adosado</v>
          </cell>
          <cell r="BA1633" t="str">
            <v>Adosado</v>
          </cell>
          <cell r="BB1633" t="str">
            <v>Adosado</v>
          </cell>
          <cell r="BC1633" t="str">
            <v>Adosado</v>
          </cell>
          <cell r="BD1633" t="str">
            <v>Adosado</v>
          </cell>
          <cell r="BE1633" t="str">
            <v>Adosado</v>
          </cell>
          <cell r="BF1633" t="str">
            <v>Adosado</v>
          </cell>
          <cell r="BG1633" t="str">
            <v>Adosado</v>
          </cell>
          <cell r="BH1633" t="str">
            <v>Adosado</v>
          </cell>
          <cell r="BI1633" t="str">
            <v>Adosado</v>
          </cell>
          <cell r="BJ1633" t="str">
            <v>Adosado</v>
          </cell>
          <cell r="BK1633" t="str">
            <v>Adosado</v>
          </cell>
          <cell r="BL1633" t="str">
            <v>Adosado</v>
          </cell>
        </row>
        <row r="1634">
          <cell r="D1634">
            <v>1090523</v>
          </cell>
          <cell r="E1634" t="str">
            <v>PRO - TEMUCO</v>
          </cell>
          <cell r="F1634" t="str">
            <v>DEPRODE</v>
          </cell>
          <cell r="G1634">
            <v>20032</v>
          </cell>
          <cell r="H1634" t="str">
            <v>P - PROGRAMAS</v>
          </cell>
          <cell r="I1634" t="str">
            <v>PRO</v>
          </cell>
          <cell r="J1634" t="str">
            <v>TEMUCO</v>
          </cell>
          <cell r="K1634" t="str">
            <v>65/B</v>
          </cell>
          <cell r="L1634">
            <v>43551</v>
          </cell>
          <cell r="M1634">
            <v>43507</v>
          </cell>
          <cell r="N1634">
            <v>43872</v>
          </cell>
          <cell r="O1634">
            <v>30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30</v>
          </cell>
          <cell r="U1634">
            <v>30</v>
          </cell>
          <cell r="V1634">
            <v>30</v>
          </cell>
          <cell r="W1634">
            <v>30</v>
          </cell>
          <cell r="X1634">
            <v>30</v>
          </cell>
          <cell r="Y1634">
            <v>30</v>
          </cell>
          <cell r="Z1634">
            <v>30</v>
          </cell>
          <cell r="AA1634">
            <v>30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77</v>
          </cell>
          <cell r="AG1634">
            <v>68</v>
          </cell>
          <cell r="AH1634">
            <v>67</v>
          </cell>
          <cell r="AI1634">
            <v>75</v>
          </cell>
          <cell r="AJ1634">
            <v>75</v>
          </cell>
          <cell r="AK1634">
            <v>75</v>
          </cell>
          <cell r="AL1634">
            <v>75</v>
          </cell>
          <cell r="AM1634">
            <v>74</v>
          </cell>
          <cell r="AN1634" t="str">
            <v>Adosado</v>
          </cell>
          <cell r="AO1634" t="str">
            <v>Adosado</v>
          </cell>
          <cell r="AP1634" t="str">
            <v>Adosado</v>
          </cell>
          <cell r="AQ1634" t="str">
            <v>Adosado</v>
          </cell>
          <cell r="AR1634" t="str">
            <v>Adosado</v>
          </cell>
          <cell r="AS1634" t="str">
            <v>Adosado</v>
          </cell>
          <cell r="AT1634" t="str">
            <v>Adosado</v>
          </cell>
          <cell r="AU1634" t="str">
            <v>Adosado</v>
          </cell>
          <cell r="AV1634" t="str">
            <v>Adosado</v>
          </cell>
          <cell r="AW1634" t="str">
            <v>Adosado</v>
          </cell>
          <cell r="AX1634" t="str">
            <v>Adosado</v>
          </cell>
          <cell r="AY1634" t="str">
            <v>Adosado</v>
          </cell>
          <cell r="AZ1634" t="str">
            <v>Adosado</v>
          </cell>
          <cell r="BA1634" t="str">
            <v>Adosado</v>
          </cell>
          <cell r="BB1634" t="str">
            <v>Adosado</v>
          </cell>
          <cell r="BC1634" t="str">
            <v>Adosado</v>
          </cell>
          <cell r="BD1634" t="str">
            <v>Adosado</v>
          </cell>
          <cell r="BE1634" t="str">
            <v>Adosado</v>
          </cell>
          <cell r="BF1634" t="str">
            <v>Adosado</v>
          </cell>
          <cell r="BG1634" t="str">
            <v>Adosado</v>
          </cell>
          <cell r="BH1634" t="str">
            <v>Adosado</v>
          </cell>
          <cell r="BI1634" t="str">
            <v>Adosado</v>
          </cell>
          <cell r="BJ1634" t="str">
            <v>Adosado</v>
          </cell>
          <cell r="BK1634" t="str">
            <v>Adosado</v>
          </cell>
          <cell r="BL1634" t="str">
            <v>Adosado</v>
          </cell>
        </row>
        <row r="1635">
          <cell r="D1635">
            <v>1100418</v>
          </cell>
          <cell r="E1635" t="str">
            <v>PRO - SAN PABLO</v>
          </cell>
          <cell r="F1635" t="str">
            <v>DEPRODE</v>
          </cell>
          <cell r="G1635">
            <v>20032</v>
          </cell>
          <cell r="H1635" t="str">
            <v>P - PROGRAMAS</v>
          </cell>
          <cell r="I1635" t="str">
            <v>PRO</v>
          </cell>
          <cell r="J1635" t="str">
            <v>PUERTO MONTT</v>
          </cell>
          <cell r="K1635" t="str">
            <v>Correo</v>
          </cell>
          <cell r="L1635">
            <v>43672</v>
          </cell>
          <cell r="M1635">
            <v>42241</v>
          </cell>
          <cell r="N1635">
            <v>43770</v>
          </cell>
          <cell r="O1635">
            <v>44</v>
          </cell>
          <cell r="P1635">
            <v>25</v>
          </cell>
          <cell r="Q1635">
            <v>25</v>
          </cell>
          <cell r="R1635">
            <v>25</v>
          </cell>
          <cell r="S1635">
            <v>25</v>
          </cell>
          <cell r="T1635">
            <v>25</v>
          </cell>
          <cell r="U1635">
            <v>25</v>
          </cell>
          <cell r="V1635">
            <v>44</v>
          </cell>
          <cell r="W1635">
            <v>44</v>
          </cell>
          <cell r="X1635">
            <v>44</v>
          </cell>
          <cell r="Y1635">
            <v>44</v>
          </cell>
          <cell r="Z1635">
            <v>44</v>
          </cell>
          <cell r="AA1635">
            <v>0</v>
          </cell>
          <cell r="AB1635">
            <v>39</v>
          </cell>
          <cell r="AC1635">
            <v>32</v>
          </cell>
          <cell r="AD1635">
            <v>31</v>
          </cell>
          <cell r="AE1635">
            <v>41</v>
          </cell>
          <cell r="AF1635">
            <v>34</v>
          </cell>
          <cell r="AG1635">
            <v>35</v>
          </cell>
          <cell r="AH1635">
            <v>38</v>
          </cell>
          <cell r="AI1635">
            <v>50</v>
          </cell>
          <cell r="AJ1635">
            <v>46</v>
          </cell>
          <cell r="AK1635">
            <v>48</v>
          </cell>
          <cell r="AL1635">
            <v>46</v>
          </cell>
          <cell r="AM1635">
            <v>0</v>
          </cell>
          <cell r="AN1635" t="str">
            <v>Adosado</v>
          </cell>
          <cell r="AO1635" t="str">
            <v>Adosado</v>
          </cell>
          <cell r="AP1635" t="str">
            <v>Adosado</v>
          </cell>
          <cell r="AQ1635" t="str">
            <v>Adosado</v>
          </cell>
          <cell r="AR1635" t="str">
            <v>Adosado</v>
          </cell>
          <cell r="AS1635" t="str">
            <v>Adosado</v>
          </cell>
          <cell r="AT1635" t="str">
            <v>Adosado</v>
          </cell>
          <cell r="AU1635" t="str">
            <v>Adosado</v>
          </cell>
          <cell r="AV1635" t="str">
            <v>Adosado</v>
          </cell>
          <cell r="AW1635" t="str">
            <v>Adosado</v>
          </cell>
          <cell r="AX1635" t="str">
            <v>Adosado</v>
          </cell>
          <cell r="AY1635" t="str">
            <v>Adosado</v>
          </cell>
          <cell r="AZ1635" t="str">
            <v>Adosado</v>
          </cell>
          <cell r="BA1635" t="str">
            <v>Adosado</v>
          </cell>
          <cell r="BB1635" t="str">
            <v>Adosado</v>
          </cell>
          <cell r="BC1635" t="str">
            <v>Adosado</v>
          </cell>
          <cell r="BD1635" t="str">
            <v>Adosado</v>
          </cell>
          <cell r="BE1635" t="str">
            <v>Adosado</v>
          </cell>
          <cell r="BF1635" t="str">
            <v>Adosado</v>
          </cell>
          <cell r="BG1635" t="str">
            <v>Adosado</v>
          </cell>
          <cell r="BH1635" t="str">
            <v>Adosado</v>
          </cell>
          <cell r="BI1635" t="str">
            <v>Adosado</v>
          </cell>
          <cell r="BJ1635" t="str">
            <v>Adosado</v>
          </cell>
          <cell r="BK1635" t="str">
            <v>Adosado</v>
          </cell>
          <cell r="BL1635" t="str">
            <v>Adosado</v>
          </cell>
        </row>
        <row r="1636">
          <cell r="D1636">
            <v>1100420</v>
          </cell>
          <cell r="E1636" t="str">
            <v>PRO - PROYECTA CHILOE</v>
          </cell>
          <cell r="F1636" t="str">
            <v>DEPRODE</v>
          </cell>
          <cell r="G1636">
            <v>20032</v>
          </cell>
          <cell r="H1636" t="str">
            <v>P - PROGRAMAS</v>
          </cell>
          <cell r="I1636" t="str">
            <v>PRO</v>
          </cell>
          <cell r="J1636" t="str">
            <v>CASTRO</v>
          </cell>
          <cell r="K1636" t="str">
            <v>Correo</v>
          </cell>
          <cell r="L1636">
            <v>43672</v>
          </cell>
          <cell r="M1636">
            <v>42241</v>
          </cell>
          <cell r="N1636">
            <v>43770</v>
          </cell>
          <cell r="O1636">
            <v>25</v>
          </cell>
          <cell r="P1636">
            <v>25</v>
          </cell>
          <cell r="Q1636">
            <v>25</v>
          </cell>
          <cell r="R1636">
            <v>25</v>
          </cell>
          <cell r="S1636">
            <v>25</v>
          </cell>
          <cell r="T1636">
            <v>25</v>
          </cell>
          <cell r="U1636">
            <v>25</v>
          </cell>
          <cell r="V1636">
            <v>25</v>
          </cell>
          <cell r="W1636">
            <v>25</v>
          </cell>
          <cell r="X1636">
            <v>25</v>
          </cell>
          <cell r="Y1636">
            <v>25</v>
          </cell>
          <cell r="Z1636">
            <v>25</v>
          </cell>
          <cell r="AA1636">
            <v>0</v>
          </cell>
          <cell r="AB1636">
            <v>38</v>
          </cell>
          <cell r="AC1636">
            <v>33</v>
          </cell>
          <cell r="AD1636">
            <v>31</v>
          </cell>
          <cell r="AE1636">
            <v>33</v>
          </cell>
          <cell r="AF1636">
            <v>33</v>
          </cell>
          <cell r="AG1636">
            <v>36</v>
          </cell>
          <cell r="AH1636">
            <v>32</v>
          </cell>
          <cell r="AI1636">
            <v>34</v>
          </cell>
          <cell r="AJ1636">
            <v>33</v>
          </cell>
          <cell r="AK1636">
            <v>32</v>
          </cell>
          <cell r="AL1636">
            <v>32</v>
          </cell>
          <cell r="AM1636">
            <v>0</v>
          </cell>
          <cell r="AN1636" t="str">
            <v>Adosado</v>
          </cell>
          <cell r="AO1636" t="str">
            <v>Adosado</v>
          </cell>
          <cell r="AP1636" t="str">
            <v>Adosado</v>
          </cell>
          <cell r="AQ1636" t="str">
            <v>Adosado</v>
          </cell>
          <cell r="AR1636" t="str">
            <v>Adosado</v>
          </cell>
          <cell r="AS1636" t="str">
            <v>Adosado</v>
          </cell>
          <cell r="AT1636" t="str">
            <v>Adosado</v>
          </cell>
          <cell r="AU1636" t="str">
            <v>Adosado</v>
          </cell>
          <cell r="AV1636" t="str">
            <v>Adosado</v>
          </cell>
          <cell r="AW1636" t="str">
            <v>Adosado</v>
          </cell>
          <cell r="AX1636" t="str">
            <v>Adosado</v>
          </cell>
          <cell r="AY1636" t="str">
            <v>Adosado</v>
          </cell>
          <cell r="AZ1636" t="str">
            <v>Adosado</v>
          </cell>
          <cell r="BA1636" t="str">
            <v>Adosado</v>
          </cell>
          <cell r="BB1636" t="str">
            <v>Adosado</v>
          </cell>
          <cell r="BC1636" t="str">
            <v>Adosado</v>
          </cell>
          <cell r="BD1636" t="str">
            <v>Adosado</v>
          </cell>
          <cell r="BE1636" t="str">
            <v>Adosado</v>
          </cell>
          <cell r="BF1636" t="str">
            <v>Adosado</v>
          </cell>
          <cell r="BG1636" t="str">
            <v>Adosado</v>
          </cell>
          <cell r="BH1636" t="str">
            <v>Adosado</v>
          </cell>
          <cell r="BI1636" t="str">
            <v>Adosado</v>
          </cell>
          <cell r="BJ1636" t="str">
            <v>Adosado</v>
          </cell>
          <cell r="BK1636" t="str">
            <v>Adosado</v>
          </cell>
          <cell r="BL1636" t="str">
            <v>Adosado</v>
          </cell>
        </row>
        <row r="1637">
          <cell r="D1637">
            <v>1100453</v>
          </cell>
          <cell r="E1637" t="str">
            <v>PRO - FAMILIAS CALBUCO</v>
          </cell>
          <cell r="F1637" t="str">
            <v>DEPRODE</v>
          </cell>
          <cell r="G1637">
            <v>20032</v>
          </cell>
          <cell r="H1637" t="str">
            <v>P - PROGRAMAS</v>
          </cell>
          <cell r="I1637" t="str">
            <v>PRO</v>
          </cell>
          <cell r="J1637" t="str">
            <v>CALBUCO</v>
          </cell>
          <cell r="K1637" t="str">
            <v>204/B</v>
          </cell>
          <cell r="L1637">
            <v>43613</v>
          </cell>
          <cell r="M1637">
            <v>42401</v>
          </cell>
          <cell r="N1637">
            <v>43862</v>
          </cell>
          <cell r="O1637">
            <v>44</v>
          </cell>
          <cell r="P1637">
            <v>25</v>
          </cell>
          <cell r="Q1637">
            <v>25</v>
          </cell>
          <cell r="R1637">
            <v>25</v>
          </cell>
          <cell r="S1637">
            <v>25</v>
          </cell>
          <cell r="T1637">
            <v>25</v>
          </cell>
          <cell r="U1637">
            <v>44</v>
          </cell>
          <cell r="V1637">
            <v>44</v>
          </cell>
          <cell r="W1637">
            <v>44</v>
          </cell>
          <cell r="X1637">
            <v>44</v>
          </cell>
          <cell r="Y1637">
            <v>44</v>
          </cell>
          <cell r="Z1637">
            <v>44</v>
          </cell>
          <cell r="AA1637">
            <v>44</v>
          </cell>
          <cell r="AB1637">
            <v>48</v>
          </cell>
          <cell r="AC1637">
            <v>50</v>
          </cell>
          <cell r="AD1637">
            <v>50</v>
          </cell>
          <cell r="AE1637">
            <v>48</v>
          </cell>
          <cell r="AF1637">
            <v>50</v>
          </cell>
          <cell r="AG1637">
            <v>50</v>
          </cell>
          <cell r="AH1637">
            <v>48</v>
          </cell>
          <cell r="AI1637">
            <v>49</v>
          </cell>
          <cell r="AJ1637">
            <v>50</v>
          </cell>
          <cell r="AK1637">
            <v>52</v>
          </cell>
          <cell r="AL1637">
            <v>52</v>
          </cell>
          <cell r="AM1637">
            <v>48</v>
          </cell>
          <cell r="AN1637" t="str">
            <v>Adosado</v>
          </cell>
          <cell r="AO1637" t="str">
            <v>Adosado</v>
          </cell>
          <cell r="AP1637" t="str">
            <v>Adosado</v>
          </cell>
          <cell r="AQ1637" t="str">
            <v>Adosado</v>
          </cell>
          <cell r="AR1637" t="str">
            <v>Adosado</v>
          </cell>
          <cell r="AS1637" t="str">
            <v>Adosado</v>
          </cell>
          <cell r="AT1637" t="str">
            <v>Adosado</v>
          </cell>
          <cell r="AU1637" t="str">
            <v>Adosado</v>
          </cell>
          <cell r="AV1637" t="str">
            <v>Adosado</v>
          </cell>
          <cell r="AW1637" t="str">
            <v>Adosado</v>
          </cell>
          <cell r="AX1637" t="str">
            <v>Adosado</v>
          </cell>
          <cell r="AY1637" t="str">
            <v>Adosado</v>
          </cell>
          <cell r="AZ1637" t="str">
            <v>Adosado</v>
          </cell>
          <cell r="BA1637" t="str">
            <v>Adosado</v>
          </cell>
          <cell r="BB1637" t="str">
            <v>Adosado</v>
          </cell>
          <cell r="BC1637" t="str">
            <v>Adosado</v>
          </cell>
          <cell r="BD1637" t="str">
            <v>Adosado</v>
          </cell>
          <cell r="BE1637" t="str">
            <v>Adosado</v>
          </cell>
          <cell r="BF1637" t="str">
            <v>Adosado</v>
          </cell>
          <cell r="BG1637" t="str">
            <v>Adosado</v>
          </cell>
          <cell r="BH1637" t="str">
            <v>Adosado</v>
          </cell>
          <cell r="BI1637" t="str">
            <v>Adosado</v>
          </cell>
          <cell r="BJ1637" t="str">
            <v>Adosado</v>
          </cell>
          <cell r="BK1637" t="str">
            <v>Adosado</v>
          </cell>
          <cell r="BL1637" t="str">
            <v>Adosado</v>
          </cell>
        </row>
        <row r="1638">
          <cell r="D1638">
            <v>1100457</v>
          </cell>
          <cell r="E1638" t="str">
            <v>PRO - VERBO DIVINO</v>
          </cell>
          <cell r="F1638" t="str">
            <v>DEPRODE</v>
          </cell>
          <cell r="G1638">
            <v>20032</v>
          </cell>
          <cell r="H1638" t="str">
            <v>P - PROGRAMAS</v>
          </cell>
          <cell r="I1638" t="str">
            <v>PRO</v>
          </cell>
          <cell r="J1638" t="str">
            <v>PUERTO VARAS</v>
          </cell>
          <cell r="K1638" t="str">
            <v>Correo</v>
          </cell>
          <cell r="L1638">
            <v>43672</v>
          </cell>
          <cell r="M1638">
            <v>42401</v>
          </cell>
          <cell r="N1638">
            <v>43770</v>
          </cell>
          <cell r="O1638">
            <v>15</v>
          </cell>
          <cell r="P1638">
            <v>15</v>
          </cell>
          <cell r="Q1638">
            <v>15</v>
          </cell>
          <cell r="R1638">
            <v>15</v>
          </cell>
          <cell r="S1638">
            <v>15</v>
          </cell>
          <cell r="T1638">
            <v>15</v>
          </cell>
          <cell r="U1638">
            <v>15</v>
          </cell>
          <cell r="V1638">
            <v>15</v>
          </cell>
          <cell r="W1638">
            <v>15</v>
          </cell>
          <cell r="X1638">
            <v>15</v>
          </cell>
          <cell r="Y1638">
            <v>15</v>
          </cell>
          <cell r="Z1638">
            <v>15</v>
          </cell>
          <cell r="AA1638">
            <v>0</v>
          </cell>
          <cell r="AB1638">
            <v>36</v>
          </cell>
          <cell r="AC1638">
            <v>43</v>
          </cell>
          <cell r="AD1638">
            <v>44</v>
          </cell>
          <cell r="AE1638">
            <v>44</v>
          </cell>
          <cell r="AF1638">
            <v>52</v>
          </cell>
          <cell r="AG1638">
            <v>57</v>
          </cell>
          <cell r="AH1638">
            <v>64</v>
          </cell>
          <cell r="AI1638">
            <v>60</v>
          </cell>
          <cell r="AJ1638">
            <v>59</v>
          </cell>
          <cell r="AK1638">
            <v>61</v>
          </cell>
          <cell r="AL1638">
            <v>46</v>
          </cell>
          <cell r="AM1638">
            <v>0</v>
          </cell>
          <cell r="AN1638" t="str">
            <v>Adosado</v>
          </cell>
          <cell r="AO1638" t="str">
            <v>Adosado</v>
          </cell>
          <cell r="AP1638" t="str">
            <v>Adosado</v>
          </cell>
          <cell r="AQ1638" t="str">
            <v>Adosado</v>
          </cell>
          <cell r="AR1638" t="str">
            <v>Adosado</v>
          </cell>
          <cell r="AS1638" t="str">
            <v>Adosado</v>
          </cell>
          <cell r="AT1638" t="str">
            <v>Adosado</v>
          </cell>
          <cell r="AU1638" t="str">
            <v>Adosado</v>
          </cell>
          <cell r="AV1638" t="str">
            <v>Adosado</v>
          </cell>
          <cell r="AW1638" t="str">
            <v>Adosado</v>
          </cell>
          <cell r="AX1638" t="str">
            <v>Adosado</v>
          </cell>
          <cell r="AY1638" t="str">
            <v>Adosado</v>
          </cell>
          <cell r="AZ1638" t="str">
            <v>Adosado</v>
          </cell>
          <cell r="BA1638" t="str">
            <v>Adosado</v>
          </cell>
          <cell r="BB1638" t="str">
            <v>Adosado</v>
          </cell>
          <cell r="BC1638" t="str">
            <v>Adosado</v>
          </cell>
          <cell r="BD1638" t="str">
            <v>Adosado</v>
          </cell>
          <cell r="BE1638" t="str">
            <v>Adosado</v>
          </cell>
          <cell r="BF1638" t="str">
            <v>Adosado</v>
          </cell>
          <cell r="BG1638" t="str">
            <v>Adosado</v>
          </cell>
          <cell r="BH1638" t="str">
            <v>Adosado</v>
          </cell>
          <cell r="BI1638" t="str">
            <v>Adosado</v>
          </cell>
          <cell r="BJ1638" t="str">
            <v>Adosado</v>
          </cell>
          <cell r="BK1638" t="str">
            <v>Adosado</v>
          </cell>
          <cell r="BL1638" t="str">
            <v>Adosado</v>
          </cell>
        </row>
        <row r="1639">
          <cell r="D1639">
            <v>1100459</v>
          </cell>
          <cell r="E1639" t="str">
            <v>PRO - EL QUILLAY</v>
          </cell>
          <cell r="F1639" t="str">
            <v>DEPRODE</v>
          </cell>
          <cell r="G1639">
            <v>20032</v>
          </cell>
          <cell r="H1639" t="str">
            <v>P - PROGRAMAS</v>
          </cell>
          <cell r="I1639" t="str">
            <v>PRO</v>
          </cell>
          <cell r="J1639" t="str">
            <v>OSORNO</v>
          </cell>
          <cell r="K1639" t="str">
            <v>Correo</v>
          </cell>
          <cell r="L1639">
            <v>43672</v>
          </cell>
          <cell r="M1639">
            <v>42401</v>
          </cell>
          <cell r="N1639">
            <v>43770</v>
          </cell>
          <cell r="O1639">
            <v>30</v>
          </cell>
          <cell r="P1639">
            <v>30</v>
          </cell>
          <cell r="Q1639">
            <v>30</v>
          </cell>
          <cell r="R1639">
            <v>30</v>
          </cell>
          <cell r="S1639">
            <v>30</v>
          </cell>
          <cell r="T1639">
            <v>30</v>
          </cell>
          <cell r="U1639">
            <v>30</v>
          </cell>
          <cell r="V1639">
            <v>30</v>
          </cell>
          <cell r="W1639">
            <v>30</v>
          </cell>
          <cell r="X1639">
            <v>30</v>
          </cell>
          <cell r="Y1639">
            <v>30</v>
          </cell>
          <cell r="Z1639">
            <v>30</v>
          </cell>
          <cell r="AA1639">
            <v>0</v>
          </cell>
          <cell r="AB1639">
            <v>57</v>
          </cell>
          <cell r="AC1639">
            <v>57</v>
          </cell>
          <cell r="AD1639">
            <v>53</v>
          </cell>
          <cell r="AE1639">
            <v>55</v>
          </cell>
          <cell r="AF1639">
            <v>57</v>
          </cell>
          <cell r="AG1639">
            <v>56</v>
          </cell>
          <cell r="AH1639">
            <v>58</v>
          </cell>
          <cell r="AI1639">
            <v>56</v>
          </cell>
          <cell r="AJ1639">
            <v>58</v>
          </cell>
          <cell r="AK1639">
            <v>58</v>
          </cell>
          <cell r="AL1639">
            <v>62</v>
          </cell>
          <cell r="AM1639">
            <v>0</v>
          </cell>
          <cell r="AN1639" t="str">
            <v>Adosado</v>
          </cell>
          <cell r="AO1639" t="str">
            <v>Adosado</v>
          </cell>
          <cell r="AP1639" t="str">
            <v>Adosado</v>
          </cell>
          <cell r="AQ1639" t="str">
            <v>Adosado</v>
          </cell>
          <cell r="AR1639" t="str">
            <v>Adosado</v>
          </cell>
          <cell r="AS1639" t="str">
            <v>Adosado</v>
          </cell>
          <cell r="AT1639" t="str">
            <v>Adosado</v>
          </cell>
          <cell r="AU1639" t="str">
            <v>Adosado</v>
          </cell>
          <cell r="AV1639" t="str">
            <v>Adosado</v>
          </cell>
          <cell r="AW1639" t="str">
            <v>Adosado</v>
          </cell>
          <cell r="AX1639" t="str">
            <v>Adosado</v>
          </cell>
          <cell r="AY1639" t="str">
            <v>Adosado</v>
          </cell>
          <cell r="AZ1639" t="str">
            <v>Adosado</v>
          </cell>
          <cell r="BA1639" t="str">
            <v>Adosado</v>
          </cell>
          <cell r="BB1639" t="str">
            <v>Adosado</v>
          </cell>
          <cell r="BC1639" t="str">
            <v>Adosado</v>
          </cell>
          <cell r="BD1639" t="str">
            <v>Adosado</v>
          </cell>
          <cell r="BE1639" t="str">
            <v>Adosado</v>
          </cell>
          <cell r="BF1639" t="str">
            <v>Adosado</v>
          </cell>
          <cell r="BG1639" t="str">
            <v>Adosado</v>
          </cell>
          <cell r="BH1639" t="str">
            <v>Adosado</v>
          </cell>
          <cell r="BI1639" t="str">
            <v>Adosado</v>
          </cell>
          <cell r="BJ1639" t="str">
            <v>Adosado</v>
          </cell>
          <cell r="BK1639" t="str">
            <v>Adosado</v>
          </cell>
          <cell r="BL1639" t="str">
            <v>Adosado</v>
          </cell>
        </row>
        <row r="1640">
          <cell r="D1640">
            <v>1100461</v>
          </cell>
          <cell r="E1640" t="str">
            <v>PRO - FAMILIAS ANCUD</v>
          </cell>
          <cell r="F1640" t="str">
            <v>DEPRODE</v>
          </cell>
          <cell r="G1640">
            <v>20032</v>
          </cell>
          <cell r="H1640" t="str">
            <v>P - PROGRAMAS</v>
          </cell>
          <cell r="I1640" t="str">
            <v>PRO</v>
          </cell>
          <cell r="J1640" t="str">
            <v>ANCUD</v>
          </cell>
          <cell r="K1640" t="str">
            <v>205/B</v>
          </cell>
          <cell r="L1640">
            <v>43613</v>
          </cell>
          <cell r="M1640">
            <v>42401</v>
          </cell>
          <cell r="N1640">
            <v>44593</v>
          </cell>
          <cell r="O1640">
            <v>22</v>
          </cell>
          <cell r="P1640">
            <v>11</v>
          </cell>
          <cell r="Q1640">
            <v>11</v>
          </cell>
          <cell r="R1640">
            <v>11</v>
          </cell>
          <cell r="S1640">
            <v>11</v>
          </cell>
          <cell r="T1640">
            <v>11</v>
          </cell>
          <cell r="U1640">
            <v>22</v>
          </cell>
          <cell r="V1640">
            <v>22</v>
          </cell>
          <cell r="W1640">
            <v>22</v>
          </cell>
          <cell r="X1640">
            <v>22</v>
          </cell>
          <cell r="Y1640">
            <v>22</v>
          </cell>
          <cell r="Z1640">
            <v>22</v>
          </cell>
          <cell r="AA1640">
            <v>22</v>
          </cell>
          <cell r="AB1640">
            <v>23</v>
          </cell>
          <cell r="AC1640">
            <v>20</v>
          </cell>
          <cell r="AD1640">
            <v>21</v>
          </cell>
          <cell r="AE1640">
            <v>24</v>
          </cell>
          <cell r="AF1640">
            <v>24</v>
          </cell>
          <cell r="AG1640">
            <v>25</v>
          </cell>
          <cell r="AH1640">
            <v>24</v>
          </cell>
          <cell r="AI1640">
            <v>24</v>
          </cell>
          <cell r="AJ1640">
            <v>25</v>
          </cell>
          <cell r="AK1640">
            <v>25</v>
          </cell>
          <cell r="AL1640">
            <v>25</v>
          </cell>
          <cell r="AM1640">
            <v>27</v>
          </cell>
          <cell r="AN1640" t="str">
            <v>Adosado</v>
          </cell>
          <cell r="AO1640" t="str">
            <v>Adosado</v>
          </cell>
          <cell r="AP1640" t="str">
            <v>Adosado</v>
          </cell>
          <cell r="AQ1640" t="str">
            <v>Adosado</v>
          </cell>
          <cell r="AR1640" t="str">
            <v>Adosado</v>
          </cell>
          <cell r="AS1640" t="str">
            <v>Adosado</v>
          </cell>
          <cell r="AT1640" t="str">
            <v>Adosado</v>
          </cell>
          <cell r="AU1640" t="str">
            <v>Adosado</v>
          </cell>
          <cell r="AV1640" t="str">
            <v>Adosado</v>
          </cell>
          <cell r="AW1640" t="str">
            <v>Adosado</v>
          </cell>
          <cell r="AX1640" t="str">
            <v>Adosado</v>
          </cell>
          <cell r="AY1640" t="str">
            <v>Adosado</v>
          </cell>
          <cell r="AZ1640" t="str">
            <v>Adosado</v>
          </cell>
          <cell r="BA1640" t="str">
            <v>Adosado</v>
          </cell>
          <cell r="BB1640" t="str">
            <v>Adosado</v>
          </cell>
          <cell r="BC1640" t="str">
            <v>Adosado</v>
          </cell>
          <cell r="BD1640" t="str">
            <v>Adosado</v>
          </cell>
          <cell r="BE1640" t="str">
            <v>Adosado</v>
          </cell>
          <cell r="BF1640" t="str">
            <v>Adosado</v>
          </cell>
          <cell r="BG1640" t="str">
            <v>Adosado</v>
          </cell>
          <cell r="BH1640" t="str">
            <v>Adosado</v>
          </cell>
          <cell r="BI1640" t="str">
            <v>Adosado</v>
          </cell>
          <cell r="BJ1640" t="str">
            <v>Adosado</v>
          </cell>
          <cell r="BK1640" t="str">
            <v>Adosado</v>
          </cell>
          <cell r="BL1640" t="str">
            <v>Adosado</v>
          </cell>
        </row>
        <row r="1641">
          <cell r="D1641">
            <v>1100592</v>
          </cell>
          <cell r="E1641" t="str">
            <v>PRO - PUERTO MONTT</v>
          </cell>
          <cell r="F1641" t="str">
            <v>DEPRODE</v>
          </cell>
          <cell r="G1641">
            <v>20032</v>
          </cell>
          <cell r="H1641" t="str">
            <v>P - PROGRAMAS</v>
          </cell>
          <cell r="I1641" t="str">
            <v>PRO</v>
          </cell>
          <cell r="J1641" t="str">
            <v>PUERTO MONTT</v>
          </cell>
          <cell r="K1641" t="str">
            <v>435/B</v>
          </cell>
          <cell r="L1641">
            <v>43755</v>
          </cell>
          <cell r="M1641">
            <v>43770</v>
          </cell>
          <cell r="N1641">
            <v>44137</v>
          </cell>
          <cell r="O1641">
            <v>44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44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L1641">
            <v>0</v>
          </cell>
          <cell r="AM1641">
            <v>44</v>
          </cell>
          <cell r="AN1641" t="str">
            <v>Adosado</v>
          </cell>
          <cell r="AO1641" t="str">
            <v>Adosado</v>
          </cell>
          <cell r="AP1641" t="str">
            <v>Adosado</v>
          </cell>
          <cell r="AQ1641" t="str">
            <v>Adosado</v>
          </cell>
          <cell r="AR1641" t="str">
            <v>Adosado</v>
          </cell>
          <cell r="AS1641" t="str">
            <v>Adosado</v>
          </cell>
          <cell r="AT1641" t="str">
            <v>Adosado</v>
          </cell>
          <cell r="AU1641" t="str">
            <v>Adosado</v>
          </cell>
          <cell r="AV1641" t="str">
            <v>Adosado</v>
          </cell>
          <cell r="AW1641" t="str">
            <v>Adosado</v>
          </cell>
          <cell r="AX1641" t="str">
            <v>Adosado</v>
          </cell>
          <cell r="AY1641" t="str">
            <v>Adosado</v>
          </cell>
          <cell r="AZ1641" t="str">
            <v>Adosado</v>
          </cell>
          <cell r="BA1641" t="str">
            <v>Adosado</v>
          </cell>
          <cell r="BB1641" t="str">
            <v>Adosado</v>
          </cell>
          <cell r="BC1641" t="str">
            <v>Adosado</v>
          </cell>
          <cell r="BD1641" t="str">
            <v>Adosado</v>
          </cell>
          <cell r="BE1641" t="str">
            <v>Adosado</v>
          </cell>
          <cell r="BF1641" t="str">
            <v>Adosado</v>
          </cell>
          <cell r="BG1641" t="str">
            <v>Adosado</v>
          </cell>
          <cell r="BH1641" t="str">
            <v>Adosado</v>
          </cell>
          <cell r="BI1641" t="str">
            <v>Adosado</v>
          </cell>
          <cell r="BJ1641" t="str">
            <v>Adosado</v>
          </cell>
          <cell r="BK1641" t="str">
            <v>Adosado</v>
          </cell>
          <cell r="BL1641" t="str">
            <v>Adosado</v>
          </cell>
        </row>
        <row r="1642">
          <cell r="D1642">
            <v>1100594</v>
          </cell>
          <cell r="E1642" t="str">
            <v>PRO - PUERTO VARAS</v>
          </cell>
          <cell r="F1642" t="str">
            <v>DEPRODE</v>
          </cell>
          <cell r="G1642">
            <v>20032</v>
          </cell>
          <cell r="H1642" t="str">
            <v>P - PROGRAMAS</v>
          </cell>
          <cell r="I1642" t="str">
            <v>PRO</v>
          </cell>
          <cell r="J1642" t="str">
            <v>PUERTO VARAS</v>
          </cell>
          <cell r="K1642" t="str">
            <v>437/B</v>
          </cell>
          <cell r="L1642">
            <v>43755</v>
          </cell>
          <cell r="M1642">
            <v>43770</v>
          </cell>
          <cell r="N1642">
            <v>44137</v>
          </cell>
          <cell r="O1642">
            <v>30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30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60</v>
          </cell>
          <cell r="AN1642" t="str">
            <v>Adosado</v>
          </cell>
          <cell r="AO1642" t="str">
            <v>Adosado</v>
          </cell>
          <cell r="AP1642" t="str">
            <v>Adosado</v>
          </cell>
          <cell r="AQ1642" t="str">
            <v>Adosado</v>
          </cell>
          <cell r="AR1642" t="str">
            <v>Adosado</v>
          </cell>
          <cell r="AS1642" t="str">
            <v>Adosado</v>
          </cell>
          <cell r="AT1642" t="str">
            <v>Adosado</v>
          </cell>
          <cell r="AU1642" t="str">
            <v>Adosado</v>
          </cell>
          <cell r="AV1642" t="str">
            <v>Adosado</v>
          </cell>
          <cell r="AW1642" t="str">
            <v>Adosado</v>
          </cell>
          <cell r="AX1642" t="str">
            <v>Adosado</v>
          </cell>
          <cell r="AY1642" t="str">
            <v>Adosado</v>
          </cell>
          <cell r="AZ1642" t="str">
            <v>Adosado</v>
          </cell>
          <cell r="BA1642" t="str">
            <v>Adosado</v>
          </cell>
          <cell r="BB1642" t="str">
            <v>Adosado</v>
          </cell>
          <cell r="BC1642" t="str">
            <v>Adosado</v>
          </cell>
          <cell r="BD1642" t="str">
            <v>Adosado</v>
          </cell>
          <cell r="BE1642" t="str">
            <v>Adosado</v>
          </cell>
          <cell r="BF1642" t="str">
            <v>Adosado</v>
          </cell>
          <cell r="BG1642" t="str">
            <v>Adosado</v>
          </cell>
          <cell r="BH1642" t="str">
            <v>Adosado</v>
          </cell>
          <cell r="BI1642" t="str">
            <v>Adosado</v>
          </cell>
          <cell r="BJ1642" t="str">
            <v>Adosado</v>
          </cell>
          <cell r="BK1642" t="str">
            <v>Adosado</v>
          </cell>
          <cell r="BL1642" t="str">
            <v>Adosado</v>
          </cell>
        </row>
        <row r="1643">
          <cell r="D1643">
            <v>1100596</v>
          </cell>
          <cell r="E1643" t="str">
            <v>PRO - CASTRO</v>
          </cell>
          <cell r="F1643" t="str">
            <v>DEPRODE</v>
          </cell>
          <cell r="G1643">
            <v>20032</v>
          </cell>
          <cell r="H1643" t="str">
            <v>P - PROGRAMAS</v>
          </cell>
          <cell r="I1643" t="str">
            <v>PRO</v>
          </cell>
          <cell r="J1643" t="str">
            <v>CASTRO</v>
          </cell>
          <cell r="K1643" t="str">
            <v>439/B</v>
          </cell>
          <cell r="L1643">
            <v>43755</v>
          </cell>
          <cell r="M1643">
            <v>43770</v>
          </cell>
          <cell r="N1643">
            <v>44137</v>
          </cell>
          <cell r="O1643">
            <v>50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50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40</v>
          </cell>
          <cell r="AN1643" t="str">
            <v>Adosado</v>
          </cell>
          <cell r="AO1643" t="str">
            <v>Adosado</v>
          </cell>
          <cell r="AP1643" t="str">
            <v>Adosado</v>
          </cell>
          <cell r="AQ1643" t="str">
            <v>Adosado</v>
          </cell>
          <cell r="AR1643" t="str">
            <v>Adosado</v>
          </cell>
          <cell r="AS1643" t="str">
            <v>Adosado</v>
          </cell>
          <cell r="AT1643" t="str">
            <v>Adosado</v>
          </cell>
          <cell r="AU1643" t="str">
            <v>Adosado</v>
          </cell>
          <cell r="AV1643" t="str">
            <v>Adosado</v>
          </cell>
          <cell r="AW1643" t="str">
            <v>Adosado</v>
          </cell>
          <cell r="AX1643" t="str">
            <v>Adosado</v>
          </cell>
          <cell r="AY1643" t="str">
            <v>Adosado</v>
          </cell>
          <cell r="AZ1643" t="str">
            <v>Adosado</v>
          </cell>
          <cell r="BA1643" t="str">
            <v>Adosado</v>
          </cell>
          <cell r="BB1643" t="str">
            <v>Adosado</v>
          </cell>
          <cell r="BC1643" t="str">
            <v>Adosado</v>
          </cell>
          <cell r="BD1643" t="str">
            <v>Adosado</v>
          </cell>
          <cell r="BE1643" t="str">
            <v>Adosado</v>
          </cell>
          <cell r="BF1643" t="str">
            <v>Adosado</v>
          </cell>
          <cell r="BG1643" t="str">
            <v>Adosado</v>
          </cell>
          <cell r="BH1643" t="str">
            <v>Adosado</v>
          </cell>
          <cell r="BI1643" t="str">
            <v>Adosado</v>
          </cell>
          <cell r="BJ1643" t="str">
            <v>Adosado</v>
          </cell>
          <cell r="BK1643" t="str">
            <v>Adosado</v>
          </cell>
          <cell r="BL1643" t="str">
            <v>Adosado</v>
          </cell>
        </row>
        <row r="1644">
          <cell r="D1644">
            <v>1110143</v>
          </cell>
          <cell r="E1644" t="str">
            <v>PRO - AMIGO AYSEN</v>
          </cell>
          <cell r="F1644" t="str">
            <v>DEPRODE</v>
          </cell>
          <cell r="G1644">
            <v>20032</v>
          </cell>
          <cell r="H1644" t="str">
            <v>P - PROGRAMAS</v>
          </cell>
          <cell r="I1644" t="str">
            <v>PRO</v>
          </cell>
          <cell r="J1644" t="str">
            <v>COYHAIQUE</v>
          </cell>
          <cell r="K1644" t="str">
            <v>Correo</v>
          </cell>
          <cell r="L1644">
            <v>43672</v>
          </cell>
          <cell r="M1644">
            <v>42856</v>
          </cell>
          <cell r="N1644">
            <v>43770</v>
          </cell>
          <cell r="O1644">
            <v>48</v>
          </cell>
          <cell r="P1644">
            <v>24</v>
          </cell>
          <cell r="Q1644">
            <v>24</v>
          </cell>
          <cell r="R1644">
            <v>24</v>
          </cell>
          <cell r="S1644">
            <v>24</v>
          </cell>
          <cell r="T1644">
            <v>48</v>
          </cell>
          <cell r="U1644">
            <v>48</v>
          </cell>
          <cell r="V1644">
            <v>48</v>
          </cell>
          <cell r="W1644">
            <v>48</v>
          </cell>
          <cell r="X1644">
            <v>48</v>
          </cell>
          <cell r="Y1644">
            <v>48</v>
          </cell>
          <cell r="Z1644">
            <v>48</v>
          </cell>
          <cell r="AA1644">
            <v>0</v>
          </cell>
          <cell r="AB1644">
            <v>26</v>
          </cell>
          <cell r="AC1644">
            <v>25</v>
          </cell>
          <cell r="AD1644">
            <v>31</v>
          </cell>
          <cell r="AE1644">
            <v>32</v>
          </cell>
          <cell r="AF1644">
            <v>27</v>
          </cell>
          <cell r="AG1644">
            <v>20</v>
          </cell>
          <cell r="AH1644">
            <v>22</v>
          </cell>
          <cell r="AI1644">
            <v>21</v>
          </cell>
          <cell r="AJ1644">
            <v>20</v>
          </cell>
          <cell r="AK1644">
            <v>22</v>
          </cell>
          <cell r="AL1644">
            <v>22</v>
          </cell>
          <cell r="AM1644">
            <v>0</v>
          </cell>
          <cell r="AN1644" t="str">
            <v>Adosado</v>
          </cell>
          <cell r="AO1644" t="str">
            <v>Adosado</v>
          </cell>
          <cell r="AP1644" t="str">
            <v>Adosado</v>
          </cell>
          <cell r="AQ1644" t="str">
            <v>Adosado</v>
          </cell>
          <cell r="AR1644" t="str">
            <v>Adosado</v>
          </cell>
          <cell r="AS1644" t="str">
            <v>Adosado</v>
          </cell>
          <cell r="AT1644" t="str">
            <v>Adosado</v>
          </cell>
          <cell r="AU1644" t="str">
            <v>Adosado</v>
          </cell>
          <cell r="AV1644" t="str">
            <v>Adosado</v>
          </cell>
          <cell r="AW1644" t="str">
            <v>Adosado</v>
          </cell>
          <cell r="AX1644" t="str">
            <v>Adosado</v>
          </cell>
          <cell r="AY1644" t="str">
            <v>Adosado</v>
          </cell>
          <cell r="AZ1644" t="str">
            <v>Adosado</v>
          </cell>
          <cell r="BA1644" t="str">
            <v>Adosado</v>
          </cell>
          <cell r="BB1644" t="str">
            <v>Adosado</v>
          </cell>
          <cell r="BC1644" t="str">
            <v>Adosado</v>
          </cell>
          <cell r="BD1644" t="str">
            <v>Adosado</v>
          </cell>
          <cell r="BE1644" t="str">
            <v>Adosado</v>
          </cell>
          <cell r="BF1644" t="str">
            <v>Adosado</v>
          </cell>
          <cell r="BG1644" t="str">
            <v>Adosado</v>
          </cell>
          <cell r="BH1644" t="str">
            <v>Adosado</v>
          </cell>
          <cell r="BI1644" t="str">
            <v>Adosado</v>
          </cell>
          <cell r="BJ1644" t="str">
            <v>Adosado</v>
          </cell>
          <cell r="BK1644" t="str">
            <v>Adosado</v>
          </cell>
          <cell r="BL1644" t="str">
            <v>Adosado</v>
          </cell>
        </row>
        <row r="1645">
          <cell r="D1645">
            <v>1120142</v>
          </cell>
          <cell r="E1645" t="str">
            <v>PRO - NAZARETH</v>
          </cell>
          <cell r="F1645" t="str">
            <v>DEPRODE</v>
          </cell>
          <cell r="G1645">
            <v>20032</v>
          </cell>
          <cell r="H1645" t="str">
            <v>P - PROGRAMAS</v>
          </cell>
          <cell r="I1645" t="str">
            <v>PRO</v>
          </cell>
          <cell r="J1645" t="str">
            <v>PUNTA ARENAS</v>
          </cell>
          <cell r="K1645">
            <v>141</v>
          </cell>
          <cell r="L1645">
            <v>43658</v>
          </cell>
          <cell r="M1645">
            <v>42401</v>
          </cell>
          <cell r="N1645">
            <v>43863</v>
          </cell>
          <cell r="O1645">
            <v>46</v>
          </cell>
          <cell r="P1645">
            <v>31</v>
          </cell>
          <cell r="Q1645">
            <v>31</v>
          </cell>
          <cell r="R1645">
            <v>31</v>
          </cell>
          <cell r="S1645">
            <v>31</v>
          </cell>
          <cell r="T1645">
            <v>31</v>
          </cell>
          <cell r="U1645">
            <v>31</v>
          </cell>
          <cell r="V1645">
            <v>31</v>
          </cell>
          <cell r="W1645">
            <v>46</v>
          </cell>
          <cell r="X1645">
            <v>46</v>
          </cell>
          <cell r="Y1645">
            <v>46</v>
          </cell>
          <cell r="Z1645">
            <v>46</v>
          </cell>
          <cell r="AA1645">
            <v>46</v>
          </cell>
          <cell r="AB1645">
            <v>51</v>
          </cell>
          <cell r="AC1645">
            <v>50</v>
          </cell>
          <cell r="AD1645">
            <v>53</v>
          </cell>
          <cell r="AE1645">
            <v>52</v>
          </cell>
          <cell r="AF1645">
            <v>49</v>
          </cell>
          <cell r="AG1645">
            <v>54</v>
          </cell>
          <cell r="AH1645">
            <v>55</v>
          </cell>
          <cell r="AI1645">
            <v>54</v>
          </cell>
          <cell r="AJ1645">
            <v>48</v>
          </cell>
          <cell r="AK1645">
            <v>50</v>
          </cell>
          <cell r="AL1645">
            <v>56</v>
          </cell>
          <cell r="AM1645">
            <v>62</v>
          </cell>
          <cell r="AN1645" t="str">
            <v>Adosado</v>
          </cell>
          <cell r="AO1645" t="str">
            <v>Adosado</v>
          </cell>
          <cell r="AP1645" t="str">
            <v>Adosado</v>
          </cell>
          <cell r="AQ1645" t="str">
            <v>Adosado</v>
          </cell>
          <cell r="AR1645" t="str">
            <v>Adosado</v>
          </cell>
          <cell r="AS1645" t="str">
            <v>Adosado</v>
          </cell>
          <cell r="AT1645" t="str">
            <v>Adosado</v>
          </cell>
          <cell r="AU1645" t="str">
            <v>Adosado</v>
          </cell>
          <cell r="AV1645" t="str">
            <v>Adosado</v>
          </cell>
          <cell r="AW1645" t="str">
            <v>Adosado</v>
          </cell>
          <cell r="AX1645" t="str">
            <v>Adosado</v>
          </cell>
          <cell r="AY1645" t="str">
            <v>Adosado</v>
          </cell>
          <cell r="AZ1645" t="str">
            <v>Adosado</v>
          </cell>
          <cell r="BA1645" t="str">
            <v>Adosado</v>
          </cell>
          <cell r="BB1645" t="str">
            <v>Adosado</v>
          </cell>
          <cell r="BC1645" t="str">
            <v>Adosado</v>
          </cell>
          <cell r="BD1645" t="str">
            <v>Adosado</v>
          </cell>
          <cell r="BE1645" t="str">
            <v>Adosado</v>
          </cell>
          <cell r="BF1645" t="str">
            <v>Adosado</v>
          </cell>
          <cell r="BG1645" t="str">
            <v>Adosado</v>
          </cell>
          <cell r="BH1645" t="str">
            <v>Adosado</v>
          </cell>
          <cell r="BI1645" t="str">
            <v>Adosado</v>
          </cell>
          <cell r="BJ1645" t="str">
            <v>Adosado</v>
          </cell>
          <cell r="BK1645" t="str">
            <v>Adosado</v>
          </cell>
          <cell r="BL1645" t="str">
            <v>Adosado</v>
          </cell>
        </row>
        <row r="1646">
          <cell r="D1646">
            <v>1131477</v>
          </cell>
          <cell r="E1646" t="str">
            <v>PRO - ADRA SAN RAMON</v>
          </cell>
          <cell r="F1646" t="str">
            <v>DEPRODE</v>
          </cell>
          <cell r="G1646">
            <v>20032</v>
          </cell>
          <cell r="H1646" t="str">
            <v>P - PROGRAMAS</v>
          </cell>
          <cell r="I1646" t="str">
            <v>PRO</v>
          </cell>
          <cell r="J1646" t="str">
            <v>SAN RAMÓN</v>
          </cell>
          <cell r="K1646" t="str">
            <v>MEMO 081</v>
          </cell>
          <cell r="L1646">
            <v>43502</v>
          </cell>
          <cell r="M1646">
            <v>42241</v>
          </cell>
          <cell r="N1646">
            <v>43508</v>
          </cell>
          <cell r="O1646">
            <v>38</v>
          </cell>
          <cell r="P1646">
            <v>38</v>
          </cell>
          <cell r="Q1646">
            <v>38</v>
          </cell>
          <cell r="R1646">
            <v>38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78</v>
          </cell>
          <cell r="AC1646">
            <v>79</v>
          </cell>
          <cell r="AD1646">
            <v>42</v>
          </cell>
          <cell r="AE1646">
            <v>0</v>
          </cell>
          <cell r="AF1646">
            <v>0</v>
          </cell>
          <cell r="AG1646">
            <v>0</v>
          </cell>
          <cell r="AH1646">
            <v>0</v>
          </cell>
          <cell r="AI1646">
            <v>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 t="str">
            <v>Adosado</v>
          </cell>
          <cell r="AO1646" t="str">
            <v>Adosado</v>
          </cell>
          <cell r="AP1646" t="str">
            <v>Adosado</v>
          </cell>
          <cell r="AQ1646" t="str">
            <v>Adosado</v>
          </cell>
          <cell r="AR1646" t="str">
            <v>Adosado</v>
          </cell>
          <cell r="AS1646" t="str">
            <v>Adosado</v>
          </cell>
          <cell r="AT1646" t="str">
            <v>Adosado</v>
          </cell>
          <cell r="AU1646" t="str">
            <v>Adosado</v>
          </cell>
          <cell r="AV1646" t="str">
            <v>Adosado</v>
          </cell>
          <cell r="AW1646" t="str">
            <v>Adosado</v>
          </cell>
          <cell r="AX1646" t="str">
            <v>Adosado</v>
          </cell>
          <cell r="AY1646" t="str">
            <v>Adosado</v>
          </cell>
          <cell r="AZ1646" t="str">
            <v>Adosado</v>
          </cell>
          <cell r="BA1646" t="str">
            <v>Adosado</v>
          </cell>
          <cell r="BB1646" t="str">
            <v>Adosado</v>
          </cell>
          <cell r="BC1646" t="str">
            <v>Adosado</v>
          </cell>
          <cell r="BD1646" t="str">
            <v>Adosado</v>
          </cell>
          <cell r="BE1646" t="str">
            <v>Adosado</v>
          </cell>
          <cell r="BF1646" t="str">
            <v>Adosado</v>
          </cell>
          <cell r="BG1646" t="str">
            <v>Adosado</v>
          </cell>
          <cell r="BH1646" t="str">
            <v>Adosado</v>
          </cell>
          <cell r="BI1646" t="str">
            <v>Adosado</v>
          </cell>
          <cell r="BJ1646" t="str">
            <v>Adosado</v>
          </cell>
          <cell r="BK1646" t="str">
            <v>Adosado</v>
          </cell>
          <cell r="BL1646" t="str">
            <v>Adosado</v>
          </cell>
        </row>
        <row r="1647">
          <cell r="D1647">
            <v>1131479</v>
          </cell>
          <cell r="E1647" t="str">
            <v>PRO - ADRA LA CISTERNA</v>
          </cell>
          <cell r="F1647" t="str">
            <v>DEPRODE</v>
          </cell>
          <cell r="G1647">
            <v>20032</v>
          </cell>
          <cell r="H1647" t="str">
            <v>P - PROGRAMAS</v>
          </cell>
          <cell r="I1647" t="str">
            <v>PRO</v>
          </cell>
          <cell r="J1647" t="str">
            <v>LA CISTERNA</v>
          </cell>
          <cell r="K1647" t="str">
            <v>MEMO 081</v>
          </cell>
          <cell r="L1647">
            <v>43502</v>
          </cell>
          <cell r="M1647">
            <v>42241</v>
          </cell>
          <cell r="N1647">
            <v>43508</v>
          </cell>
          <cell r="O1647">
            <v>38</v>
          </cell>
          <cell r="P1647">
            <v>38</v>
          </cell>
          <cell r="Q1647">
            <v>38</v>
          </cell>
          <cell r="R1647">
            <v>38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76</v>
          </cell>
          <cell r="AC1647">
            <v>74</v>
          </cell>
          <cell r="AD1647">
            <v>44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 t="str">
            <v>Adosado</v>
          </cell>
          <cell r="AO1647" t="str">
            <v>Adosado</v>
          </cell>
          <cell r="AP1647" t="str">
            <v>Adosado</v>
          </cell>
          <cell r="AQ1647" t="str">
            <v>Adosado</v>
          </cell>
          <cell r="AR1647" t="str">
            <v>Adosado</v>
          </cell>
          <cell r="AS1647" t="str">
            <v>Adosado</v>
          </cell>
          <cell r="AT1647" t="str">
            <v>Adosado</v>
          </cell>
          <cell r="AU1647" t="str">
            <v>Adosado</v>
          </cell>
          <cell r="AV1647" t="str">
            <v>Adosado</v>
          </cell>
          <cell r="AW1647" t="str">
            <v>Adosado</v>
          </cell>
          <cell r="AX1647" t="str">
            <v>Adosado</v>
          </cell>
          <cell r="AY1647" t="str">
            <v>Adosado</v>
          </cell>
          <cell r="AZ1647" t="str">
            <v>Adosado</v>
          </cell>
          <cell r="BA1647" t="str">
            <v>Adosado</v>
          </cell>
          <cell r="BB1647" t="str">
            <v>Adosado</v>
          </cell>
          <cell r="BC1647" t="str">
            <v>Adosado</v>
          </cell>
          <cell r="BD1647" t="str">
            <v>Adosado</v>
          </cell>
          <cell r="BE1647" t="str">
            <v>Adosado</v>
          </cell>
          <cell r="BF1647" t="str">
            <v>Adosado</v>
          </cell>
          <cell r="BG1647" t="str">
            <v>Adosado</v>
          </cell>
          <cell r="BH1647" t="str">
            <v>Adosado</v>
          </cell>
          <cell r="BI1647" t="str">
            <v>Adosado</v>
          </cell>
          <cell r="BJ1647" t="str">
            <v>Adosado</v>
          </cell>
          <cell r="BK1647" t="str">
            <v>Adosado</v>
          </cell>
          <cell r="BL1647" t="str">
            <v>Adosado</v>
          </cell>
        </row>
        <row r="1648">
          <cell r="D1648">
            <v>1131481</v>
          </cell>
          <cell r="E1648" t="str">
            <v>PRO - ADRA LA FLORIDA</v>
          </cell>
          <cell r="F1648" t="str">
            <v>DEPRODE</v>
          </cell>
          <cell r="G1648">
            <v>20032</v>
          </cell>
          <cell r="H1648" t="str">
            <v>P - PROGRAMAS</v>
          </cell>
          <cell r="I1648" t="str">
            <v>PRO</v>
          </cell>
          <cell r="J1648" t="str">
            <v>LA FLORIDA</v>
          </cell>
          <cell r="K1648" t="str">
            <v>MEMO 081</v>
          </cell>
          <cell r="L1648">
            <v>43502</v>
          </cell>
          <cell r="M1648">
            <v>42241</v>
          </cell>
          <cell r="N1648">
            <v>43508</v>
          </cell>
          <cell r="O1648">
            <v>38</v>
          </cell>
          <cell r="P1648">
            <v>38</v>
          </cell>
          <cell r="Q1648">
            <v>38</v>
          </cell>
          <cell r="R1648">
            <v>38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126</v>
          </cell>
          <cell r="AC1648">
            <v>127</v>
          </cell>
          <cell r="AD1648">
            <v>49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 t="str">
            <v>Adosado</v>
          </cell>
          <cell r="AO1648" t="str">
            <v>Adosado</v>
          </cell>
          <cell r="AP1648" t="str">
            <v>Adosado</v>
          </cell>
          <cell r="AQ1648" t="str">
            <v>Adosado</v>
          </cell>
          <cell r="AR1648" t="str">
            <v>Adosado</v>
          </cell>
          <cell r="AS1648" t="str">
            <v>Adosado</v>
          </cell>
          <cell r="AT1648" t="str">
            <v>Adosado</v>
          </cell>
          <cell r="AU1648" t="str">
            <v>Adosado</v>
          </cell>
          <cell r="AV1648" t="str">
            <v>Adosado</v>
          </cell>
          <cell r="AW1648" t="str">
            <v>Adosado</v>
          </cell>
          <cell r="AX1648" t="str">
            <v>Adosado</v>
          </cell>
          <cell r="AY1648" t="str">
            <v>Adosado</v>
          </cell>
          <cell r="AZ1648" t="str">
            <v>Adosado</v>
          </cell>
          <cell r="BA1648" t="str">
            <v>Adosado</v>
          </cell>
          <cell r="BB1648" t="str">
            <v>Adosado</v>
          </cell>
          <cell r="BC1648" t="str">
            <v>Adosado</v>
          </cell>
          <cell r="BD1648" t="str">
            <v>Adosado</v>
          </cell>
          <cell r="BE1648" t="str">
            <v>Adosado</v>
          </cell>
          <cell r="BF1648" t="str">
            <v>Adosado</v>
          </cell>
          <cell r="BG1648" t="str">
            <v>Adosado</v>
          </cell>
          <cell r="BH1648" t="str">
            <v>Adosado</v>
          </cell>
          <cell r="BI1648" t="str">
            <v>Adosado</v>
          </cell>
          <cell r="BJ1648" t="str">
            <v>Adosado</v>
          </cell>
          <cell r="BK1648" t="str">
            <v>Adosado</v>
          </cell>
          <cell r="BL1648" t="str">
            <v>Adosado</v>
          </cell>
        </row>
        <row r="1649">
          <cell r="D1649">
            <v>1131483</v>
          </cell>
          <cell r="E1649" t="str">
            <v>PRO - ADRA ESTACION CENTRAL</v>
          </cell>
          <cell r="F1649" t="str">
            <v>DEPRODE</v>
          </cell>
          <cell r="G1649">
            <v>20032</v>
          </cell>
          <cell r="H1649" t="str">
            <v>P - PROGRAMAS</v>
          </cell>
          <cell r="I1649" t="str">
            <v>PRO</v>
          </cell>
          <cell r="J1649" t="str">
            <v>ESTACIÓN CENTRAL</v>
          </cell>
          <cell r="K1649" t="str">
            <v>MEMO 956</v>
          </cell>
          <cell r="L1649">
            <v>43444</v>
          </cell>
          <cell r="M1649">
            <v>42241</v>
          </cell>
          <cell r="N1649">
            <v>43525</v>
          </cell>
          <cell r="O1649">
            <v>50</v>
          </cell>
          <cell r="P1649">
            <v>50</v>
          </cell>
          <cell r="Q1649">
            <v>50</v>
          </cell>
          <cell r="R1649">
            <v>50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101</v>
          </cell>
          <cell r="AC1649">
            <v>101</v>
          </cell>
          <cell r="AD1649">
            <v>101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 t="str">
            <v>Adosado</v>
          </cell>
          <cell r="AO1649" t="str">
            <v>Adosado</v>
          </cell>
          <cell r="AP1649" t="str">
            <v>Adosado</v>
          </cell>
          <cell r="AQ1649" t="str">
            <v>Adosado</v>
          </cell>
          <cell r="AR1649" t="str">
            <v>Adosado</v>
          </cell>
          <cell r="AS1649" t="str">
            <v>Adosado</v>
          </cell>
          <cell r="AT1649" t="str">
            <v>Adosado</v>
          </cell>
          <cell r="AU1649" t="str">
            <v>Adosado</v>
          </cell>
          <cell r="AV1649" t="str">
            <v>Adosado</v>
          </cell>
          <cell r="AW1649" t="str">
            <v>Adosado</v>
          </cell>
          <cell r="AX1649" t="str">
            <v>Adosado</v>
          </cell>
          <cell r="AY1649" t="str">
            <v>Adosado</v>
          </cell>
          <cell r="AZ1649" t="str">
            <v>Adosado</v>
          </cell>
          <cell r="BA1649" t="str">
            <v>Adosado</v>
          </cell>
          <cell r="BB1649" t="str">
            <v>Adosado</v>
          </cell>
          <cell r="BC1649" t="str">
            <v>Adosado</v>
          </cell>
          <cell r="BD1649" t="str">
            <v>Adosado</v>
          </cell>
          <cell r="BE1649" t="str">
            <v>Adosado</v>
          </cell>
          <cell r="BF1649" t="str">
            <v>Adosado</v>
          </cell>
          <cell r="BG1649" t="str">
            <v>Adosado</v>
          </cell>
          <cell r="BH1649" t="str">
            <v>Adosado</v>
          </cell>
          <cell r="BI1649" t="str">
            <v>Adosado</v>
          </cell>
          <cell r="BJ1649" t="str">
            <v>Adosado</v>
          </cell>
          <cell r="BK1649" t="str">
            <v>Adosado</v>
          </cell>
          <cell r="BL1649" t="str">
            <v>Adosado</v>
          </cell>
        </row>
        <row r="1650">
          <cell r="D1650">
            <v>1131485</v>
          </cell>
          <cell r="E1650" t="str">
            <v>PRO - ADRA PEDRO AGUIRRE CERDA</v>
          </cell>
          <cell r="F1650" t="str">
            <v>DEPRODE</v>
          </cell>
          <cell r="G1650">
            <v>20032</v>
          </cell>
          <cell r="H1650" t="str">
            <v>P - PROGRAMAS</v>
          </cell>
          <cell r="I1650" t="str">
            <v>PRO</v>
          </cell>
          <cell r="J1650" t="str">
            <v>PEDRO AGUIRRE CERDA</v>
          </cell>
          <cell r="K1650" t="str">
            <v>MEMO 956</v>
          </cell>
          <cell r="L1650">
            <v>43444</v>
          </cell>
          <cell r="M1650">
            <v>42241</v>
          </cell>
          <cell r="N1650">
            <v>43525</v>
          </cell>
          <cell r="O1650">
            <v>50</v>
          </cell>
          <cell r="P1650">
            <v>50</v>
          </cell>
          <cell r="Q1650">
            <v>50</v>
          </cell>
          <cell r="R1650">
            <v>50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103</v>
          </cell>
          <cell r="AC1650">
            <v>104</v>
          </cell>
          <cell r="AD1650">
            <v>110</v>
          </cell>
          <cell r="AE1650">
            <v>0</v>
          </cell>
          <cell r="AF1650">
            <v>0</v>
          </cell>
          <cell r="AG1650">
            <v>0</v>
          </cell>
          <cell r="AH1650">
            <v>0</v>
          </cell>
          <cell r="AI1650">
            <v>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 t="str">
            <v>Adosado</v>
          </cell>
          <cell r="AO1650" t="str">
            <v>Adosado</v>
          </cell>
          <cell r="AP1650" t="str">
            <v>Adosado</v>
          </cell>
          <cell r="AQ1650" t="str">
            <v>Adosado</v>
          </cell>
          <cell r="AR1650" t="str">
            <v>Adosado</v>
          </cell>
          <cell r="AS1650" t="str">
            <v>Adosado</v>
          </cell>
          <cell r="AT1650" t="str">
            <v>Adosado</v>
          </cell>
          <cell r="AU1650" t="str">
            <v>Adosado</v>
          </cell>
          <cell r="AV1650" t="str">
            <v>Adosado</v>
          </cell>
          <cell r="AW1650" t="str">
            <v>Adosado</v>
          </cell>
          <cell r="AX1650" t="str">
            <v>Adosado</v>
          </cell>
          <cell r="AY1650" t="str">
            <v>Adosado</v>
          </cell>
          <cell r="AZ1650" t="str">
            <v>Adosado</v>
          </cell>
          <cell r="BA1650" t="str">
            <v>Adosado</v>
          </cell>
          <cell r="BB1650" t="str">
            <v>Adosado</v>
          </cell>
          <cell r="BC1650" t="str">
            <v>Adosado</v>
          </cell>
          <cell r="BD1650" t="str">
            <v>Adosado</v>
          </cell>
          <cell r="BE1650" t="str">
            <v>Adosado</v>
          </cell>
          <cell r="BF1650" t="str">
            <v>Adosado</v>
          </cell>
          <cell r="BG1650" t="str">
            <v>Adosado</v>
          </cell>
          <cell r="BH1650" t="str">
            <v>Adosado</v>
          </cell>
          <cell r="BI1650" t="str">
            <v>Adosado</v>
          </cell>
          <cell r="BJ1650" t="str">
            <v>Adosado</v>
          </cell>
          <cell r="BK1650" t="str">
            <v>Adosado</v>
          </cell>
          <cell r="BL1650" t="str">
            <v>Adosado</v>
          </cell>
        </row>
        <row r="1651">
          <cell r="D1651">
            <v>1131487</v>
          </cell>
          <cell r="E1651" t="str">
            <v>PRO - ADRA PEÑALOLEN</v>
          </cell>
          <cell r="F1651" t="str">
            <v>DEPRODE</v>
          </cell>
          <cell r="G1651">
            <v>20032</v>
          </cell>
          <cell r="H1651" t="str">
            <v>P - PROGRAMAS</v>
          </cell>
          <cell r="I1651" t="str">
            <v>PRO</v>
          </cell>
          <cell r="J1651" t="str">
            <v>PEÑALOLEN</v>
          </cell>
          <cell r="K1651" t="str">
            <v>MEMO 956</v>
          </cell>
          <cell r="L1651">
            <v>43444</v>
          </cell>
          <cell r="M1651">
            <v>42241</v>
          </cell>
          <cell r="N1651">
            <v>43525</v>
          </cell>
          <cell r="O1651">
            <v>50</v>
          </cell>
          <cell r="P1651">
            <v>50</v>
          </cell>
          <cell r="Q1651">
            <v>50</v>
          </cell>
          <cell r="R1651">
            <v>50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171</v>
          </cell>
          <cell r="AC1651">
            <v>172</v>
          </cell>
          <cell r="AD1651">
            <v>170</v>
          </cell>
          <cell r="AE1651">
            <v>0</v>
          </cell>
          <cell r="AF1651">
            <v>0</v>
          </cell>
          <cell r="AG1651">
            <v>0</v>
          </cell>
          <cell r="AH1651">
            <v>0</v>
          </cell>
          <cell r="AI1651">
            <v>0</v>
          </cell>
          <cell r="AJ1651">
            <v>0</v>
          </cell>
          <cell r="AK1651">
            <v>0</v>
          </cell>
          <cell r="AL1651">
            <v>0</v>
          </cell>
          <cell r="AM1651">
            <v>0</v>
          </cell>
          <cell r="AN1651" t="str">
            <v>Adosado</v>
          </cell>
          <cell r="AO1651" t="str">
            <v>Adosado</v>
          </cell>
          <cell r="AP1651" t="str">
            <v>Adosado</v>
          </cell>
          <cell r="AQ1651" t="str">
            <v>Adosado</v>
          </cell>
          <cell r="AR1651" t="str">
            <v>Adosado</v>
          </cell>
          <cell r="AS1651" t="str">
            <v>Adosado</v>
          </cell>
          <cell r="AT1651" t="str">
            <v>Adosado</v>
          </cell>
          <cell r="AU1651" t="str">
            <v>Adosado</v>
          </cell>
          <cell r="AV1651" t="str">
            <v>Adosado</v>
          </cell>
          <cell r="AW1651" t="str">
            <v>Adosado</v>
          </cell>
          <cell r="AX1651" t="str">
            <v>Adosado</v>
          </cell>
          <cell r="AY1651" t="str">
            <v>Adosado</v>
          </cell>
          <cell r="AZ1651" t="str">
            <v>Adosado</v>
          </cell>
          <cell r="BA1651" t="str">
            <v>Adosado</v>
          </cell>
          <cell r="BB1651" t="str">
            <v>Adosado</v>
          </cell>
          <cell r="BC1651" t="str">
            <v>Adosado</v>
          </cell>
          <cell r="BD1651" t="str">
            <v>Adosado</v>
          </cell>
          <cell r="BE1651" t="str">
            <v>Adosado</v>
          </cell>
          <cell r="BF1651" t="str">
            <v>Adosado</v>
          </cell>
          <cell r="BG1651" t="str">
            <v>Adosado</v>
          </cell>
          <cell r="BH1651" t="str">
            <v>Adosado</v>
          </cell>
          <cell r="BI1651" t="str">
            <v>Adosado</v>
          </cell>
          <cell r="BJ1651" t="str">
            <v>Adosado</v>
          </cell>
          <cell r="BK1651" t="str">
            <v>Adosado</v>
          </cell>
          <cell r="BL1651" t="str">
            <v>Adosado</v>
          </cell>
        </row>
        <row r="1652">
          <cell r="D1652">
            <v>1131489</v>
          </cell>
          <cell r="E1652" t="str">
            <v>PRO - ADRA MELIPILLA</v>
          </cell>
          <cell r="F1652" t="str">
            <v>DEPRODE</v>
          </cell>
          <cell r="G1652">
            <v>20032</v>
          </cell>
          <cell r="H1652" t="str">
            <v>P - PROGRAMAS</v>
          </cell>
          <cell r="I1652" t="str">
            <v>PRO</v>
          </cell>
          <cell r="J1652" t="str">
            <v>MELIPILLA</v>
          </cell>
          <cell r="K1652" t="str">
            <v>MEMO 956</v>
          </cell>
          <cell r="L1652">
            <v>43444</v>
          </cell>
          <cell r="M1652">
            <v>42241</v>
          </cell>
          <cell r="N1652">
            <v>43525</v>
          </cell>
          <cell r="O1652">
            <v>50</v>
          </cell>
          <cell r="P1652">
            <v>50</v>
          </cell>
          <cell r="Q1652">
            <v>50</v>
          </cell>
          <cell r="R1652">
            <v>50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99</v>
          </cell>
          <cell r="AC1652">
            <v>102</v>
          </cell>
          <cell r="AD1652">
            <v>99</v>
          </cell>
          <cell r="AE1652">
            <v>0</v>
          </cell>
          <cell r="AF1652">
            <v>0</v>
          </cell>
          <cell r="AG1652">
            <v>0</v>
          </cell>
          <cell r="AH1652">
            <v>0</v>
          </cell>
          <cell r="AI1652">
            <v>0</v>
          </cell>
          <cell r="AJ1652">
            <v>0</v>
          </cell>
          <cell r="AK1652">
            <v>0</v>
          </cell>
          <cell r="AL1652">
            <v>0</v>
          </cell>
          <cell r="AM1652">
            <v>0</v>
          </cell>
          <cell r="AN1652" t="str">
            <v>Adosado</v>
          </cell>
          <cell r="AO1652" t="str">
            <v>Adosado</v>
          </cell>
          <cell r="AP1652" t="str">
            <v>Adosado</v>
          </cell>
          <cell r="AQ1652" t="str">
            <v>Adosado</v>
          </cell>
          <cell r="AR1652" t="str">
            <v>Adosado</v>
          </cell>
          <cell r="AS1652" t="str">
            <v>Adosado</v>
          </cell>
          <cell r="AT1652" t="str">
            <v>Adosado</v>
          </cell>
          <cell r="AU1652" t="str">
            <v>Adosado</v>
          </cell>
          <cell r="AV1652" t="str">
            <v>Adosado</v>
          </cell>
          <cell r="AW1652" t="str">
            <v>Adosado</v>
          </cell>
          <cell r="AX1652" t="str">
            <v>Adosado</v>
          </cell>
          <cell r="AY1652" t="str">
            <v>Adosado</v>
          </cell>
          <cell r="AZ1652" t="str">
            <v>Adosado</v>
          </cell>
          <cell r="BA1652" t="str">
            <v>Adosado</v>
          </cell>
          <cell r="BB1652" t="str">
            <v>Adosado</v>
          </cell>
          <cell r="BC1652" t="str">
            <v>Adosado</v>
          </cell>
          <cell r="BD1652" t="str">
            <v>Adosado</v>
          </cell>
          <cell r="BE1652" t="str">
            <v>Adosado</v>
          </cell>
          <cell r="BF1652" t="str">
            <v>Adosado</v>
          </cell>
          <cell r="BG1652" t="str">
            <v>Adosado</v>
          </cell>
          <cell r="BH1652" t="str">
            <v>Adosado</v>
          </cell>
          <cell r="BI1652" t="str">
            <v>Adosado</v>
          </cell>
          <cell r="BJ1652" t="str">
            <v>Adosado</v>
          </cell>
          <cell r="BK1652" t="str">
            <v>Adosado</v>
          </cell>
          <cell r="BL1652" t="str">
            <v>Adosado</v>
          </cell>
        </row>
        <row r="1653">
          <cell r="D1653">
            <v>1131492</v>
          </cell>
          <cell r="E1653" t="str">
            <v>PRO - CERRO NAVIA</v>
          </cell>
          <cell r="F1653" t="str">
            <v>DEPRODE</v>
          </cell>
          <cell r="G1653">
            <v>20032</v>
          </cell>
          <cell r="H1653" t="str">
            <v>P - PROGRAMAS</v>
          </cell>
          <cell r="I1653" t="str">
            <v>PRO</v>
          </cell>
          <cell r="J1653" t="str">
            <v>CERRO NAVIA</v>
          </cell>
          <cell r="K1653" t="str">
            <v>MEMO 956</v>
          </cell>
          <cell r="L1653">
            <v>43444</v>
          </cell>
          <cell r="M1653">
            <v>42241</v>
          </cell>
          <cell r="N1653">
            <v>43525</v>
          </cell>
          <cell r="O1653">
            <v>50</v>
          </cell>
          <cell r="P1653">
            <v>50</v>
          </cell>
          <cell r="Q1653">
            <v>50</v>
          </cell>
          <cell r="R1653">
            <v>50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141</v>
          </cell>
          <cell r="AC1653">
            <v>159</v>
          </cell>
          <cell r="AD1653">
            <v>147</v>
          </cell>
          <cell r="AE1653">
            <v>0</v>
          </cell>
          <cell r="AF1653">
            <v>0</v>
          </cell>
          <cell r="AG1653">
            <v>0</v>
          </cell>
          <cell r="AH1653">
            <v>0</v>
          </cell>
          <cell r="AI1653">
            <v>0</v>
          </cell>
          <cell r="AJ1653">
            <v>0</v>
          </cell>
          <cell r="AK1653">
            <v>0</v>
          </cell>
          <cell r="AL1653">
            <v>0</v>
          </cell>
          <cell r="AM1653">
            <v>0</v>
          </cell>
          <cell r="AN1653" t="str">
            <v>Adosado</v>
          </cell>
          <cell r="AO1653" t="str">
            <v>Adosado</v>
          </cell>
          <cell r="AP1653" t="str">
            <v>Adosado</v>
          </cell>
          <cell r="AQ1653" t="str">
            <v>Adosado</v>
          </cell>
          <cell r="AR1653" t="str">
            <v>Adosado</v>
          </cell>
          <cell r="AS1653" t="str">
            <v>Adosado</v>
          </cell>
          <cell r="AT1653" t="str">
            <v>Adosado</v>
          </cell>
          <cell r="AU1653" t="str">
            <v>Adosado</v>
          </cell>
          <cell r="AV1653" t="str">
            <v>Adosado</v>
          </cell>
          <cell r="AW1653" t="str">
            <v>Adosado</v>
          </cell>
          <cell r="AX1653" t="str">
            <v>Adosado</v>
          </cell>
          <cell r="AY1653" t="str">
            <v>Adosado</v>
          </cell>
          <cell r="AZ1653" t="str">
            <v>Adosado</v>
          </cell>
          <cell r="BA1653" t="str">
            <v>Adosado</v>
          </cell>
          <cell r="BB1653" t="str">
            <v>Adosado</v>
          </cell>
          <cell r="BC1653" t="str">
            <v>Adosado</v>
          </cell>
          <cell r="BD1653" t="str">
            <v>Adosado</v>
          </cell>
          <cell r="BE1653" t="str">
            <v>Adosado</v>
          </cell>
          <cell r="BF1653" t="str">
            <v>Adosado</v>
          </cell>
          <cell r="BG1653" t="str">
            <v>Adosado</v>
          </cell>
          <cell r="BH1653" t="str">
            <v>Adosado</v>
          </cell>
          <cell r="BI1653" t="str">
            <v>Adosado</v>
          </cell>
          <cell r="BJ1653" t="str">
            <v>Adosado</v>
          </cell>
          <cell r="BK1653" t="str">
            <v>Adosado</v>
          </cell>
          <cell r="BL1653" t="str">
            <v>Adosado</v>
          </cell>
        </row>
        <row r="1654">
          <cell r="D1654">
            <v>1131494</v>
          </cell>
          <cell r="E1654" t="str">
            <v>PRO - CONCHALI</v>
          </cell>
          <cell r="F1654" t="str">
            <v>DEPRODE</v>
          </cell>
          <cell r="G1654">
            <v>20032</v>
          </cell>
          <cell r="H1654" t="str">
            <v>P - PROGRAMAS</v>
          </cell>
          <cell r="I1654" t="str">
            <v>PRO</v>
          </cell>
          <cell r="J1654" t="str">
            <v>RECOLETA</v>
          </cell>
          <cell r="K1654" t="str">
            <v>MEMO 305</v>
          </cell>
          <cell r="L1654">
            <v>43651</v>
          </cell>
          <cell r="M1654">
            <v>42241</v>
          </cell>
          <cell r="N1654">
            <v>43800</v>
          </cell>
          <cell r="O1654">
            <v>38</v>
          </cell>
          <cell r="P1654">
            <v>38</v>
          </cell>
          <cell r="Q1654">
            <v>38</v>
          </cell>
          <cell r="R1654">
            <v>38</v>
          </cell>
          <cell r="S1654">
            <v>38</v>
          </cell>
          <cell r="T1654">
            <v>38</v>
          </cell>
          <cell r="U1654">
            <v>38</v>
          </cell>
          <cell r="V1654">
            <v>38</v>
          </cell>
          <cell r="W1654">
            <v>38</v>
          </cell>
          <cell r="X1654">
            <v>38</v>
          </cell>
          <cell r="Y1654">
            <v>38</v>
          </cell>
          <cell r="Z1654">
            <v>38</v>
          </cell>
          <cell r="AA1654">
            <v>0</v>
          </cell>
          <cell r="AB1654">
            <v>101</v>
          </cell>
          <cell r="AC1654">
            <v>99</v>
          </cell>
          <cell r="AD1654">
            <v>99</v>
          </cell>
          <cell r="AE1654">
            <v>101</v>
          </cell>
          <cell r="AF1654">
            <v>99</v>
          </cell>
          <cell r="AG1654">
            <v>98</v>
          </cell>
          <cell r="AH1654">
            <v>120</v>
          </cell>
          <cell r="AI1654">
            <v>116</v>
          </cell>
          <cell r="AJ1654">
            <v>120</v>
          </cell>
          <cell r="AK1654">
            <v>126</v>
          </cell>
          <cell r="AL1654">
            <v>126</v>
          </cell>
          <cell r="AM1654">
            <v>0</v>
          </cell>
          <cell r="AN1654" t="str">
            <v>Adosado</v>
          </cell>
          <cell r="AO1654" t="str">
            <v>Adosado</v>
          </cell>
          <cell r="AP1654" t="str">
            <v>Adosado</v>
          </cell>
          <cell r="AQ1654" t="str">
            <v>Adosado</v>
          </cell>
          <cell r="AR1654" t="str">
            <v>Adosado</v>
          </cell>
          <cell r="AS1654" t="str">
            <v>Adosado</v>
          </cell>
          <cell r="AT1654" t="str">
            <v>Adosado</v>
          </cell>
          <cell r="AU1654" t="str">
            <v>Adosado</v>
          </cell>
          <cell r="AV1654" t="str">
            <v>Adosado</v>
          </cell>
          <cell r="AW1654" t="str">
            <v>Adosado</v>
          </cell>
          <cell r="AX1654" t="str">
            <v>Adosado</v>
          </cell>
          <cell r="AY1654" t="str">
            <v>Adosado</v>
          </cell>
          <cell r="AZ1654" t="str">
            <v>Adosado</v>
          </cell>
          <cell r="BA1654" t="str">
            <v>Adosado</v>
          </cell>
          <cell r="BB1654" t="str">
            <v>Adosado</v>
          </cell>
          <cell r="BC1654" t="str">
            <v>Adosado</v>
          </cell>
          <cell r="BD1654" t="str">
            <v>Adosado</v>
          </cell>
          <cell r="BE1654" t="str">
            <v>Adosado</v>
          </cell>
          <cell r="BF1654" t="str">
            <v>Adosado</v>
          </cell>
          <cell r="BG1654" t="str">
            <v>Adosado</v>
          </cell>
          <cell r="BH1654" t="str">
            <v>Adosado</v>
          </cell>
          <cell r="BI1654" t="str">
            <v>Adosado</v>
          </cell>
          <cell r="BJ1654" t="str">
            <v>Adosado</v>
          </cell>
          <cell r="BK1654" t="str">
            <v>Adosado</v>
          </cell>
          <cell r="BL1654" t="str">
            <v>Adosado</v>
          </cell>
        </row>
        <row r="1655">
          <cell r="D1655">
            <v>1131496</v>
          </cell>
          <cell r="E1655" t="str">
            <v>PRO - RECOLETA</v>
          </cell>
          <cell r="F1655" t="str">
            <v>DEPRODE</v>
          </cell>
          <cell r="G1655">
            <v>20032</v>
          </cell>
          <cell r="H1655" t="str">
            <v>P - PROGRAMAS</v>
          </cell>
          <cell r="I1655" t="str">
            <v>PRO</v>
          </cell>
          <cell r="J1655" t="str">
            <v>RECOLETA</v>
          </cell>
          <cell r="K1655" t="str">
            <v>MEMO 956</v>
          </cell>
          <cell r="L1655">
            <v>43444</v>
          </cell>
          <cell r="M1655">
            <v>42241</v>
          </cell>
          <cell r="N1655">
            <v>43525</v>
          </cell>
          <cell r="O1655">
            <v>50</v>
          </cell>
          <cell r="P1655">
            <v>50</v>
          </cell>
          <cell r="Q1655">
            <v>50</v>
          </cell>
          <cell r="R1655">
            <v>50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89</v>
          </cell>
          <cell r="AC1655">
            <v>96</v>
          </cell>
          <cell r="AD1655">
            <v>109</v>
          </cell>
          <cell r="AE1655">
            <v>0</v>
          </cell>
          <cell r="AF1655">
            <v>0</v>
          </cell>
          <cell r="AG1655">
            <v>0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 t="str">
            <v>Adosado</v>
          </cell>
          <cell r="AO1655" t="str">
            <v>Adosado</v>
          </cell>
          <cell r="AP1655" t="str">
            <v>Adosado</v>
          </cell>
          <cell r="AQ1655" t="str">
            <v>Adosado</v>
          </cell>
          <cell r="AR1655" t="str">
            <v>Adosado</v>
          </cell>
          <cell r="AS1655" t="str">
            <v>Adosado</v>
          </cell>
          <cell r="AT1655" t="str">
            <v>Adosado</v>
          </cell>
          <cell r="AU1655" t="str">
            <v>Adosado</v>
          </cell>
          <cell r="AV1655" t="str">
            <v>Adosado</v>
          </cell>
          <cell r="AW1655" t="str">
            <v>Adosado</v>
          </cell>
          <cell r="AX1655" t="str">
            <v>Adosado</v>
          </cell>
          <cell r="AY1655" t="str">
            <v>Adosado</v>
          </cell>
          <cell r="AZ1655" t="str">
            <v>Adosado</v>
          </cell>
          <cell r="BA1655" t="str">
            <v>Adosado</v>
          </cell>
          <cell r="BB1655" t="str">
            <v>Adosado</v>
          </cell>
          <cell r="BC1655" t="str">
            <v>Adosado</v>
          </cell>
          <cell r="BD1655" t="str">
            <v>Adosado</v>
          </cell>
          <cell r="BE1655" t="str">
            <v>Adosado</v>
          </cell>
          <cell r="BF1655" t="str">
            <v>Adosado</v>
          </cell>
          <cell r="BG1655" t="str">
            <v>Adosado</v>
          </cell>
          <cell r="BH1655" t="str">
            <v>Adosado</v>
          </cell>
          <cell r="BI1655" t="str">
            <v>Adosado</v>
          </cell>
          <cell r="BJ1655" t="str">
            <v>Adosado</v>
          </cell>
          <cell r="BK1655" t="str">
            <v>Adosado</v>
          </cell>
          <cell r="BL1655" t="str">
            <v>Adosado</v>
          </cell>
        </row>
        <row r="1656">
          <cell r="D1656">
            <v>1131498</v>
          </cell>
          <cell r="E1656" t="str">
            <v>PRO - FUNDACION DEM SAN BERNARDO</v>
          </cell>
          <cell r="F1656" t="str">
            <v>DEPRODE</v>
          </cell>
          <cell r="G1656">
            <v>20032</v>
          </cell>
          <cell r="H1656" t="str">
            <v>P - PROGRAMAS</v>
          </cell>
          <cell r="I1656" t="str">
            <v>PRO</v>
          </cell>
          <cell r="J1656" t="str">
            <v>SAN BERNARDO</v>
          </cell>
          <cell r="K1656" t="str">
            <v>MEMO 956</v>
          </cell>
          <cell r="L1656">
            <v>43444</v>
          </cell>
          <cell r="M1656">
            <v>42241</v>
          </cell>
          <cell r="N1656">
            <v>43525</v>
          </cell>
          <cell r="O1656">
            <v>50</v>
          </cell>
          <cell r="P1656">
            <v>50</v>
          </cell>
          <cell r="Q1656">
            <v>50</v>
          </cell>
          <cell r="R1656">
            <v>50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167</v>
          </cell>
          <cell r="AC1656">
            <v>164</v>
          </cell>
          <cell r="AD1656">
            <v>163</v>
          </cell>
          <cell r="AE1656">
            <v>0</v>
          </cell>
          <cell r="AF1656">
            <v>0</v>
          </cell>
          <cell r="AG1656">
            <v>0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 t="str">
            <v>Adosado</v>
          </cell>
          <cell r="AO1656" t="str">
            <v>Adosado</v>
          </cell>
          <cell r="AP1656" t="str">
            <v>Adosado</v>
          </cell>
          <cell r="AQ1656" t="str">
            <v>Adosado</v>
          </cell>
          <cell r="AR1656" t="str">
            <v>Adosado</v>
          </cell>
          <cell r="AS1656" t="str">
            <v>Adosado</v>
          </cell>
          <cell r="AT1656" t="str">
            <v>Adosado</v>
          </cell>
          <cell r="AU1656" t="str">
            <v>Adosado</v>
          </cell>
          <cell r="AV1656" t="str">
            <v>Adosado</v>
          </cell>
          <cell r="AW1656" t="str">
            <v>Adosado</v>
          </cell>
          <cell r="AX1656" t="str">
            <v>Adosado</v>
          </cell>
          <cell r="AY1656" t="str">
            <v>Adosado</v>
          </cell>
          <cell r="AZ1656" t="str">
            <v>Adosado</v>
          </cell>
          <cell r="BA1656" t="str">
            <v>Adosado</v>
          </cell>
          <cell r="BB1656" t="str">
            <v>Adosado</v>
          </cell>
          <cell r="BC1656" t="str">
            <v>Adosado</v>
          </cell>
          <cell r="BD1656" t="str">
            <v>Adosado</v>
          </cell>
          <cell r="BE1656" t="str">
            <v>Adosado</v>
          </cell>
          <cell r="BF1656" t="str">
            <v>Adosado</v>
          </cell>
          <cell r="BG1656" t="str">
            <v>Adosado</v>
          </cell>
          <cell r="BH1656" t="str">
            <v>Adosado</v>
          </cell>
          <cell r="BI1656" t="str">
            <v>Adosado</v>
          </cell>
          <cell r="BJ1656" t="str">
            <v>Adosado</v>
          </cell>
          <cell r="BK1656" t="str">
            <v>Adosado</v>
          </cell>
          <cell r="BL1656" t="str">
            <v>Adosado</v>
          </cell>
        </row>
        <row r="1657">
          <cell r="D1657">
            <v>1131500</v>
          </cell>
          <cell r="E1657" t="str">
            <v>PRO - FUNDACION DEM MAIPU</v>
          </cell>
          <cell r="F1657" t="str">
            <v>DEPRODE</v>
          </cell>
          <cell r="G1657">
            <v>20032</v>
          </cell>
          <cell r="H1657" t="str">
            <v>P - PROGRAMAS</v>
          </cell>
          <cell r="I1657" t="str">
            <v>PRO</v>
          </cell>
          <cell r="J1657" t="str">
            <v>MAIPÚ</v>
          </cell>
          <cell r="K1657" t="str">
            <v>MEMO 956</v>
          </cell>
          <cell r="L1657">
            <v>43444</v>
          </cell>
          <cell r="M1657">
            <v>42241</v>
          </cell>
          <cell r="N1657">
            <v>43525</v>
          </cell>
          <cell r="O1657">
            <v>50</v>
          </cell>
          <cell r="P1657">
            <v>50</v>
          </cell>
          <cell r="Q1657">
            <v>50</v>
          </cell>
          <cell r="R1657">
            <v>50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184</v>
          </cell>
          <cell r="AC1657">
            <v>181</v>
          </cell>
          <cell r="AD1657">
            <v>177</v>
          </cell>
          <cell r="AE1657">
            <v>0</v>
          </cell>
          <cell r="AF1657">
            <v>0</v>
          </cell>
          <cell r="AG1657">
            <v>0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L1657">
            <v>0</v>
          </cell>
          <cell r="AM1657">
            <v>0</v>
          </cell>
          <cell r="AN1657" t="str">
            <v>Adosado</v>
          </cell>
          <cell r="AO1657" t="str">
            <v>Adosado</v>
          </cell>
          <cell r="AP1657" t="str">
            <v>Adosado</v>
          </cell>
          <cell r="AQ1657" t="str">
            <v>Adosado</v>
          </cell>
          <cell r="AR1657" t="str">
            <v>Adosado</v>
          </cell>
          <cell r="AS1657" t="str">
            <v>Adosado</v>
          </cell>
          <cell r="AT1657" t="str">
            <v>Adosado</v>
          </cell>
          <cell r="AU1657" t="str">
            <v>Adosado</v>
          </cell>
          <cell r="AV1657" t="str">
            <v>Adosado</v>
          </cell>
          <cell r="AW1657" t="str">
            <v>Adosado</v>
          </cell>
          <cell r="AX1657" t="str">
            <v>Adosado</v>
          </cell>
          <cell r="AY1657" t="str">
            <v>Adosado</v>
          </cell>
          <cell r="AZ1657" t="str">
            <v>Adosado</v>
          </cell>
          <cell r="BA1657" t="str">
            <v>Adosado</v>
          </cell>
          <cell r="BB1657" t="str">
            <v>Adosado</v>
          </cell>
          <cell r="BC1657" t="str">
            <v>Adosado</v>
          </cell>
          <cell r="BD1657" t="str">
            <v>Adosado</v>
          </cell>
          <cell r="BE1657" t="str">
            <v>Adosado</v>
          </cell>
          <cell r="BF1657" t="str">
            <v>Adosado</v>
          </cell>
          <cell r="BG1657" t="str">
            <v>Adosado</v>
          </cell>
          <cell r="BH1657" t="str">
            <v>Adosado</v>
          </cell>
          <cell r="BI1657" t="str">
            <v>Adosado</v>
          </cell>
          <cell r="BJ1657" t="str">
            <v>Adosado</v>
          </cell>
          <cell r="BK1657" t="str">
            <v>Adosado</v>
          </cell>
          <cell r="BL1657" t="str">
            <v>Adosado</v>
          </cell>
        </row>
        <row r="1658">
          <cell r="D1658">
            <v>1131502</v>
          </cell>
          <cell r="E1658" t="str">
            <v>PRO - FUNDACION DEM TALAGANTE</v>
          </cell>
          <cell r="F1658" t="str">
            <v>DEPRODE</v>
          </cell>
          <cell r="G1658">
            <v>20032</v>
          </cell>
          <cell r="H1658" t="str">
            <v>P - PROGRAMAS</v>
          </cell>
          <cell r="I1658" t="str">
            <v>PRO</v>
          </cell>
          <cell r="J1658" t="str">
            <v>TALAGANTE</v>
          </cell>
          <cell r="K1658" t="str">
            <v>MEMO 956</v>
          </cell>
          <cell r="L1658">
            <v>43444</v>
          </cell>
          <cell r="M1658">
            <v>42241</v>
          </cell>
          <cell r="N1658">
            <v>43525</v>
          </cell>
          <cell r="O1658">
            <v>38</v>
          </cell>
          <cell r="P1658">
            <v>38</v>
          </cell>
          <cell r="Q1658">
            <v>38</v>
          </cell>
          <cell r="R1658">
            <v>38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101</v>
          </cell>
          <cell r="AC1658">
            <v>97</v>
          </cell>
          <cell r="AD1658">
            <v>100</v>
          </cell>
          <cell r="AE1658">
            <v>0</v>
          </cell>
          <cell r="AF1658">
            <v>0</v>
          </cell>
          <cell r="AG1658">
            <v>0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 t="str">
            <v>Adosado</v>
          </cell>
          <cell r="AO1658" t="str">
            <v>Adosado</v>
          </cell>
          <cell r="AP1658" t="str">
            <v>Adosado</v>
          </cell>
          <cell r="AQ1658" t="str">
            <v>Adosado</v>
          </cell>
          <cell r="AR1658" t="str">
            <v>Adosado</v>
          </cell>
          <cell r="AS1658" t="str">
            <v>Adosado</v>
          </cell>
          <cell r="AT1658" t="str">
            <v>Adosado</v>
          </cell>
          <cell r="AU1658" t="str">
            <v>Adosado</v>
          </cell>
          <cell r="AV1658" t="str">
            <v>Adosado</v>
          </cell>
          <cell r="AW1658" t="str">
            <v>Adosado</v>
          </cell>
          <cell r="AX1658" t="str">
            <v>Adosado</v>
          </cell>
          <cell r="AY1658" t="str">
            <v>Adosado</v>
          </cell>
          <cell r="AZ1658" t="str">
            <v>Adosado</v>
          </cell>
          <cell r="BA1658" t="str">
            <v>Adosado</v>
          </cell>
          <cell r="BB1658" t="str">
            <v>Adosado</v>
          </cell>
          <cell r="BC1658" t="str">
            <v>Adosado</v>
          </cell>
          <cell r="BD1658" t="str">
            <v>Adosado</v>
          </cell>
          <cell r="BE1658" t="str">
            <v>Adosado</v>
          </cell>
          <cell r="BF1658" t="str">
            <v>Adosado</v>
          </cell>
          <cell r="BG1658" t="str">
            <v>Adosado</v>
          </cell>
          <cell r="BH1658" t="str">
            <v>Adosado</v>
          </cell>
          <cell r="BI1658" t="str">
            <v>Adosado</v>
          </cell>
          <cell r="BJ1658" t="str">
            <v>Adosado</v>
          </cell>
          <cell r="BK1658" t="str">
            <v>Adosado</v>
          </cell>
          <cell r="BL1658" t="str">
            <v>Adosado</v>
          </cell>
        </row>
        <row r="1659">
          <cell r="D1659">
            <v>1131504</v>
          </cell>
          <cell r="E1659" t="str">
            <v>PRO - FUNDACION DEM COLINA</v>
          </cell>
          <cell r="F1659" t="str">
            <v>DEPRODE</v>
          </cell>
          <cell r="G1659">
            <v>20032</v>
          </cell>
          <cell r="H1659" t="str">
            <v>P - PROGRAMAS</v>
          </cell>
          <cell r="I1659" t="str">
            <v>PRO</v>
          </cell>
          <cell r="J1659" t="str">
            <v>COLINA</v>
          </cell>
          <cell r="K1659" t="str">
            <v>MEMO 956</v>
          </cell>
          <cell r="L1659">
            <v>43444</v>
          </cell>
          <cell r="M1659">
            <v>42241</v>
          </cell>
          <cell r="N1659">
            <v>43525</v>
          </cell>
          <cell r="O1659">
            <v>50</v>
          </cell>
          <cell r="P1659">
            <v>50</v>
          </cell>
          <cell r="Q1659">
            <v>50</v>
          </cell>
          <cell r="R1659">
            <v>50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  <cell r="AA1659">
            <v>0</v>
          </cell>
          <cell r="AB1659">
            <v>107</v>
          </cell>
          <cell r="AC1659">
            <v>110</v>
          </cell>
          <cell r="AD1659">
            <v>100</v>
          </cell>
          <cell r="AE1659">
            <v>0</v>
          </cell>
          <cell r="AF1659">
            <v>0</v>
          </cell>
          <cell r="AG1659">
            <v>0</v>
          </cell>
          <cell r="AH1659">
            <v>0</v>
          </cell>
          <cell r="AI1659">
            <v>0</v>
          </cell>
          <cell r="AJ1659">
            <v>0</v>
          </cell>
          <cell r="AK1659">
            <v>0</v>
          </cell>
          <cell r="AL1659">
            <v>0</v>
          </cell>
          <cell r="AM1659">
            <v>0</v>
          </cell>
          <cell r="AN1659" t="str">
            <v>Adosado</v>
          </cell>
          <cell r="AO1659" t="str">
            <v>Adosado</v>
          </cell>
          <cell r="AP1659" t="str">
            <v>Adosado</v>
          </cell>
          <cell r="AQ1659" t="str">
            <v>Adosado</v>
          </cell>
          <cell r="AR1659" t="str">
            <v>Adosado</v>
          </cell>
          <cell r="AS1659" t="str">
            <v>Adosado</v>
          </cell>
          <cell r="AT1659" t="str">
            <v>Adosado</v>
          </cell>
          <cell r="AU1659" t="str">
            <v>Adosado</v>
          </cell>
          <cell r="AV1659" t="str">
            <v>Adosado</v>
          </cell>
          <cell r="AW1659" t="str">
            <v>Adosado</v>
          </cell>
          <cell r="AX1659" t="str">
            <v>Adosado</v>
          </cell>
          <cell r="AY1659" t="str">
            <v>Adosado</v>
          </cell>
          <cell r="AZ1659" t="str">
            <v>Adosado</v>
          </cell>
          <cell r="BA1659" t="str">
            <v>Adosado</v>
          </cell>
          <cell r="BB1659" t="str">
            <v>Adosado</v>
          </cell>
          <cell r="BC1659" t="str">
            <v>Adosado</v>
          </cell>
          <cell r="BD1659" t="str">
            <v>Adosado</v>
          </cell>
          <cell r="BE1659" t="str">
            <v>Adosado</v>
          </cell>
          <cell r="BF1659" t="str">
            <v>Adosado</v>
          </cell>
          <cell r="BG1659" t="str">
            <v>Adosado</v>
          </cell>
          <cell r="BH1659" t="str">
            <v>Adosado</v>
          </cell>
          <cell r="BI1659" t="str">
            <v>Adosado</v>
          </cell>
          <cell r="BJ1659" t="str">
            <v>Adosado</v>
          </cell>
          <cell r="BK1659" t="str">
            <v>Adosado</v>
          </cell>
          <cell r="BL1659" t="str">
            <v>Adosado</v>
          </cell>
        </row>
        <row r="1660">
          <cell r="D1660">
            <v>1131517</v>
          </cell>
          <cell r="E1660" t="str">
            <v>PRO - HELLEN KELLER LA PINTANA</v>
          </cell>
          <cell r="F1660" t="str">
            <v>DEPRODE</v>
          </cell>
          <cell r="G1660">
            <v>20032</v>
          </cell>
          <cell r="H1660" t="str">
            <v>P - PROGRAMAS</v>
          </cell>
          <cell r="I1660" t="str">
            <v>PRO</v>
          </cell>
          <cell r="J1660" t="str">
            <v>EL BOSQUE</v>
          </cell>
          <cell r="K1660" t="str">
            <v>MEMO 081</v>
          </cell>
          <cell r="L1660">
            <v>43502</v>
          </cell>
          <cell r="M1660">
            <v>42241</v>
          </cell>
          <cell r="N1660">
            <v>43508</v>
          </cell>
          <cell r="O1660">
            <v>38</v>
          </cell>
          <cell r="P1660">
            <v>38</v>
          </cell>
          <cell r="Q1660">
            <v>38</v>
          </cell>
          <cell r="R1660">
            <v>38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76</v>
          </cell>
          <cell r="AC1660">
            <v>80</v>
          </cell>
          <cell r="AD1660">
            <v>33</v>
          </cell>
          <cell r="AE1660">
            <v>0</v>
          </cell>
          <cell r="AF1660">
            <v>0</v>
          </cell>
          <cell r="AG1660">
            <v>0</v>
          </cell>
          <cell r="AH1660">
            <v>0</v>
          </cell>
          <cell r="AI1660">
            <v>0</v>
          </cell>
          <cell r="AJ1660">
            <v>0</v>
          </cell>
          <cell r="AK1660">
            <v>0</v>
          </cell>
          <cell r="AL1660">
            <v>0</v>
          </cell>
          <cell r="AM1660">
            <v>0</v>
          </cell>
          <cell r="AN1660" t="str">
            <v>Adosado</v>
          </cell>
          <cell r="AO1660" t="str">
            <v>Adosado</v>
          </cell>
          <cell r="AP1660" t="str">
            <v>Adosado</v>
          </cell>
          <cell r="AQ1660" t="str">
            <v>Adosado</v>
          </cell>
          <cell r="AR1660" t="str">
            <v>Adosado</v>
          </cell>
          <cell r="AS1660" t="str">
            <v>Adosado</v>
          </cell>
          <cell r="AT1660" t="str">
            <v>Adosado</v>
          </cell>
          <cell r="AU1660" t="str">
            <v>Adosado</v>
          </cell>
          <cell r="AV1660" t="str">
            <v>Adosado</v>
          </cell>
          <cell r="AW1660" t="str">
            <v>Adosado</v>
          </cell>
          <cell r="AX1660" t="str">
            <v>Adosado</v>
          </cell>
          <cell r="AY1660" t="str">
            <v>Adosado</v>
          </cell>
          <cell r="AZ1660" t="str">
            <v>Adosado</v>
          </cell>
          <cell r="BA1660" t="str">
            <v>Adosado</v>
          </cell>
          <cell r="BB1660" t="str">
            <v>Adosado</v>
          </cell>
          <cell r="BC1660" t="str">
            <v>Adosado</v>
          </cell>
          <cell r="BD1660" t="str">
            <v>Adosado</v>
          </cell>
          <cell r="BE1660" t="str">
            <v>Adosado</v>
          </cell>
          <cell r="BF1660" t="str">
            <v>Adosado</v>
          </cell>
          <cell r="BG1660" t="str">
            <v>Adosado</v>
          </cell>
          <cell r="BH1660" t="str">
            <v>Adosado</v>
          </cell>
          <cell r="BI1660" t="str">
            <v>Adosado</v>
          </cell>
          <cell r="BJ1660" t="str">
            <v>Adosado</v>
          </cell>
          <cell r="BK1660" t="str">
            <v>Adosado</v>
          </cell>
          <cell r="BL1660" t="str">
            <v>Adosado</v>
          </cell>
        </row>
        <row r="1661">
          <cell r="D1661">
            <v>1131519</v>
          </cell>
          <cell r="E1661" t="str">
            <v>PRO - HELLEN KELLER EL BOSQUE</v>
          </cell>
          <cell r="F1661" t="str">
            <v>DEPRODE</v>
          </cell>
          <cell r="G1661">
            <v>20032</v>
          </cell>
          <cell r="H1661" t="str">
            <v>P - PROGRAMAS</v>
          </cell>
          <cell r="I1661" t="str">
            <v>PRO</v>
          </cell>
          <cell r="J1661" t="str">
            <v>EL BOSQUE</v>
          </cell>
          <cell r="K1661" t="str">
            <v>MEMO 081</v>
          </cell>
          <cell r="L1661">
            <v>43502</v>
          </cell>
          <cell r="M1661">
            <v>42241</v>
          </cell>
          <cell r="N1661">
            <v>43508</v>
          </cell>
          <cell r="O1661">
            <v>38</v>
          </cell>
          <cell r="P1661">
            <v>38</v>
          </cell>
          <cell r="Q1661">
            <v>38</v>
          </cell>
          <cell r="R1661">
            <v>38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76</v>
          </cell>
          <cell r="AC1661">
            <v>76</v>
          </cell>
          <cell r="AD1661">
            <v>63</v>
          </cell>
          <cell r="AE1661">
            <v>0</v>
          </cell>
          <cell r="AF1661">
            <v>0</v>
          </cell>
          <cell r="AG1661">
            <v>0</v>
          </cell>
          <cell r="AH1661">
            <v>0</v>
          </cell>
          <cell r="AI1661">
            <v>0</v>
          </cell>
          <cell r="AJ1661">
            <v>0</v>
          </cell>
          <cell r="AK1661">
            <v>0</v>
          </cell>
          <cell r="AL1661">
            <v>0</v>
          </cell>
          <cell r="AM1661">
            <v>0</v>
          </cell>
          <cell r="AN1661" t="str">
            <v>Adosado</v>
          </cell>
          <cell r="AO1661" t="str">
            <v>Adosado</v>
          </cell>
          <cell r="AP1661" t="str">
            <v>Adosado</v>
          </cell>
          <cell r="AQ1661" t="str">
            <v>Adosado</v>
          </cell>
          <cell r="AR1661" t="str">
            <v>Adosado</v>
          </cell>
          <cell r="AS1661" t="str">
            <v>Adosado</v>
          </cell>
          <cell r="AT1661" t="str">
            <v>Adosado</v>
          </cell>
          <cell r="AU1661" t="str">
            <v>Adosado</v>
          </cell>
          <cell r="AV1661" t="str">
            <v>Adosado</v>
          </cell>
          <cell r="AW1661" t="str">
            <v>Adosado</v>
          </cell>
          <cell r="AX1661" t="str">
            <v>Adosado</v>
          </cell>
          <cell r="AY1661" t="str">
            <v>Adosado</v>
          </cell>
          <cell r="AZ1661" t="str">
            <v>Adosado</v>
          </cell>
          <cell r="BA1661" t="str">
            <v>Adosado</v>
          </cell>
          <cell r="BB1661" t="str">
            <v>Adosado</v>
          </cell>
          <cell r="BC1661" t="str">
            <v>Adosado</v>
          </cell>
          <cell r="BD1661" t="str">
            <v>Adosado</v>
          </cell>
          <cell r="BE1661" t="str">
            <v>Adosado</v>
          </cell>
          <cell r="BF1661" t="str">
            <v>Adosado</v>
          </cell>
          <cell r="BG1661" t="str">
            <v>Adosado</v>
          </cell>
          <cell r="BH1661" t="str">
            <v>Adosado</v>
          </cell>
          <cell r="BI1661" t="str">
            <v>Adosado</v>
          </cell>
          <cell r="BJ1661" t="str">
            <v>Adosado</v>
          </cell>
          <cell r="BK1661" t="str">
            <v>Adosado</v>
          </cell>
          <cell r="BL1661" t="str">
            <v>Adosado</v>
          </cell>
        </row>
        <row r="1662">
          <cell r="D1662">
            <v>1131645</v>
          </cell>
          <cell r="E1662" t="str">
            <v>PRO - FUNDACION DEM PUENTE ALTO</v>
          </cell>
          <cell r="F1662" t="str">
            <v>DEPRODE</v>
          </cell>
          <cell r="G1662">
            <v>20032</v>
          </cell>
          <cell r="H1662" t="str">
            <v>P - PROGRAMAS</v>
          </cell>
          <cell r="I1662" t="str">
            <v>PRO</v>
          </cell>
          <cell r="J1662" t="str">
            <v>PUENTE ALTO</v>
          </cell>
          <cell r="K1662" t="str">
            <v>MEMO 305</v>
          </cell>
          <cell r="L1662">
            <v>43651</v>
          </cell>
          <cell r="M1662">
            <v>42408</v>
          </cell>
          <cell r="N1662">
            <v>43800</v>
          </cell>
          <cell r="O1662">
            <v>50</v>
          </cell>
          <cell r="P1662">
            <v>50</v>
          </cell>
          <cell r="Q1662">
            <v>50</v>
          </cell>
          <cell r="R1662">
            <v>50</v>
          </cell>
          <cell r="S1662">
            <v>50</v>
          </cell>
          <cell r="T1662">
            <v>50</v>
          </cell>
          <cell r="U1662">
            <v>50</v>
          </cell>
          <cell r="V1662">
            <v>50</v>
          </cell>
          <cell r="W1662">
            <v>50</v>
          </cell>
          <cell r="X1662">
            <v>50</v>
          </cell>
          <cell r="Y1662">
            <v>50</v>
          </cell>
          <cell r="Z1662">
            <v>50</v>
          </cell>
          <cell r="AA1662">
            <v>50</v>
          </cell>
          <cell r="AB1662">
            <v>109</v>
          </cell>
          <cell r="AC1662">
            <v>107</v>
          </cell>
          <cell r="AD1662">
            <v>104</v>
          </cell>
          <cell r="AE1662">
            <v>106</v>
          </cell>
          <cell r="AF1662">
            <v>109</v>
          </cell>
          <cell r="AG1662">
            <v>113</v>
          </cell>
          <cell r="AH1662">
            <v>119</v>
          </cell>
          <cell r="AI1662">
            <v>114</v>
          </cell>
          <cell r="AJ1662">
            <v>116</v>
          </cell>
          <cell r="AK1662">
            <v>116</v>
          </cell>
          <cell r="AL1662">
            <v>114</v>
          </cell>
          <cell r="AM1662">
            <v>119</v>
          </cell>
          <cell r="AN1662" t="str">
            <v>Adosado</v>
          </cell>
          <cell r="AO1662" t="str">
            <v>Adosado</v>
          </cell>
          <cell r="AP1662" t="str">
            <v>Adosado</v>
          </cell>
          <cell r="AQ1662" t="str">
            <v>Adosado</v>
          </cell>
          <cell r="AR1662" t="str">
            <v>Adosado</v>
          </cell>
          <cell r="AS1662" t="str">
            <v>Adosado</v>
          </cell>
          <cell r="AT1662" t="str">
            <v>Adosado</v>
          </cell>
          <cell r="AU1662" t="str">
            <v>Adosado</v>
          </cell>
          <cell r="AV1662" t="str">
            <v>Adosado</v>
          </cell>
          <cell r="AW1662" t="str">
            <v>Adosado</v>
          </cell>
          <cell r="AX1662" t="str">
            <v>Adosado</v>
          </cell>
          <cell r="AY1662" t="str">
            <v>Adosado</v>
          </cell>
          <cell r="AZ1662" t="str">
            <v>Adosado</v>
          </cell>
          <cell r="BA1662" t="str">
            <v>Adosado</v>
          </cell>
          <cell r="BB1662" t="str">
            <v>Adosado</v>
          </cell>
          <cell r="BC1662" t="str">
            <v>Adosado</v>
          </cell>
          <cell r="BD1662" t="str">
            <v>Adosado</v>
          </cell>
          <cell r="BE1662" t="str">
            <v>Adosado</v>
          </cell>
          <cell r="BF1662" t="str">
            <v>Adosado</v>
          </cell>
          <cell r="BG1662" t="str">
            <v>Adosado</v>
          </cell>
          <cell r="BH1662" t="str">
            <v>Adosado</v>
          </cell>
          <cell r="BI1662" t="str">
            <v>Adosado</v>
          </cell>
          <cell r="BJ1662" t="str">
            <v>Adosado</v>
          </cell>
          <cell r="BK1662" t="str">
            <v>Adosado</v>
          </cell>
          <cell r="BL1662" t="str">
            <v>Adosado</v>
          </cell>
        </row>
        <row r="1663">
          <cell r="D1663">
            <v>1131647</v>
          </cell>
          <cell r="E1663" t="str">
            <v>PRO - FUNDACION DEM PUENTE ALTO 2</v>
          </cell>
          <cell r="F1663" t="str">
            <v>DEPRODE</v>
          </cell>
          <cell r="G1663">
            <v>20032</v>
          </cell>
          <cell r="H1663" t="str">
            <v>P - PROGRAMAS</v>
          </cell>
          <cell r="I1663" t="str">
            <v>PRO</v>
          </cell>
          <cell r="J1663" t="str">
            <v>PUENTE ALTO</v>
          </cell>
          <cell r="K1663" t="str">
            <v>MEMO 305</v>
          </cell>
          <cell r="L1663">
            <v>43651</v>
          </cell>
          <cell r="M1663">
            <v>42408</v>
          </cell>
          <cell r="N1663">
            <v>43800</v>
          </cell>
          <cell r="O1663">
            <v>38</v>
          </cell>
          <cell r="P1663">
            <v>38</v>
          </cell>
          <cell r="Q1663">
            <v>38</v>
          </cell>
          <cell r="R1663">
            <v>38</v>
          </cell>
          <cell r="S1663">
            <v>38</v>
          </cell>
          <cell r="T1663">
            <v>38</v>
          </cell>
          <cell r="U1663">
            <v>38</v>
          </cell>
          <cell r="V1663">
            <v>38</v>
          </cell>
          <cell r="W1663">
            <v>38</v>
          </cell>
          <cell r="X1663">
            <v>38</v>
          </cell>
          <cell r="Y1663">
            <v>38</v>
          </cell>
          <cell r="Z1663">
            <v>38</v>
          </cell>
          <cell r="AA1663">
            <v>0</v>
          </cell>
          <cell r="AB1663">
            <v>96</v>
          </cell>
          <cell r="AC1663">
            <v>98</v>
          </cell>
          <cell r="AD1663">
            <v>100</v>
          </cell>
          <cell r="AE1663">
            <v>101</v>
          </cell>
          <cell r="AF1663">
            <v>99</v>
          </cell>
          <cell r="AG1663">
            <v>95</v>
          </cell>
          <cell r="AH1663">
            <v>99</v>
          </cell>
          <cell r="AI1663">
            <v>103</v>
          </cell>
          <cell r="AJ1663">
            <v>105</v>
          </cell>
          <cell r="AK1663">
            <v>104</v>
          </cell>
          <cell r="AL1663">
            <v>116</v>
          </cell>
          <cell r="AM1663">
            <v>0</v>
          </cell>
          <cell r="AN1663" t="str">
            <v>Adosado</v>
          </cell>
          <cell r="AO1663" t="str">
            <v>Adosado</v>
          </cell>
          <cell r="AP1663" t="str">
            <v>Adosado</v>
          </cell>
          <cell r="AQ1663" t="str">
            <v>Adosado</v>
          </cell>
          <cell r="AR1663" t="str">
            <v>Adosado</v>
          </cell>
          <cell r="AS1663" t="str">
            <v>Adosado</v>
          </cell>
          <cell r="AT1663" t="str">
            <v>Adosado</v>
          </cell>
          <cell r="AU1663" t="str">
            <v>Adosado</v>
          </cell>
          <cell r="AV1663" t="str">
            <v>Adosado</v>
          </cell>
          <cell r="AW1663" t="str">
            <v>Adosado</v>
          </cell>
          <cell r="AX1663" t="str">
            <v>Adosado</v>
          </cell>
          <cell r="AY1663" t="str">
            <v>Adosado</v>
          </cell>
          <cell r="AZ1663" t="str">
            <v>Adosado</v>
          </cell>
          <cell r="BA1663" t="str">
            <v>Adosado</v>
          </cell>
          <cell r="BB1663" t="str">
            <v>Adosado</v>
          </cell>
          <cell r="BC1663" t="str">
            <v>Adosado</v>
          </cell>
          <cell r="BD1663" t="str">
            <v>Adosado</v>
          </cell>
          <cell r="BE1663" t="str">
            <v>Adosado</v>
          </cell>
          <cell r="BF1663" t="str">
            <v>Adosado</v>
          </cell>
          <cell r="BG1663" t="str">
            <v>Adosado</v>
          </cell>
          <cell r="BH1663" t="str">
            <v>Adosado</v>
          </cell>
          <cell r="BI1663" t="str">
            <v>Adosado</v>
          </cell>
          <cell r="BJ1663" t="str">
            <v>Adosado</v>
          </cell>
          <cell r="BK1663" t="str">
            <v>Adosado</v>
          </cell>
          <cell r="BL1663" t="str">
            <v>Adosado</v>
          </cell>
        </row>
        <row r="1664">
          <cell r="D1664">
            <v>1132020</v>
          </cell>
          <cell r="E1664" t="str">
            <v>PRO - PEDRO AGUIRRE CERDA - LO ESPEJO</v>
          </cell>
          <cell r="F1664" t="str">
            <v>DEPRODE</v>
          </cell>
          <cell r="G1664">
            <v>20032</v>
          </cell>
          <cell r="H1664" t="str">
            <v>P - PROGRAMAS</v>
          </cell>
          <cell r="I1664" t="str">
            <v>PRO</v>
          </cell>
          <cell r="J1664" t="str">
            <v>PEDRO AGUIRRE CERDA</v>
          </cell>
          <cell r="K1664">
            <v>3469</v>
          </cell>
          <cell r="L1664">
            <v>43756</v>
          </cell>
          <cell r="M1664">
            <v>43525</v>
          </cell>
          <cell r="N1664">
            <v>43862</v>
          </cell>
          <cell r="O1664">
            <v>95</v>
          </cell>
          <cell r="P1664">
            <v>0</v>
          </cell>
          <cell r="Q1664">
            <v>0</v>
          </cell>
          <cell r="R1664">
            <v>0</v>
          </cell>
          <cell r="S1664">
            <v>50</v>
          </cell>
          <cell r="T1664">
            <v>50</v>
          </cell>
          <cell r="U1664">
            <v>50</v>
          </cell>
          <cell r="V1664">
            <v>50</v>
          </cell>
          <cell r="W1664">
            <v>95</v>
          </cell>
          <cell r="X1664">
            <v>95</v>
          </cell>
          <cell r="Y1664">
            <v>95</v>
          </cell>
          <cell r="Z1664">
            <v>95</v>
          </cell>
          <cell r="AA1664">
            <v>95</v>
          </cell>
          <cell r="AB1664">
            <v>0</v>
          </cell>
          <cell r="AC1664">
            <v>0</v>
          </cell>
          <cell r="AD1664">
            <v>0</v>
          </cell>
          <cell r="AE1664">
            <v>95</v>
          </cell>
          <cell r="AF1664">
            <v>96</v>
          </cell>
          <cell r="AG1664">
            <v>101</v>
          </cell>
          <cell r="AH1664">
            <v>100</v>
          </cell>
          <cell r="AI1664">
            <v>100</v>
          </cell>
          <cell r="AJ1664">
            <v>112</v>
          </cell>
          <cell r="AK1664">
            <v>114</v>
          </cell>
          <cell r="AL1664">
            <v>120</v>
          </cell>
          <cell r="AM1664">
            <v>120</v>
          </cell>
          <cell r="AN1664" t="str">
            <v>Adosado</v>
          </cell>
          <cell r="AO1664" t="str">
            <v>Adosado</v>
          </cell>
          <cell r="AP1664" t="str">
            <v>Adosado</v>
          </cell>
          <cell r="AQ1664" t="str">
            <v>Adosado</v>
          </cell>
          <cell r="AR1664" t="str">
            <v>Adosado</v>
          </cell>
          <cell r="AS1664" t="str">
            <v>Adosado</v>
          </cell>
          <cell r="AT1664" t="str">
            <v>Adosado</v>
          </cell>
          <cell r="AU1664" t="str">
            <v>Adosado</v>
          </cell>
          <cell r="AV1664" t="str">
            <v>Adosado</v>
          </cell>
          <cell r="AW1664" t="str">
            <v>Adosado</v>
          </cell>
          <cell r="AX1664" t="str">
            <v>Adosado</v>
          </cell>
          <cell r="AY1664" t="str">
            <v>Adosado</v>
          </cell>
          <cell r="AZ1664" t="str">
            <v>Adosado</v>
          </cell>
          <cell r="BA1664" t="str">
            <v>Adosado</v>
          </cell>
          <cell r="BB1664" t="str">
            <v>Adosado</v>
          </cell>
          <cell r="BC1664" t="str">
            <v>Adosado</v>
          </cell>
          <cell r="BD1664" t="str">
            <v>Adosado</v>
          </cell>
          <cell r="BE1664" t="str">
            <v>Adosado</v>
          </cell>
          <cell r="BF1664" t="str">
            <v>Adosado</v>
          </cell>
          <cell r="BG1664" t="str">
            <v>Adosado</v>
          </cell>
          <cell r="BH1664" t="str">
            <v>Adosado</v>
          </cell>
          <cell r="BI1664" t="str">
            <v>Adosado</v>
          </cell>
          <cell r="BJ1664" t="str">
            <v>Adosado</v>
          </cell>
          <cell r="BK1664" t="str">
            <v>Adosado</v>
          </cell>
          <cell r="BL1664" t="str">
            <v>Adosado</v>
          </cell>
        </row>
        <row r="1665">
          <cell r="D1665">
            <v>1132022</v>
          </cell>
          <cell r="E1665" t="str">
            <v>PRO - HELLEN KELLER LA PINTANA</v>
          </cell>
          <cell r="F1665" t="str">
            <v>DEPRODE</v>
          </cell>
          <cell r="G1665">
            <v>20032</v>
          </cell>
          <cell r="H1665" t="str">
            <v>P - PROGRAMAS</v>
          </cell>
          <cell r="I1665" t="str">
            <v>PRO</v>
          </cell>
          <cell r="J1665" t="str">
            <v>EL BOSQUE</v>
          </cell>
          <cell r="K1665">
            <v>2583</v>
          </cell>
          <cell r="L1665">
            <v>43669</v>
          </cell>
          <cell r="M1665">
            <v>43507</v>
          </cell>
          <cell r="N1665">
            <v>43872</v>
          </cell>
          <cell r="O1665">
            <v>75</v>
          </cell>
          <cell r="P1665">
            <v>0</v>
          </cell>
          <cell r="Q1665">
            <v>0</v>
          </cell>
          <cell r="R1665">
            <v>38</v>
          </cell>
          <cell r="S1665">
            <v>38</v>
          </cell>
          <cell r="T1665">
            <v>38</v>
          </cell>
          <cell r="U1665">
            <v>38</v>
          </cell>
          <cell r="V1665">
            <v>38</v>
          </cell>
          <cell r="W1665">
            <v>38</v>
          </cell>
          <cell r="X1665">
            <v>75</v>
          </cell>
          <cell r="Y1665">
            <v>75</v>
          </cell>
          <cell r="Z1665">
            <v>75</v>
          </cell>
          <cell r="AA1665">
            <v>75</v>
          </cell>
          <cell r="AB1665">
            <v>0</v>
          </cell>
          <cell r="AC1665">
            <v>0</v>
          </cell>
          <cell r="AD1665">
            <v>73</v>
          </cell>
          <cell r="AE1665">
            <v>75</v>
          </cell>
          <cell r="AF1665">
            <v>74</v>
          </cell>
          <cell r="AG1665">
            <v>78</v>
          </cell>
          <cell r="AH1665">
            <v>77</v>
          </cell>
          <cell r="AI1665">
            <v>75</v>
          </cell>
          <cell r="AJ1665">
            <v>76</v>
          </cell>
          <cell r="AK1665">
            <v>75</v>
          </cell>
          <cell r="AL1665">
            <v>75</v>
          </cell>
          <cell r="AM1665">
            <v>78</v>
          </cell>
          <cell r="AN1665" t="str">
            <v>Adosado</v>
          </cell>
          <cell r="AO1665" t="str">
            <v>Adosado</v>
          </cell>
          <cell r="AP1665" t="str">
            <v>Adosado</v>
          </cell>
          <cell r="AQ1665" t="str">
            <v>Adosado</v>
          </cell>
          <cell r="AR1665" t="str">
            <v>Adosado</v>
          </cell>
          <cell r="AS1665" t="str">
            <v>Adosado</v>
          </cell>
          <cell r="AT1665" t="str">
            <v>Adosado</v>
          </cell>
          <cell r="AU1665" t="str">
            <v>Adosado</v>
          </cell>
          <cell r="AV1665" t="str">
            <v>Adosado</v>
          </cell>
          <cell r="AW1665" t="str">
            <v>Adosado</v>
          </cell>
          <cell r="AX1665" t="str">
            <v>Adosado</v>
          </cell>
          <cell r="AY1665" t="str">
            <v>Adosado</v>
          </cell>
          <cell r="AZ1665" t="str">
            <v>Adosado</v>
          </cell>
          <cell r="BA1665" t="str">
            <v>Adosado</v>
          </cell>
          <cell r="BB1665" t="str">
            <v>Adosado</v>
          </cell>
          <cell r="BC1665" t="str">
            <v>Adosado</v>
          </cell>
          <cell r="BD1665" t="str">
            <v>Adosado</v>
          </cell>
          <cell r="BE1665" t="str">
            <v>Adosado</v>
          </cell>
          <cell r="BF1665" t="str">
            <v>Adosado</v>
          </cell>
          <cell r="BG1665" t="str">
            <v>Adosado</v>
          </cell>
          <cell r="BH1665" t="str">
            <v>Adosado</v>
          </cell>
          <cell r="BI1665" t="str">
            <v>Adosado</v>
          </cell>
          <cell r="BJ1665" t="str">
            <v>Adosado</v>
          </cell>
          <cell r="BK1665" t="str">
            <v>Adosado</v>
          </cell>
          <cell r="BL1665" t="str">
            <v>Adosado</v>
          </cell>
        </row>
        <row r="1666">
          <cell r="D1666">
            <v>1132024</v>
          </cell>
          <cell r="E1666" t="str">
            <v>PRO - HELLEN KELLER EL BOSQUE</v>
          </cell>
          <cell r="F1666" t="str">
            <v>DEPRODE</v>
          </cell>
          <cell r="G1666">
            <v>20032</v>
          </cell>
          <cell r="H1666" t="str">
            <v>P - PROGRAMAS</v>
          </cell>
          <cell r="I1666" t="str">
            <v>PRO</v>
          </cell>
          <cell r="J1666" t="str">
            <v>EL BOSQUE</v>
          </cell>
          <cell r="K1666">
            <v>2584</v>
          </cell>
          <cell r="L1666">
            <v>43669</v>
          </cell>
          <cell r="M1666">
            <v>43507</v>
          </cell>
          <cell r="N1666">
            <v>43872</v>
          </cell>
          <cell r="O1666">
            <v>75</v>
          </cell>
          <cell r="P1666">
            <v>0</v>
          </cell>
          <cell r="Q1666">
            <v>0</v>
          </cell>
          <cell r="R1666">
            <v>38</v>
          </cell>
          <cell r="S1666">
            <v>38</v>
          </cell>
          <cell r="T1666">
            <v>38</v>
          </cell>
          <cell r="U1666">
            <v>38</v>
          </cell>
          <cell r="V1666">
            <v>38</v>
          </cell>
          <cell r="W1666">
            <v>38</v>
          </cell>
          <cell r="X1666">
            <v>75</v>
          </cell>
          <cell r="Y1666">
            <v>75</v>
          </cell>
          <cell r="Z1666">
            <v>75</v>
          </cell>
          <cell r="AA1666">
            <v>0</v>
          </cell>
          <cell r="AB1666">
            <v>0</v>
          </cell>
          <cell r="AC1666">
            <v>0</v>
          </cell>
          <cell r="AD1666">
            <v>67</v>
          </cell>
          <cell r="AE1666">
            <v>73</v>
          </cell>
          <cell r="AF1666">
            <v>74</v>
          </cell>
          <cell r="AG1666">
            <v>76</v>
          </cell>
          <cell r="AH1666">
            <v>75</v>
          </cell>
          <cell r="AI1666">
            <v>75</v>
          </cell>
          <cell r="AJ1666">
            <v>76</v>
          </cell>
          <cell r="AK1666">
            <v>75</v>
          </cell>
          <cell r="AL1666">
            <v>75</v>
          </cell>
          <cell r="AM1666">
            <v>0</v>
          </cell>
          <cell r="AN1666" t="str">
            <v>Adosado</v>
          </cell>
          <cell r="AO1666" t="str">
            <v>Adosado</v>
          </cell>
          <cell r="AP1666" t="str">
            <v>Adosado</v>
          </cell>
          <cell r="AQ1666" t="str">
            <v>Adosado</v>
          </cell>
          <cell r="AR1666" t="str">
            <v>Adosado</v>
          </cell>
          <cell r="AS1666" t="str">
            <v>Adosado</v>
          </cell>
          <cell r="AT1666" t="str">
            <v>Adosado</v>
          </cell>
          <cell r="AU1666" t="str">
            <v>Adosado</v>
          </cell>
          <cell r="AV1666" t="str">
            <v>Adosado</v>
          </cell>
          <cell r="AW1666" t="str">
            <v>Adosado</v>
          </cell>
          <cell r="AX1666" t="str">
            <v>Adosado</v>
          </cell>
          <cell r="AY1666" t="str">
            <v>Adosado</v>
          </cell>
          <cell r="AZ1666" t="str">
            <v>Adosado</v>
          </cell>
          <cell r="BA1666" t="str">
            <v>Adosado</v>
          </cell>
          <cell r="BB1666" t="str">
            <v>Adosado</v>
          </cell>
          <cell r="BC1666" t="str">
            <v>Adosado</v>
          </cell>
          <cell r="BD1666" t="str">
            <v>Adosado</v>
          </cell>
          <cell r="BE1666" t="str">
            <v>Adosado</v>
          </cell>
          <cell r="BF1666" t="str">
            <v>Adosado</v>
          </cell>
          <cell r="BG1666" t="str">
            <v>Adosado</v>
          </cell>
          <cell r="BH1666" t="str">
            <v>Adosado</v>
          </cell>
          <cell r="BI1666" t="str">
            <v>Adosado</v>
          </cell>
          <cell r="BJ1666" t="str">
            <v>Adosado</v>
          </cell>
          <cell r="BK1666" t="str">
            <v>Adosado</v>
          </cell>
          <cell r="BL1666" t="str">
            <v>Adosado</v>
          </cell>
        </row>
        <row r="1667">
          <cell r="D1667">
            <v>1132027</v>
          </cell>
          <cell r="E1667" t="str">
            <v>PRO - ADRA SAN RAMON</v>
          </cell>
          <cell r="F1667" t="str">
            <v>DEPRODE</v>
          </cell>
          <cell r="G1667">
            <v>20032</v>
          </cell>
          <cell r="H1667" t="str">
            <v>P - PROGRAMAS</v>
          </cell>
          <cell r="I1667" t="str">
            <v>PRO</v>
          </cell>
          <cell r="J1667" t="str">
            <v>SAN RAMÓN</v>
          </cell>
          <cell r="K1667">
            <v>2906</v>
          </cell>
          <cell r="L1667">
            <v>43573</v>
          </cell>
          <cell r="M1667">
            <v>43507</v>
          </cell>
          <cell r="N1667">
            <v>43872</v>
          </cell>
          <cell r="O1667">
            <v>75</v>
          </cell>
          <cell r="P1667">
            <v>0</v>
          </cell>
          <cell r="Q1667">
            <v>0</v>
          </cell>
          <cell r="R1667">
            <v>38</v>
          </cell>
          <cell r="S1667">
            <v>38</v>
          </cell>
          <cell r="T1667">
            <v>38</v>
          </cell>
          <cell r="U1667">
            <v>38</v>
          </cell>
          <cell r="V1667">
            <v>38</v>
          </cell>
          <cell r="W1667">
            <v>38</v>
          </cell>
          <cell r="X1667">
            <v>38</v>
          </cell>
          <cell r="Y1667">
            <v>75</v>
          </cell>
          <cell r="Z1667">
            <v>75</v>
          </cell>
          <cell r="AA1667">
            <v>75</v>
          </cell>
          <cell r="AB1667">
            <v>0</v>
          </cell>
          <cell r="AC1667">
            <v>0</v>
          </cell>
          <cell r="AD1667">
            <v>72</v>
          </cell>
          <cell r="AE1667">
            <v>75</v>
          </cell>
          <cell r="AF1667">
            <v>79</v>
          </cell>
          <cell r="AG1667">
            <v>75</v>
          </cell>
          <cell r="AH1667">
            <v>78</v>
          </cell>
          <cell r="AI1667">
            <v>85</v>
          </cell>
          <cell r="AJ1667">
            <v>78</v>
          </cell>
          <cell r="AK1667">
            <v>81</v>
          </cell>
          <cell r="AL1667">
            <v>79</v>
          </cell>
          <cell r="AM1667">
            <v>82</v>
          </cell>
          <cell r="AN1667" t="str">
            <v>Adosado</v>
          </cell>
          <cell r="AO1667" t="str">
            <v>Adosado</v>
          </cell>
          <cell r="AP1667" t="str">
            <v>Adosado</v>
          </cell>
          <cell r="AQ1667" t="str">
            <v>Adosado</v>
          </cell>
          <cell r="AR1667" t="str">
            <v>Adosado</v>
          </cell>
          <cell r="AS1667" t="str">
            <v>Adosado</v>
          </cell>
          <cell r="AT1667" t="str">
            <v>Adosado</v>
          </cell>
          <cell r="AU1667" t="str">
            <v>Adosado</v>
          </cell>
          <cell r="AV1667" t="str">
            <v>Adosado</v>
          </cell>
          <cell r="AW1667" t="str">
            <v>Adosado</v>
          </cell>
          <cell r="AX1667" t="str">
            <v>Adosado</v>
          </cell>
          <cell r="AY1667" t="str">
            <v>Adosado</v>
          </cell>
          <cell r="AZ1667" t="str">
            <v>Adosado</v>
          </cell>
          <cell r="BA1667" t="str">
            <v>Adosado</v>
          </cell>
          <cell r="BB1667" t="str">
            <v>Adosado</v>
          </cell>
          <cell r="BC1667" t="str">
            <v>Adosado</v>
          </cell>
          <cell r="BD1667" t="str">
            <v>Adosado</v>
          </cell>
          <cell r="BE1667" t="str">
            <v>Adosado</v>
          </cell>
          <cell r="BF1667" t="str">
            <v>Adosado</v>
          </cell>
          <cell r="BG1667" t="str">
            <v>Adosado</v>
          </cell>
          <cell r="BH1667" t="str">
            <v>Adosado</v>
          </cell>
          <cell r="BI1667" t="str">
            <v>Adosado</v>
          </cell>
          <cell r="BJ1667" t="str">
            <v>Adosado</v>
          </cell>
          <cell r="BK1667" t="str">
            <v>Adosado</v>
          </cell>
          <cell r="BL1667" t="str">
            <v>Adosado</v>
          </cell>
        </row>
        <row r="1668">
          <cell r="D1668">
            <v>1132029</v>
          </cell>
          <cell r="E1668" t="str">
            <v>PRO - ADRA LA FLORIDA</v>
          </cell>
          <cell r="F1668" t="str">
            <v>DEPRODE</v>
          </cell>
          <cell r="G1668">
            <v>20032</v>
          </cell>
          <cell r="H1668" t="str">
            <v>P - PROGRAMAS</v>
          </cell>
          <cell r="I1668" t="str">
            <v>PRO</v>
          </cell>
          <cell r="J1668" t="str">
            <v>LA FLORIDA</v>
          </cell>
          <cell r="K1668">
            <v>2441</v>
          </cell>
          <cell r="L1668">
            <v>43656</v>
          </cell>
          <cell r="M1668">
            <v>43507</v>
          </cell>
          <cell r="N1668">
            <v>43872</v>
          </cell>
          <cell r="O1668">
            <v>75</v>
          </cell>
          <cell r="P1668">
            <v>0</v>
          </cell>
          <cell r="Q1668">
            <v>0</v>
          </cell>
          <cell r="R1668">
            <v>38</v>
          </cell>
          <cell r="S1668">
            <v>0</v>
          </cell>
          <cell r="T1668">
            <v>38</v>
          </cell>
          <cell r="U1668">
            <v>38</v>
          </cell>
          <cell r="V1668">
            <v>38</v>
          </cell>
          <cell r="W1668">
            <v>75</v>
          </cell>
          <cell r="X1668">
            <v>75</v>
          </cell>
          <cell r="Y1668">
            <v>75</v>
          </cell>
          <cell r="Z1668">
            <v>75</v>
          </cell>
          <cell r="AA1668">
            <v>75</v>
          </cell>
          <cell r="AB1668">
            <v>0</v>
          </cell>
          <cell r="AC1668">
            <v>0</v>
          </cell>
          <cell r="AD1668">
            <v>119</v>
          </cell>
          <cell r="AE1668">
            <v>0</v>
          </cell>
          <cell r="AF1668">
            <v>124</v>
          </cell>
          <cell r="AG1668">
            <v>124</v>
          </cell>
          <cell r="AH1668">
            <v>125</v>
          </cell>
          <cell r="AI1668">
            <v>125</v>
          </cell>
          <cell r="AJ1668">
            <v>126</v>
          </cell>
          <cell r="AK1668">
            <v>127</v>
          </cell>
          <cell r="AL1668">
            <v>130</v>
          </cell>
          <cell r="AM1668">
            <v>126</v>
          </cell>
          <cell r="AN1668" t="str">
            <v>Adosado</v>
          </cell>
          <cell r="AO1668" t="str">
            <v>Adosado</v>
          </cell>
          <cell r="AP1668" t="str">
            <v>Adosado</v>
          </cell>
          <cell r="AQ1668" t="str">
            <v>Adosado</v>
          </cell>
          <cell r="AR1668" t="str">
            <v>Adosado</v>
          </cell>
          <cell r="AS1668" t="str">
            <v>Adosado</v>
          </cell>
          <cell r="AT1668" t="str">
            <v>Adosado</v>
          </cell>
          <cell r="AU1668" t="str">
            <v>Adosado</v>
          </cell>
          <cell r="AV1668" t="str">
            <v>Adosado</v>
          </cell>
          <cell r="AW1668" t="str">
            <v>Adosado</v>
          </cell>
          <cell r="AX1668" t="str">
            <v>Adosado</v>
          </cell>
          <cell r="AY1668" t="str">
            <v>Adosado</v>
          </cell>
          <cell r="AZ1668" t="str">
            <v>Adosado</v>
          </cell>
          <cell r="BA1668" t="str">
            <v>Adosado</v>
          </cell>
          <cell r="BB1668" t="str">
            <v>Adosado</v>
          </cell>
          <cell r="BC1668" t="str">
            <v>Adosado</v>
          </cell>
          <cell r="BD1668" t="str">
            <v>Adosado</v>
          </cell>
          <cell r="BE1668" t="str">
            <v>Adosado</v>
          </cell>
          <cell r="BF1668" t="str">
            <v>Adosado</v>
          </cell>
          <cell r="BG1668" t="str">
            <v>Adosado</v>
          </cell>
          <cell r="BH1668" t="str">
            <v>Adosado</v>
          </cell>
          <cell r="BI1668" t="str">
            <v>Adosado</v>
          </cell>
          <cell r="BJ1668" t="str">
            <v>Adosado</v>
          </cell>
          <cell r="BK1668" t="str">
            <v>Adosado</v>
          </cell>
          <cell r="BL1668" t="str">
            <v>Adosado</v>
          </cell>
        </row>
        <row r="1669">
          <cell r="D1669">
            <v>1132031</v>
          </cell>
          <cell r="E1669" t="str">
            <v>PRO - ADRA LA CISTERNA</v>
          </cell>
          <cell r="F1669" t="str">
            <v>DEPRODE</v>
          </cell>
          <cell r="G1669">
            <v>20032</v>
          </cell>
          <cell r="H1669" t="str">
            <v>P - PROGRAMAS</v>
          </cell>
          <cell r="I1669" t="str">
            <v>PRO</v>
          </cell>
          <cell r="J1669" t="str">
            <v>LA CISTERNA</v>
          </cell>
          <cell r="K1669">
            <v>2443</v>
          </cell>
          <cell r="L1669">
            <v>43656</v>
          </cell>
          <cell r="M1669">
            <v>43507</v>
          </cell>
          <cell r="N1669">
            <v>43872</v>
          </cell>
          <cell r="O1669">
            <v>75</v>
          </cell>
          <cell r="P1669">
            <v>0</v>
          </cell>
          <cell r="Q1669">
            <v>0</v>
          </cell>
          <cell r="R1669">
            <v>38</v>
          </cell>
          <cell r="S1669">
            <v>38</v>
          </cell>
          <cell r="T1669">
            <v>38</v>
          </cell>
          <cell r="U1669">
            <v>38</v>
          </cell>
          <cell r="V1669">
            <v>38</v>
          </cell>
          <cell r="W1669">
            <v>75</v>
          </cell>
          <cell r="X1669">
            <v>75</v>
          </cell>
          <cell r="Y1669">
            <v>75</v>
          </cell>
          <cell r="Z1669">
            <v>75</v>
          </cell>
          <cell r="AA1669">
            <v>75</v>
          </cell>
          <cell r="AB1669">
            <v>0</v>
          </cell>
          <cell r="AC1669">
            <v>0</v>
          </cell>
          <cell r="AD1669">
            <v>74</v>
          </cell>
          <cell r="AE1669">
            <v>77</v>
          </cell>
          <cell r="AF1669">
            <v>76</v>
          </cell>
          <cell r="AG1669">
            <v>77</v>
          </cell>
          <cell r="AH1669">
            <v>75</v>
          </cell>
          <cell r="AI1669">
            <v>75</v>
          </cell>
          <cell r="AJ1669">
            <v>79</v>
          </cell>
          <cell r="AK1669">
            <v>76</v>
          </cell>
          <cell r="AL1669">
            <v>76</v>
          </cell>
          <cell r="AM1669">
            <v>75</v>
          </cell>
          <cell r="AN1669" t="str">
            <v>Adosado</v>
          </cell>
          <cell r="AO1669" t="str">
            <v>Adosado</v>
          </cell>
          <cell r="AP1669" t="str">
            <v>Adosado</v>
          </cell>
          <cell r="AQ1669" t="str">
            <v>Adosado</v>
          </cell>
          <cell r="AR1669" t="str">
            <v>Adosado</v>
          </cell>
          <cell r="AS1669" t="str">
            <v>Adosado</v>
          </cell>
          <cell r="AT1669" t="str">
            <v>Adosado</v>
          </cell>
          <cell r="AU1669" t="str">
            <v>Adosado</v>
          </cell>
          <cell r="AV1669" t="str">
            <v>Adosado</v>
          </cell>
          <cell r="AW1669" t="str">
            <v>Adosado</v>
          </cell>
          <cell r="AX1669" t="str">
            <v>Adosado</v>
          </cell>
          <cell r="AY1669" t="str">
            <v>Adosado</v>
          </cell>
          <cell r="AZ1669" t="str">
            <v>Adosado</v>
          </cell>
          <cell r="BA1669" t="str">
            <v>Adosado</v>
          </cell>
          <cell r="BB1669" t="str">
            <v>Adosado</v>
          </cell>
          <cell r="BC1669" t="str">
            <v>Adosado</v>
          </cell>
          <cell r="BD1669" t="str">
            <v>Adosado</v>
          </cell>
          <cell r="BE1669" t="str">
            <v>Adosado</v>
          </cell>
          <cell r="BF1669" t="str">
            <v>Adosado</v>
          </cell>
          <cell r="BG1669" t="str">
            <v>Adosado</v>
          </cell>
          <cell r="BH1669" t="str">
            <v>Adosado</v>
          </cell>
          <cell r="BI1669" t="str">
            <v>Adosado</v>
          </cell>
          <cell r="BJ1669" t="str">
            <v>Adosado</v>
          </cell>
          <cell r="BK1669" t="str">
            <v>Adosado</v>
          </cell>
          <cell r="BL1669" t="str">
            <v>Adosado</v>
          </cell>
        </row>
        <row r="1670">
          <cell r="D1670">
            <v>1132033</v>
          </cell>
          <cell r="E1670" t="str">
            <v>PRO - ADRA RECOLETA</v>
          </cell>
          <cell r="F1670" t="str">
            <v>DEPRODE</v>
          </cell>
          <cell r="G1670">
            <v>20032</v>
          </cell>
          <cell r="H1670" t="str">
            <v>P - PROGRAMAS</v>
          </cell>
          <cell r="I1670" t="str">
            <v>PRO</v>
          </cell>
          <cell r="J1670" t="str">
            <v>SANTIAGO</v>
          </cell>
          <cell r="K1670">
            <v>3328</v>
          </cell>
          <cell r="L1670">
            <v>43742</v>
          </cell>
          <cell r="M1670">
            <v>43525</v>
          </cell>
          <cell r="N1670">
            <v>43891</v>
          </cell>
          <cell r="O1670">
            <v>95</v>
          </cell>
          <cell r="P1670">
            <v>0</v>
          </cell>
          <cell r="Q1670">
            <v>0</v>
          </cell>
          <cell r="R1670">
            <v>0</v>
          </cell>
          <cell r="S1670">
            <v>50</v>
          </cell>
          <cell r="T1670">
            <v>50</v>
          </cell>
          <cell r="U1670">
            <v>50</v>
          </cell>
          <cell r="V1670">
            <v>50</v>
          </cell>
          <cell r="W1670">
            <v>50</v>
          </cell>
          <cell r="X1670">
            <v>50</v>
          </cell>
          <cell r="Y1670">
            <v>95</v>
          </cell>
          <cell r="Z1670">
            <v>95</v>
          </cell>
          <cell r="AA1670">
            <v>95</v>
          </cell>
          <cell r="AB1670">
            <v>0</v>
          </cell>
          <cell r="AC1670">
            <v>0</v>
          </cell>
          <cell r="AD1670">
            <v>0</v>
          </cell>
          <cell r="AE1670">
            <v>98</v>
          </cell>
          <cell r="AF1670">
            <v>97</v>
          </cell>
          <cell r="AG1670">
            <v>99</v>
          </cell>
          <cell r="AH1670">
            <v>105</v>
          </cell>
          <cell r="AI1670">
            <v>102</v>
          </cell>
          <cell r="AJ1670">
            <v>99</v>
          </cell>
          <cell r="AK1670">
            <v>101</v>
          </cell>
          <cell r="AL1670">
            <v>100</v>
          </cell>
          <cell r="AM1670">
            <v>100</v>
          </cell>
          <cell r="AN1670" t="str">
            <v>Adosado</v>
          </cell>
          <cell r="AO1670" t="str">
            <v>Adosado</v>
          </cell>
          <cell r="AP1670" t="str">
            <v>Adosado</v>
          </cell>
          <cell r="AQ1670" t="str">
            <v>Adosado</v>
          </cell>
          <cell r="AR1670" t="str">
            <v>Adosado</v>
          </cell>
          <cell r="AS1670" t="str">
            <v>Adosado</v>
          </cell>
          <cell r="AT1670" t="str">
            <v>Adosado</v>
          </cell>
          <cell r="AU1670" t="str">
            <v>Adosado</v>
          </cell>
          <cell r="AV1670" t="str">
            <v>Adosado</v>
          </cell>
          <cell r="AW1670" t="str">
            <v>Adosado</v>
          </cell>
          <cell r="AX1670" t="str">
            <v>Adosado</v>
          </cell>
          <cell r="AY1670" t="str">
            <v>Adosado</v>
          </cell>
          <cell r="AZ1670" t="str">
            <v>Adosado</v>
          </cell>
          <cell r="BA1670" t="str">
            <v>Adosado</v>
          </cell>
          <cell r="BB1670" t="str">
            <v>Adosado</v>
          </cell>
          <cell r="BC1670" t="str">
            <v>Adosado</v>
          </cell>
          <cell r="BD1670" t="str">
            <v>Adosado</v>
          </cell>
          <cell r="BE1670" t="str">
            <v>Adosado</v>
          </cell>
          <cell r="BF1670" t="str">
            <v>Adosado</v>
          </cell>
          <cell r="BG1670" t="str">
            <v>Adosado</v>
          </cell>
          <cell r="BH1670" t="str">
            <v>Adosado</v>
          </cell>
          <cell r="BI1670" t="str">
            <v>Adosado</v>
          </cell>
          <cell r="BJ1670" t="str">
            <v>Adosado</v>
          </cell>
          <cell r="BK1670" t="str">
            <v>Adosado</v>
          </cell>
          <cell r="BL1670" t="str">
            <v>Adosado</v>
          </cell>
        </row>
        <row r="1671">
          <cell r="D1671">
            <v>1132035</v>
          </cell>
          <cell r="E1671" t="str">
            <v>PRO - ADRA CERRO NAVIA</v>
          </cell>
          <cell r="F1671" t="str">
            <v>DEPRODE</v>
          </cell>
          <cell r="G1671">
            <v>20032</v>
          </cell>
          <cell r="H1671" t="str">
            <v>P - PROGRAMAS</v>
          </cell>
          <cell r="I1671" t="str">
            <v>PRO</v>
          </cell>
          <cell r="J1671" t="str">
            <v>RENCA</v>
          </cell>
          <cell r="K1671">
            <v>2903</v>
          </cell>
          <cell r="L1671">
            <v>43699</v>
          </cell>
          <cell r="M1671">
            <v>43525</v>
          </cell>
          <cell r="N1671">
            <v>43862</v>
          </cell>
          <cell r="O1671">
            <v>95</v>
          </cell>
          <cell r="P1671">
            <v>0</v>
          </cell>
          <cell r="Q1671">
            <v>0</v>
          </cell>
          <cell r="R1671">
            <v>0</v>
          </cell>
          <cell r="S1671">
            <v>50</v>
          </cell>
          <cell r="T1671">
            <v>50</v>
          </cell>
          <cell r="U1671">
            <v>50</v>
          </cell>
          <cell r="V1671">
            <v>50</v>
          </cell>
          <cell r="W1671">
            <v>50</v>
          </cell>
          <cell r="X1671">
            <v>50</v>
          </cell>
          <cell r="Y1671">
            <v>95</v>
          </cell>
          <cell r="Z1671">
            <v>95</v>
          </cell>
          <cell r="AA1671">
            <v>95</v>
          </cell>
          <cell r="AB1671">
            <v>0</v>
          </cell>
          <cell r="AC1671">
            <v>0</v>
          </cell>
          <cell r="AD1671">
            <v>0</v>
          </cell>
          <cell r="AE1671">
            <v>154</v>
          </cell>
          <cell r="AF1671">
            <v>161</v>
          </cell>
          <cell r="AG1671">
            <v>82</v>
          </cell>
          <cell r="AH1671">
            <v>115</v>
          </cell>
          <cell r="AI1671">
            <v>130</v>
          </cell>
          <cell r="AJ1671">
            <v>148</v>
          </cell>
          <cell r="AK1671">
            <v>147</v>
          </cell>
          <cell r="AL1671">
            <v>152</v>
          </cell>
          <cell r="AM1671">
            <v>150</v>
          </cell>
          <cell r="AN1671" t="str">
            <v>Adosado</v>
          </cell>
          <cell r="AO1671" t="str">
            <v>Adosado</v>
          </cell>
          <cell r="AP1671" t="str">
            <v>Adosado</v>
          </cell>
          <cell r="AQ1671" t="str">
            <v>Adosado</v>
          </cell>
          <cell r="AR1671" t="str">
            <v>Adosado</v>
          </cell>
          <cell r="AS1671" t="str">
            <v>Adosado</v>
          </cell>
          <cell r="AT1671" t="str">
            <v>Adosado</v>
          </cell>
          <cell r="AU1671" t="str">
            <v>Adosado</v>
          </cell>
          <cell r="AV1671" t="str">
            <v>Adosado</v>
          </cell>
          <cell r="AW1671" t="str">
            <v>Adosado</v>
          </cell>
          <cell r="AX1671" t="str">
            <v>Adosado</v>
          </cell>
          <cell r="AY1671" t="str">
            <v>Adosado</v>
          </cell>
          <cell r="AZ1671" t="str">
            <v>Adosado</v>
          </cell>
          <cell r="BA1671" t="str">
            <v>Adosado</v>
          </cell>
          <cell r="BB1671" t="str">
            <v>Adosado</v>
          </cell>
          <cell r="BC1671" t="str">
            <v>Adosado</v>
          </cell>
          <cell r="BD1671" t="str">
            <v>Adosado</v>
          </cell>
          <cell r="BE1671" t="str">
            <v>Adosado</v>
          </cell>
          <cell r="BF1671" t="str">
            <v>Adosado</v>
          </cell>
          <cell r="BG1671" t="str">
            <v>Adosado</v>
          </cell>
          <cell r="BH1671" t="str">
            <v>Adosado</v>
          </cell>
          <cell r="BI1671" t="str">
            <v>Adosado</v>
          </cell>
          <cell r="BJ1671" t="str">
            <v>Adosado</v>
          </cell>
          <cell r="BK1671" t="str">
            <v>Adosado</v>
          </cell>
          <cell r="BL1671" t="str">
            <v>Adosado</v>
          </cell>
        </row>
        <row r="1672">
          <cell r="D1672">
            <v>1132037</v>
          </cell>
          <cell r="E1672" t="str">
            <v>PRO - ADRA MELIPILLA</v>
          </cell>
          <cell r="F1672" t="str">
            <v>DEPRODE</v>
          </cell>
          <cell r="G1672">
            <v>20032</v>
          </cell>
          <cell r="H1672" t="str">
            <v>P - PROGRAMAS</v>
          </cell>
          <cell r="I1672" t="str">
            <v>PRO</v>
          </cell>
          <cell r="J1672" t="str">
            <v>MELIPILLA</v>
          </cell>
          <cell r="K1672">
            <v>2905</v>
          </cell>
          <cell r="L1672">
            <v>43699</v>
          </cell>
          <cell r="M1672">
            <v>43525</v>
          </cell>
          <cell r="N1672">
            <v>43862</v>
          </cell>
          <cell r="O1672">
            <v>95</v>
          </cell>
          <cell r="P1672">
            <v>0</v>
          </cell>
          <cell r="Q1672">
            <v>0</v>
          </cell>
          <cell r="R1672">
            <v>0</v>
          </cell>
          <cell r="S1672">
            <v>50</v>
          </cell>
          <cell r="T1672">
            <v>50</v>
          </cell>
          <cell r="U1672">
            <v>50</v>
          </cell>
          <cell r="V1672">
            <v>50</v>
          </cell>
          <cell r="W1672">
            <v>50</v>
          </cell>
          <cell r="X1672">
            <v>50</v>
          </cell>
          <cell r="Y1672">
            <v>95</v>
          </cell>
          <cell r="Z1672">
            <v>95</v>
          </cell>
          <cell r="AA1672">
            <v>95</v>
          </cell>
          <cell r="AB1672">
            <v>0</v>
          </cell>
          <cell r="AC1672">
            <v>0</v>
          </cell>
          <cell r="AD1672">
            <v>0</v>
          </cell>
          <cell r="AE1672">
            <v>102</v>
          </cell>
          <cell r="AF1672">
            <v>97</v>
          </cell>
          <cell r="AG1672">
            <v>100</v>
          </cell>
          <cell r="AH1672">
            <v>100</v>
          </cell>
          <cell r="AI1672">
            <v>100</v>
          </cell>
          <cell r="AJ1672">
            <v>100</v>
          </cell>
          <cell r="AK1672">
            <v>100</v>
          </cell>
          <cell r="AL1672">
            <v>100</v>
          </cell>
          <cell r="AM1672">
            <v>100</v>
          </cell>
          <cell r="AN1672" t="str">
            <v>Adosado</v>
          </cell>
          <cell r="AO1672" t="str">
            <v>Adosado</v>
          </cell>
          <cell r="AP1672" t="str">
            <v>Adosado</v>
          </cell>
          <cell r="AQ1672" t="str">
            <v>Adosado</v>
          </cell>
          <cell r="AR1672" t="str">
            <v>Adosado</v>
          </cell>
          <cell r="AS1672" t="str">
            <v>Adosado</v>
          </cell>
          <cell r="AT1672" t="str">
            <v>Adosado</v>
          </cell>
          <cell r="AU1672" t="str">
            <v>Adosado</v>
          </cell>
          <cell r="AV1672" t="str">
            <v>Adosado</v>
          </cell>
          <cell r="AW1672" t="str">
            <v>Adosado</v>
          </cell>
          <cell r="AX1672" t="str">
            <v>Adosado</v>
          </cell>
          <cell r="AY1672" t="str">
            <v>Adosado</v>
          </cell>
          <cell r="AZ1672" t="str">
            <v>Adosado</v>
          </cell>
          <cell r="BA1672" t="str">
            <v>Adosado</v>
          </cell>
          <cell r="BB1672" t="str">
            <v>Adosado</v>
          </cell>
          <cell r="BC1672" t="str">
            <v>Adosado</v>
          </cell>
          <cell r="BD1672" t="str">
            <v>Adosado</v>
          </cell>
          <cell r="BE1672" t="str">
            <v>Adosado</v>
          </cell>
          <cell r="BF1672" t="str">
            <v>Adosado</v>
          </cell>
          <cell r="BG1672" t="str">
            <v>Adosado</v>
          </cell>
          <cell r="BH1672" t="str">
            <v>Adosado</v>
          </cell>
          <cell r="BI1672" t="str">
            <v>Adosado</v>
          </cell>
          <cell r="BJ1672" t="str">
            <v>Adosado</v>
          </cell>
          <cell r="BK1672" t="str">
            <v>Adosado</v>
          </cell>
          <cell r="BL1672" t="str">
            <v>Adosado</v>
          </cell>
        </row>
        <row r="1673">
          <cell r="D1673">
            <v>1132039</v>
          </cell>
          <cell r="E1673" t="str">
            <v>PRO - ADRA PEÑALOLEN</v>
          </cell>
          <cell r="F1673" t="str">
            <v>DEPRODE</v>
          </cell>
          <cell r="G1673">
            <v>20032</v>
          </cell>
          <cell r="H1673" t="str">
            <v>P - PROGRAMAS</v>
          </cell>
          <cell r="I1673" t="str">
            <v>PRO</v>
          </cell>
          <cell r="J1673" t="str">
            <v>LAS CONDES</v>
          </cell>
          <cell r="K1673">
            <v>2950</v>
          </cell>
          <cell r="L1673">
            <v>43705</v>
          </cell>
          <cell r="M1673">
            <v>43525</v>
          </cell>
          <cell r="N1673">
            <v>43862</v>
          </cell>
          <cell r="O1673">
            <v>95</v>
          </cell>
          <cell r="P1673">
            <v>0</v>
          </cell>
          <cell r="Q1673">
            <v>0</v>
          </cell>
          <cell r="R1673">
            <v>0</v>
          </cell>
          <cell r="S1673">
            <v>50</v>
          </cell>
          <cell r="T1673">
            <v>50</v>
          </cell>
          <cell r="U1673">
            <v>50</v>
          </cell>
          <cell r="V1673">
            <v>50</v>
          </cell>
          <cell r="W1673">
            <v>95</v>
          </cell>
          <cell r="X1673">
            <v>95</v>
          </cell>
          <cell r="Y1673">
            <v>95</v>
          </cell>
          <cell r="Z1673">
            <v>95</v>
          </cell>
          <cell r="AA1673">
            <v>95</v>
          </cell>
          <cell r="AB1673">
            <v>0</v>
          </cell>
          <cell r="AC1673">
            <v>0</v>
          </cell>
          <cell r="AD1673">
            <v>0</v>
          </cell>
          <cell r="AE1673">
            <v>174</v>
          </cell>
          <cell r="AF1673">
            <v>182</v>
          </cell>
          <cell r="AG1673">
            <v>179</v>
          </cell>
          <cell r="AH1673">
            <v>167</v>
          </cell>
          <cell r="AI1673">
            <v>161</v>
          </cell>
          <cell r="AJ1673">
            <v>154</v>
          </cell>
          <cell r="AK1673">
            <v>147</v>
          </cell>
          <cell r="AL1673">
            <v>145</v>
          </cell>
          <cell r="AM1673">
            <v>149</v>
          </cell>
          <cell r="AN1673" t="str">
            <v>Adosado</v>
          </cell>
          <cell r="AO1673" t="str">
            <v>Adosado</v>
          </cell>
          <cell r="AP1673" t="str">
            <v>Adosado</v>
          </cell>
          <cell r="AQ1673" t="str">
            <v>Adosado</v>
          </cell>
          <cell r="AR1673" t="str">
            <v>Adosado</v>
          </cell>
          <cell r="AS1673" t="str">
            <v>Adosado</v>
          </cell>
          <cell r="AT1673" t="str">
            <v>Adosado</v>
          </cell>
          <cell r="AU1673" t="str">
            <v>Adosado</v>
          </cell>
          <cell r="AV1673" t="str">
            <v>Adosado</v>
          </cell>
          <cell r="AW1673" t="str">
            <v>Adosado</v>
          </cell>
          <cell r="AX1673" t="str">
            <v>Adosado</v>
          </cell>
          <cell r="AY1673" t="str">
            <v>Adosado</v>
          </cell>
          <cell r="AZ1673" t="str">
            <v>Adosado</v>
          </cell>
          <cell r="BA1673" t="str">
            <v>Adosado</v>
          </cell>
          <cell r="BB1673" t="str">
            <v>Adosado</v>
          </cell>
          <cell r="BC1673" t="str">
            <v>Adosado</v>
          </cell>
          <cell r="BD1673" t="str">
            <v>Adosado</v>
          </cell>
          <cell r="BE1673" t="str">
            <v>Adosado</v>
          </cell>
          <cell r="BF1673" t="str">
            <v>Adosado</v>
          </cell>
          <cell r="BG1673" t="str">
            <v>Adosado</v>
          </cell>
          <cell r="BH1673" t="str">
            <v>Adosado</v>
          </cell>
          <cell r="BI1673" t="str">
            <v>Adosado</v>
          </cell>
          <cell r="BJ1673" t="str">
            <v>Adosado</v>
          </cell>
          <cell r="BK1673" t="str">
            <v>Adosado</v>
          </cell>
          <cell r="BL1673" t="str">
            <v>Adosado</v>
          </cell>
        </row>
        <row r="1674">
          <cell r="D1674">
            <v>1132041</v>
          </cell>
          <cell r="E1674" t="str">
            <v>PRO - ADRA ESTACION CENTRAL</v>
          </cell>
          <cell r="F1674" t="str">
            <v>DEPRODE</v>
          </cell>
          <cell r="G1674">
            <v>20032</v>
          </cell>
          <cell r="H1674" t="str">
            <v>P - PROGRAMAS</v>
          </cell>
          <cell r="I1674" t="str">
            <v>PRO</v>
          </cell>
          <cell r="J1674" t="str">
            <v>ESTACIÓN CENTRAL</v>
          </cell>
          <cell r="K1674">
            <v>2440</v>
          </cell>
          <cell r="L1674">
            <v>43656</v>
          </cell>
          <cell r="M1674">
            <v>43525</v>
          </cell>
          <cell r="N1674">
            <v>43862</v>
          </cell>
          <cell r="O1674">
            <v>95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50</v>
          </cell>
          <cell r="U1674">
            <v>50</v>
          </cell>
          <cell r="V1674">
            <v>50</v>
          </cell>
          <cell r="W1674">
            <v>95</v>
          </cell>
          <cell r="X1674">
            <v>95</v>
          </cell>
          <cell r="Y1674">
            <v>95</v>
          </cell>
          <cell r="Z1674">
            <v>95</v>
          </cell>
          <cell r="AA1674">
            <v>95</v>
          </cell>
          <cell r="AB1674">
            <v>0</v>
          </cell>
          <cell r="AC1674">
            <v>0</v>
          </cell>
          <cell r="AD1674">
            <v>0</v>
          </cell>
          <cell r="AE1674">
            <v>0</v>
          </cell>
          <cell r="AF1674">
            <v>96</v>
          </cell>
          <cell r="AG1674">
            <v>100</v>
          </cell>
          <cell r="AH1674">
            <v>100</v>
          </cell>
          <cell r="AI1674">
            <v>100</v>
          </cell>
          <cell r="AJ1674">
            <v>99</v>
          </cell>
          <cell r="AK1674">
            <v>100</v>
          </cell>
          <cell r="AL1674">
            <v>100</v>
          </cell>
          <cell r="AM1674">
            <v>104</v>
          </cell>
          <cell r="AN1674" t="str">
            <v>Adosado</v>
          </cell>
          <cell r="AO1674" t="str">
            <v>Adosado</v>
          </cell>
          <cell r="AP1674" t="str">
            <v>Adosado</v>
          </cell>
          <cell r="AQ1674" t="str">
            <v>Adosado</v>
          </cell>
          <cell r="AR1674" t="str">
            <v>Adosado</v>
          </cell>
          <cell r="AS1674" t="str">
            <v>Adosado</v>
          </cell>
          <cell r="AT1674" t="str">
            <v>Adosado</v>
          </cell>
          <cell r="AU1674" t="str">
            <v>Adosado</v>
          </cell>
          <cell r="AV1674" t="str">
            <v>Adosado</v>
          </cell>
          <cell r="AW1674" t="str">
            <v>Adosado</v>
          </cell>
          <cell r="AX1674" t="str">
            <v>Adosado</v>
          </cell>
          <cell r="AY1674" t="str">
            <v>Adosado</v>
          </cell>
          <cell r="AZ1674" t="str">
            <v>Adosado</v>
          </cell>
          <cell r="BA1674" t="str">
            <v>Adosado</v>
          </cell>
          <cell r="BB1674" t="str">
            <v>Adosado</v>
          </cell>
          <cell r="BC1674" t="str">
            <v>Adosado</v>
          </cell>
          <cell r="BD1674" t="str">
            <v>Adosado</v>
          </cell>
          <cell r="BE1674" t="str">
            <v>Adosado</v>
          </cell>
          <cell r="BF1674" t="str">
            <v>Adosado</v>
          </cell>
          <cell r="BG1674" t="str">
            <v>Adosado</v>
          </cell>
          <cell r="BH1674" t="str">
            <v>Adosado</v>
          </cell>
          <cell r="BI1674" t="str">
            <v>Adosado</v>
          </cell>
          <cell r="BJ1674" t="str">
            <v>Adosado</v>
          </cell>
          <cell r="BK1674" t="str">
            <v>Adosado</v>
          </cell>
          <cell r="BL1674" t="str">
            <v>Adosado</v>
          </cell>
        </row>
        <row r="1675">
          <cell r="D1675">
            <v>1132045</v>
          </cell>
          <cell r="E1675" t="str">
            <v>PRO - FUNDACION DEM SAN BERNARDO</v>
          </cell>
          <cell r="F1675" t="str">
            <v>DEPRODE</v>
          </cell>
          <cell r="G1675">
            <v>20032</v>
          </cell>
          <cell r="H1675" t="str">
            <v>P - PROGRAMAS</v>
          </cell>
          <cell r="I1675" t="str">
            <v>PRO</v>
          </cell>
          <cell r="J1675" t="str">
            <v>SAN BERNARDO</v>
          </cell>
          <cell r="K1675">
            <v>1047</v>
          </cell>
          <cell r="L1675">
            <v>43564</v>
          </cell>
          <cell r="M1675">
            <v>43525</v>
          </cell>
          <cell r="N1675">
            <v>43862</v>
          </cell>
          <cell r="O1675">
            <v>50</v>
          </cell>
          <cell r="P1675">
            <v>0</v>
          </cell>
          <cell r="Q1675">
            <v>0</v>
          </cell>
          <cell r="R1675">
            <v>0</v>
          </cell>
          <cell r="S1675">
            <v>50</v>
          </cell>
          <cell r="T1675">
            <v>50</v>
          </cell>
          <cell r="U1675">
            <v>50</v>
          </cell>
          <cell r="V1675">
            <v>50</v>
          </cell>
          <cell r="W1675">
            <v>50</v>
          </cell>
          <cell r="X1675">
            <v>50</v>
          </cell>
          <cell r="Y1675">
            <v>50</v>
          </cell>
          <cell r="Z1675">
            <v>50</v>
          </cell>
          <cell r="AA1675">
            <v>50</v>
          </cell>
          <cell r="AB1675">
            <v>0</v>
          </cell>
          <cell r="AC1675">
            <v>0</v>
          </cell>
          <cell r="AD1675">
            <v>0</v>
          </cell>
          <cell r="AE1675">
            <v>146</v>
          </cell>
          <cell r="AF1675">
            <v>150</v>
          </cell>
          <cell r="AG1675">
            <v>147</v>
          </cell>
          <cell r="AH1675">
            <v>159</v>
          </cell>
          <cell r="AI1675">
            <v>169</v>
          </cell>
          <cell r="AJ1675">
            <v>177</v>
          </cell>
          <cell r="AK1675">
            <v>184</v>
          </cell>
          <cell r="AL1675">
            <v>211</v>
          </cell>
          <cell r="AM1675">
            <v>219</v>
          </cell>
          <cell r="AN1675" t="str">
            <v>Adosado</v>
          </cell>
          <cell r="AO1675" t="str">
            <v>Adosado</v>
          </cell>
          <cell r="AP1675" t="str">
            <v>Adosado</v>
          </cell>
          <cell r="AQ1675" t="str">
            <v>Adosado</v>
          </cell>
          <cell r="AR1675" t="str">
            <v>Adosado</v>
          </cell>
          <cell r="AS1675" t="str">
            <v>Adosado</v>
          </cell>
          <cell r="AT1675" t="str">
            <v>Adosado</v>
          </cell>
          <cell r="AU1675" t="str">
            <v>Adosado</v>
          </cell>
          <cell r="AV1675" t="str">
            <v>Adosado</v>
          </cell>
          <cell r="AW1675" t="str">
            <v>Adosado</v>
          </cell>
          <cell r="AX1675" t="str">
            <v>Adosado</v>
          </cell>
          <cell r="AY1675" t="str">
            <v>Adosado</v>
          </cell>
          <cell r="AZ1675" t="str">
            <v>Adosado</v>
          </cell>
          <cell r="BA1675" t="str">
            <v>Adosado</v>
          </cell>
          <cell r="BB1675" t="str">
            <v>Adosado</v>
          </cell>
          <cell r="BC1675" t="str">
            <v>Adosado</v>
          </cell>
          <cell r="BD1675" t="str">
            <v>Adosado</v>
          </cell>
          <cell r="BE1675" t="str">
            <v>Adosado</v>
          </cell>
          <cell r="BF1675" t="str">
            <v>Adosado</v>
          </cell>
          <cell r="BG1675" t="str">
            <v>Adosado</v>
          </cell>
          <cell r="BH1675" t="str">
            <v>Adosado</v>
          </cell>
          <cell r="BI1675" t="str">
            <v>Adosado</v>
          </cell>
          <cell r="BJ1675" t="str">
            <v>Adosado</v>
          </cell>
          <cell r="BK1675" t="str">
            <v>Adosado</v>
          </cell>
          <cell r="BL1675" t="str">
            <v>Adosado</v>
          </cell>
        </row>
        <row r="1676">
          <cell r="D1676">
            <v>1132047</v>
          </cell>
          <cell r="E1676" t="str">
            <v>PRO - FUNDACION DEM MAIPU</v>
          </cell>
          <cell r="F1676" t="str">
            <v>DEPRODE</v>
          </cell>
          <cell r="G1676">
            <v>20032</v>
          </cell>
          <cell r="H1676" t="str">
            <v>P - PROGRAMAS</v>
          </cell>
          <cell r="I1676" t="str">
            <v>PRO</v>
          </cell>
          <cell r="J1676" t="str">
            <v>MAIPÚ</v>
          </cell>
          <cell r="K1676">
            <v>1049</v>
          </cell>
          <cell r="L1676">
            <v>43564</v>
          </cell>
          <cell r="M1676">
            <v>43525</v>
          </cell>
          <cell r="N1676">
            <v>43862</v>
          </cell>
          <cell r="O1676">
            <v>50</v>
          </cell>
          <cell r="P1676">
            <v>0</v>
          </cell>
          <cell r="Q1676">
            <v>0</v>
          </cell>
          <cell r="R1676">
            <v>0</v>
          </cell>
          <cell r="S1676">
            <v>50</v>
          </cell>
          <cell r="T1676">
            <v>50</v>
          </cell>
          <cell r="U1676">
            <v>50</v>
          </cell>
          <cell r="V1676">
            <v>50</v>
          </cell>
          <cell r="W1676">
            <v>50</v>
          </cell>
          <cell r="X1676">
            <v>50</v>
          </cell>
          <cell r="Y1676">
            <v>50</v>
          </cell>
          <cell r="Z1676">
            <v>50</v>
          </cell>
          <cell r="AA1676">
            <v>50</v>
          </cell>
          <cell r="AB1676">
            <v>0</v>
          </cell>
          <cell r="AC1676">
            <v>0</v>
          </cell>
          <cell r="AD1676">
            <v>0</v>
          </cell>
          <cell r="AE1676">
            <v>178</v>
          </cell>
          <cell r="AF1676">
            <v>180</v>
          </cell>
          <cell r="AG1676">
            <v>185</v>
          </cell>
          <cell r="AH1676">
            <v>178</v>
          </cell>
          <cell r="AI1676">
            <v>179</v>
          </cell>
          <cell r="AJ1676">
            <v>178</v>
          </cell>
          <cell r="AK1676">
            <v>177</v>
          </cell>
          <cell r="AL1676">
            <v>182</v>
          </cell>
          <cell r="AM1676">
            <v>179</v>
          </cell>
          <cell r="AN1676" t="str">
            <v>Adosado</v>
          </cell>
          <cell r="AO1676" t="str">
            <v>Adosado</v>
          </cell>
          <cell r="AP1676" t="str">
            <v>Adosado</v>
          </cell>
          <cell r="AQ1676" t="str">
            <v>Adosado</v>
          </cell>
          <cell r="AR1676" t="str">
            <v>Adosado</v>
          </cell>
          <cell r="AS1676" t="str">
            <v>Adosado</v>
          </cell>
          <cell r="AT1676" t="str">
            <v>Adosado</v>
          </cell>
          <cell r="AU1676" t="str">
            <v>Adosado</v>
          </cell>
          <cell r="AV1676" t="str">
            <v>Adosado</v>
          </cell>
          <cell r="AW1676" t="str">
            <v>Adosado</v>
          </cell>
          <cell r="AX1676" t="str">
            <v>Adosado</v>
          </cell>
          <cell r="AY1676" t="str">
            <v>Adosado</v>
          </cell>
          <cell r="AZ1676" t="str">
            <v>Adosado</v>
          </cell>
          <cell r="BA1676" t="str">
            <v>Adosado</v>
          </cell>
          <cell r="BB1676" t="str">
            <v>Adosado</v>
          </cell>
          <cell r="BC1676" t="str">
            <v>Adosado</v>
          </cell>
          <cell r="BD1676" t="str">
            <v>Adosado</v>
          </cell>
          <cell r="BE1676" t="str">
            <v>Adosado</v>
          </cell>
          <cell r="BF1676" t="str">
            <v>Adosado</v>
          </cell>
          <cell r="BG1676" t="str">
            <v>Adosado</v>
          </cell>
          <cell r="BH1676" t="str">
            <v>Adosado</v>
          </cell>
          <cell r="BI1676" t="str">
            <v>Adosado</v>
          </cell>
          <cell r="BJ1676" t="str">
            <v>Adosado</v>
          </cell>
          <cell r="BK1676" t="str">
            <v>Adosado</v>
          </cell>
          <cell r="BL1676" t="str">
            <v>Adosado</v>
          </cell>
        </row>
        <row r="1677">
          <cell r="D1677">
            <v>1132049</v>
          </cell>
          <cell r="E1677" t="str">
            <v>PRO - FUNDACION DEM TALAGANTE</v>
          </cell>
          <cell r="F1677" t="str">
            <v>DEPRODE</v>
          </cell>
          <cell r="G1677">
            <v>20032</v>
          </cell>
          <cell r="H1677" t="str">
            <v>P - PROGRAMAS</v>
          </cell>
          <cell r="I1677" t="str">
            <v>PRO</v>
          </cell>
          <cell r="J1677" t="str">
            <v>TALAGANTE</v>
          </cell>
          <cell r="K1677">
            <v>1051</v>
          </cell>
          <cell r="L1677">
            <v>43564</v>
          </cell>
          <cell r="M1677">
            <v>43525</v>
          </cell>
          <cell r="N1677">
            <v>43862</v>
          </cell>
          <cell r="O1677">
            <v>50</v>
          </cell>
          <cell r="P1677">
            <v>0</v>
          </cell>
          <cell r="Q1677">
            <v>0</v>
          </cell>
          <cell r="R1677">
            <v>0</v>
          </cell>
          <cell r="S1677">
            <v>50</v>
          </cell>
          <cell r="T1677">
            <v>50</v>
          </cell>
          <cell r="U1677">
            <v>50</v>
          </cell>
          <cell r="V1677">
            <v>50</v>
          </cell>
          <cell r="W1677">
            <v>50</v>
          </cell>
          <cell r="X1677">
            <v>50</v>
          </cell>
          <cell r="Y1677">
            <v>50</v>
          </cell>
          <cell r="Z1677">
            <v>50</v>
          </cell>
          <cell r="AA1677">
            <v>50</v>
          </cell>
          <cell r="AB1677">
            <v>0</v>
          </cell>
          <cell r="AC1677">
            <v>0</v>
          </cell>
          <cell r="AD1677">
            <v>0</v>
          </cell>
          <cell r="AE1677">
            <v>97</v>
          </cell>
          <cell r="AF1677">
            <v>99</v>
          </cell>
          <cell r="AG1677">
            <v>106</v>
          </cell>
          <cell r="AH1677">
            <v>103</v>
          </cell>
          <cell r="AI1677">
            <v>105</v>
          </cell>
          <cell r="AJ1677">
            <v>108</v>
          </cell>
          <cell r="AK1677">
            <v>110</v>
          </cell>
          <cell r="AL1677">
            <v>100</v>
          </cell>
          <cell r="AM1677">
            <v>104</v>
          </cell>
          <cell r="AN1677" t="str">
            <v>Adosado</v>
          </cell>
          <cell r="AO1677" t="str">
            <v>Adosado</v>
          </cell>
          <cell r="AP1677" t="str">
            <v>Adosado</v>
          </cell>
          <cell r="AQ1677" t="str">
            <v>Adosado</v>
          </cell>
          <cell r="AR1677" t="str">
            <v>Adosado</v>
          </cell>
          <cell r="AS1677" t="str">
            <v>Adosado</v>
          </cell>
          <cell r="AT1677" t="str">
            <v>Adosado</v>
          </cell>
          <cell r="AU1677" t="str">
            <v>Adosado</v>
          </cell>
          <cell r="AV1677" t="str">
            <v>Adosado</v>
          </cell>
          <cell r="AW1677" t="str">
            <v>Adosado</v>
          </cell>
          <cell r="AX1677" t="str">
            <v>Adosado</v>
          </cell>
          <cell r="AY1677" t="str">
            <v>Adosado</v>
          </cell>
          <cell r="AZ1677" t="str">
            <v>Adosado</v>
          </cell>
          <cell r="BA1677" t="str">
            <v>Adosado</v>
          </cell>
          <cell r="BB1677" t="str">
            <v>Adosado</v>
          </cell>
          <cell r="BC1677" t="str">
            <v>Adosado</v>
          </cell>
          <cell r="BD1677" t="str">
            <v>Adosado</v>
          </cell>
          <cell r="BE1677" t="str">
            <v>Adosado</v>
          </cell>
          <cell r="BF1677" t="str">
            <v>Adosado</v>
          </cell>
          <cell r="BG1677" t="str">
            <v>Adosado</v>
          </cell>
          <cell r="BH1677" t="str">
            <v>Adosado</v>
          </cell>
          <cell r="BI1677" t="str">
            <v>Adosado</v>
          </cell>
          <cell r="BJ1677" t="str">
            <v>Adosado</v>
          </cell>
          <cell r="BK1677" t="str">
            <v>Adosado</v>
          </cell>
          <cell r="BL1677" t="str">
            <v>Adosado</v>
          </cell>
        </row>
        <row r="1678">
          <cell r="D1678">
            <v>1132051</v>
          </cell>
          <cell r="E1678" t="str">
            <v>PRO - FUNDACION DEM COLINA</v>
          </cell>
          <cell r="F1678" t="str">
            <v>DEPRODE</v>
          </cell>
          <cell r="G1678">
            <v>20032</v>
          </cell>
          <cell r="H1678" t="str">
            <v>P - PROGRAMAS</v>
          </cell>
          <cell r="I1678" t="str">
            <v>PRO</v>
          </cell>
          <cell r="J1678" t="str">
            <v>COLINA</v>
          </cell>
          <cell r="K1678">
            <v>1053</v>
          </cell>
          <cell r="L1678">
            <v>43564</v>
          </cell>
          <cell r="M1678">
            <v>43525</v>
          </cell>
          <cell r="N1678">
            <v>43862</v>
          </cell>
          <cell r="O1678">
            <v>50</v>
          </cell>
          <cell r="P1678">
            <v>0</v>
          </cell>
          <cell r="Q1678">
            <v>0</v>
          </cell>
          <cell r="R1678">
            <v>0</v>
          </cell>
          <cell r="S1678">
            <v>50</v>
          </cell>
          <cell r="T1678">
            <v>50</v>
          </cell>
          <cell r="U1678">
            <v>50</v>
          </cell>
          <cell r="V1678">
            <v>50</v>
          </cell>
          <cell r="W1678">
            <v>50</v>
          </cell>
          <cell r="X1678">
            <v>50</v>
          </cell>
          <cell r="Y1678">
            <v>50</v>
          </cell>
          <cell r="Z1678">
            <v>50</v>
          </cell>
          <cell r="AA1678">
            <v>50</v>
          </cell>
          <cell r="AB1678">
            <v>0</v>
          </cell>
          <cell r="AC1678">
            <v>0</v>
          </cell>
          <cell r="AD1678">
            <v>0</v>
          </cell>
          <cell r="AE1678">
            <v>104</v>
          </cell>
          <cell r="AF1678">
            <v>105</v>
          </cell>
          <cell r="AG1678">
            <v>109</v>
          </cell>
          <cell r="AH1678">
            <v>107</v>
          </cell>
          <cell r="AI1678">
            <v>109</v>
          </cell>
          <cell r="AJ1678">
            <v>103</v>
          </cell>
          <cell r="AK1678">
            <v>105</v>
          </cell>
          <cell r="AL1678">
            <v>103</v>
          </cell>
          <cell r="AM1678">
            <v>102</v>
          </cell>
          <cell r="AN1678" t="str">
            <v>Adosado</v>
          </cell>
          <cell r="AO1678" t="str">
            <v>Adosado</v>
          </cell>
          <cell r="AP1678" t="str">
            <v>Adosado</v>
          </cell>
          <cell r="AQ1678" t="str">
            <v>Adosado</v>
          </cell>
          <cell r="AR1678" t="str">
            <v>Adosado</v>
          </cell>
          <cell r="AS1678" t="str">
            <v>Adosado</v>
          </cell>
          <cell r="AT1678" t="str">
            <v>Adosado</v>
          </cell>
          <cell r="AU1678" t="str">
            <v>Adosado</v>
          </cell>
          <cell r="AV1678" t="str">
            <v>Adosado</v>
          </cell>
          <cell r="AW1678" t="str">
            <v>Adosado</v>
          </cell>
          <cell r="AX1678" t="str">
            <v>Adosado</v>
          </cell>
          <cell r="AY1678" t="str">
            <v>Adosado</v>
          </cell>
          <cell r="AZ1678" t="str">
            <v>Adosado</v>
          </cell>
          <cell r="BA1678" t="str">
            <v>Adosado</v>
          </cell>
          <cell r="BB1678" t="str">
            <v>Adosado</v>
          </cell>
          <cell r="BC1678" t="str">
            <v>Adosado</v>
          </cell>
          <cell r="BD1678" t="str">
            <v>Adosado</v>
          </cell>
          <cell r="BE1678" t="str">
            <v>Adosado</v>
          </cell>
          <cell r="BF1678" t="str">
            <v>Adosado</v>
          </cell>
          <cell r="BG1678" t="str">
            <v>Adosado</v>
          </cell>
          <cell r="BH1678" t="str">
            <v>Adosado</v>
          </cell>
          <cell r="BI1678" t="str">
            <v>Adosado</v>
          </cell>
          <cell r="BJ1678" t="str">
            <v>Adosado</v>
          </cell>
          <cell r="BK1678" t="str">
            <v>Adosado</v>
          </cell>
          <cell r="BL1678" t="str">
            <v>Adosado</v>
          </cell>
        </row>
        <row r="1679">
          <cell r="D1679">
            <v>1132168</v>
          </cell>
          <cell r="E1679" t="str">
            <v>PRO - CONHCALÍ</v>
          </cell>
          <cell r="F1679" t="str">
            <v>DEPRODE</v>
          </cell>
          <cell r="G1679">
            <v>20032</v>
          </cell>
          <cell r="H1679" t="str">
            <v>P - PROGRAMAS</v>
          </cell>
          <cell r="I1679" t="str">
            <v>PRO</v>
          </cell>
          <cell r="J1679" t="str">
            <v>RECOLETA</v>
          </cell>
          <cell r="K1679">
            <v>3517</v>
          </cell>
          <cell r="L1679">
            <v>43768</v>
          </cell>
          <cell r="M1679">
            <v>43770</v>
          </cell>
          <cell r="N1679">
            <v>44137</v>
          </cell>
          <cell r="O1679">
            <v>75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75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121</v>
          </cell>
          <cell r="AN1679" t="str">
            <v>Adosado</v>
          </cell>
          <cell r="AO1679" t="str">
            <v>Adosado</v>
          </cell>
          <cell r="AP1679" t="str">
            <v>Adosado</v>
          </cell>
          <cell r="AQ1679" t="str">
            <v>Adosado</v>
          </cell>
          <cell r="AR1679" t="str">
            <v>Adosado</v>
          </cell>
          <cell r="AS1679" t="str">
            <v>Adosado</v>
          </cell>
          <cell r="AT1679" t="str">
            <v>Adosado</v>
          </cell>
          <cell r="AU1679" t="str">
            <v>Adosado</v>
          </cell>
          <cell r="AV1679" t="str">
            <v>Adosado</v>
          </cell>
          <cell r="AW1679" t="str">
            <v>Adosado</v>
          </cell>
          <cell r="AX1679" t="str">
            <v>Adosado</v>
          </cell>
          <cell r="AY1679" t="str">
            <v>Adosado</v>
          </cell>
          <cell r="AZ1679" t="str">
            <v>Adosado</v>
          </cell>
          <cell r="BA1679" t="str">
            <v>Adosado</v>
          </cell>
          <cell r="BB1679" t="str">
            <v>Adosado</v>
          </cell>
          <cell r="BC1679" t="str">
            <v>Adosado</v>
          </cell>
          <cell r="BD1679" t="str">
            <v>Adosado</v>
          </cell>
          <cell r="BE1679" t="str">
            <v>Adosado</v>
          </cell>
          <cell r="BF1679" t="str">
            <v>Adosado</v>
          </cell>
          <cell r="BG1679" t="str">
            <v>Adosado</v>
          </cell>
          <cell r="BH1679" t="str">
            <v>Adosado</v>
          </cell>
          <cell r="BI1679" t="str">
            <v>Adosado</v>
          </cell>
          <cell r="BJ1679" t="str">
            <v>Adosado</v>
          </cell>
          <cell r="BK1679" t="str">
            <v>Adosado</v>
          </cell>
          <cell r="BL1679" t="str">
            <v>Adosado</v>
          </cell>
        </row>
        <row r="1680">
          <cell r="D1680">
            <v>1140092</v>
          </cell>
          <cell r="E1680" t="str">
            <v>PRO - VILLA HUIDIF</v>
          </cell>
          <cell r="F1680" t="str">
            <v>DEPRODE</v>
          </cell>
          <cell r="G1680">
            <v>20032</v>
          </cell>
          <cell r="H1680" t="str">
            <v>P - PROGRAMAS</v>
          </cell>
          <cell r="I1680" t="str">
            <v>PRO</v>
          </cell>
          <cell r="J1680" t="str">
            <v>VALDIVIA</v>
          </cell>
          <cell r="K1680" t="str">
            <v>Correo</v>
          </cell>
          <cell r="L1680">
            <v>43672</v>
          </cell>
          <cell r="M1680">
            <v>42241</v>
          </cell>
          <cell r="N1680">
            <v>43770</v>
          </cell>
          <cell r="O1680">
            <v>46</v>
          </cell>
          <cell r="P1680">
            <v>25</v>
          </cell>
          <cell r="Q1680">
            <v>25</v>
          </cell>
          <cell r="R1680">
            <v>25</v>
          </cell>
          <cell r="S1680">
            <v>25</v>
          </cell>
          <cell r="T1680">
            <v>46</v>
          </cell>
          <cell r="U1680">
            <v>46</v>
          </cell>
          <cell r="V1680">
            <v>46</v>
          </cell>
          <cell r="W1680">
            <v>46</v>
          </cell>
          <cell r="X1680">
            <v>46</v>
          </cell>
          <cell r="Y1680">
            <v>46</v>
          </cell>
          <cell r="Z1680">
            <v>46</v>
          </cell>
          <cell r="AA1680">
            <v>0</v>
          </cell>
          <cell r="AB1680">
            <v>39</v>
          </cell>
          <cell r="AC1680">
            <v>39</v>
          </cell>
          <cell r="AD1680">
            <v>37</v>
          </cell>
          <cell r="AE1680">
            <v>40</v>
          </cell>
          <cell r="AF1680">
            <v>41</v>
          </cell>
          <cell r="AG1680">
            <v>41</v>
          </cell>
          <cell r="AH1680">
            <v>41</v>
          </cell>
          <cell r="AI1680">
            <v>41</v>
          </cell>
          <cell r="AJ1680">
            <v>39</v>
          </cell>
          <cell r="AK1680">
            <v>44</v>
          </cell>
          <cell r="AL1680">
            <v>43</v>
          </cell>
          <cell r="AM1680">
            <v>0</v>
          </cell>
          <cell r="AN1680" t="str">
            <v>Adosado</v>
          </cell>
          <cell r="AO1680" t="str">
            <v>Adosado</v>
          </cell>
          <cell r="AP1680" t="str">
            <v>Adosado</v>
          </cell>
          <cell r="AQ1680" t="str">
            <v>Adosado</v>
          </cell>
          <cell r="AR1680" t="str">
            <v>Adosado</v>
          </cell>
          <cell r="AS1680" t="str">
            <v>Adosado</v>
          </cell>
          <cell r="AT1680" t="str">
            <v>Adosado</v>
          </cell>
          <cell r="AU1680" t="str">
            <v>Adosado</v>
          </cell>
          <cell r="AV1680" t="str">
            <v>Adosado</v>
          </cell>
          <cell r="AW1680" t="str">
            <v>Adosado</v>
          </cell>
          <cell r="AX1680" t="str">
            <v>Adosado</v>
          </cell>
          <cell r="AY1680" t="str">
            <v>Adosado</v>
          </cell>
          <cell r="AZ1680" t="str">
            <v>Adosado</v>
          </cell>
          <cell r="BA1680" t="str">
            <v>Adosado</v>
          </cell>
          <cell r="BB1680" t="str">
            <v>Adosado</v>
          </cell>
          <cell r="BC1680" t="str">
            <v>Adosado</v>
          </cell>
          <cell r="BD1680" t="str">
            <v>Adosado</v>
          </cell>
          <cell r="BE1680" t="str">
            <v>Adosado</v>
          </cell>
          <cell r="BF1680" t="str">
            <v>Adosado</v>
          </cell>
          <cell r="BG1680" t="str">
            <v>Adosado</v>
          </cell>
          <cell r="BH1680" t="str">
            <v>Adosado</v>
          </cell>
          <cell r="BI1680" t="str">
            <v>Adosado</v>
          </cell>
          <cell r="BJ1680" t="str">
            <v>Adosado</v>
          </cell>
          <cell r="BK1680" t="str">
            <v>Adosado</v>
          </cell>
          <cell r="BL1680" t="str">
            <v>Adosado</v>
          </cell>
        </row>
        <row r="1681">
          <cell r="D1681">
            <v>1140127</v>
          </cell>
          <cell r="E1681" t="str">
            <v>PRO - VALDIVIA</v>
          </cell>
          <cell r="F1681" t="str">
            <v>DEPRODE</v>
          </cell>
          <cell r="G1681">
            <v>20032</v>
          </cell>
          <cell r="H1681" t="str">
            <v>P - PROGRAMAS</v>
          </cell>
          <cell r="I1681" t="str">
            <v>PRO</v>
          </cell>
          <cell r="J1681" t="str">
            <v>VALDIVIA</v>
          </cell>
          <cell r="K1681">
            <v>235</v>
          </cell>
          <cell r="L1681">
            <v>43598</v>
          </cell>
          <cell r="M1681">
            <v>42830</v>
          </cell>
          <cell r="N1681">
            <v>43927</v>
          </cell>
          <cell r="O1681">
            <v>52</v>
          </cell>
          <cell r="P1681">
            <v>25</v>
          </cell>
          <cell r="Q1681">
            <v>25</v>
          </cell>
          <cell r="R1681">
            <v>25</v>
          </cell>
          <cell r="S1681">
            <v>25</v>
          </cell>
          <cell r="T1681">
            <v>25</v>
          </cell>
          <cell r="U1681">
            <v>52</v>
          </cell>
          <cell r="V1681">
            <v>52</v>
          </cell>
          <cell r="W1681">
            <v>52</v>
          </cell>
          <cell r="X1681">
            <v>52</v>
          </cell>
          <cell r="Y1681">
            <v>52</v>
          </cell>
          <cell r="Z1681">
            <v>52</v>
          </cell>
          <cell r="AA1681">
            <v>52</v>
          </cell>
          <cell r="AB1681">
            <v>50</v>
          </cell>
          <cell r="AC1681">
            <v>51</v>
          </cell>
          <cell r="AD1681">
            <v>50</v>
          </cell>
          <cell r="AE1681">
            <v>52</v>
          </cell>
          <cell r="AF1681">
            <v>50</v>
          </cell>
          <cell r="AG1681">
            <v>49</v>
          </cell>
          <cell r="AH1681">
            <v>49</v>
          </cell>
          <cell r="AI1681">
            <v>50</v>
          </cell>
          <cell r="AJ1681">
            <v>50</v>
          </cell>
          <cell r="AK1681">
            <v>50</v>
          </cell>
          <cell r="AL1681">
            <v>53</v>
          </cell>
          <cell r="AM1681">
            <v>52</v>
          </cell>
          <cell r="AN1681" t="str">
            <v>Adosado</v>
          </cell>
          <cell r="AO1681" t="str">
            <v>Adosado</v>
          </cell>
          <cell r="AP1681" t="str">
            <v>Adosado</v>
          </cell>
          <cell r="AQ1681" t="str">
            <v>Adosado</v>
          </cell>
          <cell r="AR1681" t="str">
            <v>Adosado</v>
          </cell>
          <cell r="AS1681" t="str">
            <v>Adosado</v>
          </cell>
          <cell r="AT1681" t="str">
            <v>Adosado</v>
          </cell>
          <cell r="AU1681" t="str">
            <v>Adosado</v>
          </cell>
          <cell r="AV1681" t="str">
            <v>Adosado</v>
          </cell>
          <cell r="AW1681" t="str">
            <v>Adosado</v>
          </cell>
          <cell r="AX1681" t="str">
            <v>Adosado</v>
          </cell>
          <cell r="AY1681" t="str">
            <v>Adosado</v>
          </cell>
          <cell r="AZ1681" t="str">
            <v>Adosado</v>
          </cell>
          <cell r="BA1681" t="str">
            <v>Adosado</v>
          </cell>
          <cell r="BB1681" t="str">
            <v>Adosado</v>
          </cell>
          <cell r="BC1681" t="str">
            <v>Adosado</v>
          </cell>
          <cell r="BD1681" t="str">
            <v>Adosado</v>
          </cell>
          <cell r="BE1681" t="str">
            <v>Adosado</v>
          </cell>
          <cell r="BF1681" t="str">
            <v>Adosado</v>
          </cell>
          <cell r="BG1681" t="str">
            <v>Adosado</v>
          </cell>
          <cell r="BH1681" t="str">
            <v>Adosado</v>
          </cell>
          <cell r="BI1681" t="str">
            <v>Adosado</v>
          </cell>
          <cell r="BJ1681" t="str">
            <v>Adosado</v>
          </cell>
          <cell r="BK1681" t="str">
            <v>Adosado</v>
          </cell>
          <cell r="BL1681" t="str">
            <v>Adosado</v>
          </cell>
        </row>
        <row r="1682">
          <cell r="D1682">
            <v>1140132</v>
          </cell>
          <cell r="E1682" t="str">
            <v>PRO - PANGUIPULLI</v>
          </cell>
          <cell r="F1682" t="str">
            <v>DEPRODE</v>
          </cell>
          <cell r="G1682">
            <v>20032</v>
          </cell>
          <cell r="H1682" t="str">
            <v>P - PROGRAMAS</v>
          </cell>
          <cell r="I1682" t="str">
            <v>PRO</v>
          </cell>
          <cell r="J1682" t="str">
            <v>PANGUIPULLI</v>
          </cell>
          <cell r="K1682">
            <v>580</v>
          </cell>
          <cell r="L1682">
            <v>43775</v>
          </cell>
          <cell r="M1682">
            <v>42835</v>
          </cell>
          <cell r="N1682">
            <v>44663</v>
          </cell>
          <cell r="O1682">
            <v>32</v>
          </cell>
          <cell r="P1682">
            <v>20</v>
          </cell>
          <cell r="Q1682">
            <v>20</v>
          </cell>
          <cell r="R1682">
            <v>20</v>
          </cell>
          <cell r="S1682">
            <v>20</v>
          </cell>
          <cell r="T1682">
            <v>20</v>
          </cell>
          <cell r="U1682">
            <v>32</v>
          </cell>
          <cell r="V1682">
            <v>32</v>
          </cell>
          <cell r="W1682">
            <v>32</v>
          </cell>
          <cell r="X1682">
            <v>32</v>
          </cell>
          <cell r="Y1682">
            <v>32</v>
          </cell>
          <cell r="Z1682">
            <v>32</v>
          </cell>
          <cell r="AA1682">
            <v>32</v>
          </cell>
          <cell r="AB1682">
            <v>34</v>
          </cell>
          <cell r="AC1682">
            <v>43</v>
          </cell>
          <cell r="AD1682">
            <v>37</v>
          </cell>
          <cell r="AE1682">
            <v>40</v>
          </cell>
          <cell r="AF1682">
            <v>40</v>
          </cell>
          <cell r="AG1682">
            <v>30</v>
          </cell>
          <cell r="AH1682">
            <v>40</v>
          </cell>
          <cell r="AI1682">
            <v>44</v>
          </cell>
          <cell r="AJ1682">
            <v>47</v>
          </cell>
          <cell r="AK1682">
            <v>45</v>
          </cell>
          <cell r="AL1682">
            <v>46</v>
          </cell>
          <cell r="AM1682">
            <v>47</v>
          </cell>
          <cell r="AN1682" t="str">
            <v>Adosado</v>
          </cell>
          <cell r="AO1682" t="str">
            <v>Adosado</v>
          </cell>
          <cell r="AP1682" t="str">
            <v>Adosado</v>
          </cell>
          <cell r="AQ1682" t="str">
            <v>Adosado</v>
          </cell>
          <cell r="AR1682" t="str">
            <v>Adosado</v>
          </cell>
          <cell r="AS1682" t="str">
            <v>Adosado</v>
          </cell>
          <cell r="AT1682" t="str">
            <v>Adosado</v>
          </cell>
          <cell r="AU1682" t="str">
            <v>Adosado</v>
          </cell>
          <cell r="AV1682" t="str">
            <v>Adosado</v>
          </cell>
          <cell r="AW1682" t="str">
            <v>Adosado</v>
          </cell>
          <cell r="AX1682" t="str">
            <v>Adosado</v>
          </cell>
          <cell r="AY1682" t="str">
            <v>Adosado</v>
          </cell>
          <cell r="AZ1682" t="str">
            <v>Adosado</v>
          </cell>
          <cell r="BA1682" t="str">
            <v>Adosado</v>
          </cell>
          <cell r="BB1682" t="str">
            <v>Adosado</v>
          </cell>
          <cell r="BC1682" t="str">
            <v>Adosado</v>
          </cell>
          <cell r="BD1682" t="str">
            <v>Adosado</v>
          </cell>
          <cell r="BE1682" t="str">
            <v>Adosado</v>
          </cell>
          <cell r="BF1682" t="str">
            <v>Adosado</v>
          </cell>
          <cell r="BG1682" t="str">
            <v>Adosado</v>
          </cell>
          <cell r="BH1682" t="str">
            <v>Adosado</v>
          </cell>
          <cell r="BI1682" t="str">
            <v>Adosado</v>
          </cell>
          <cell r="BJ1682" t="str">
            <v>Adosado</v>
          </cell>
          <cell r="BK1682" t="str">
            <v>Adosado</v>
          </cell>
          <cell r="BL1682" t="str">
            <v>Adosado</v>
          </cell>
        </row>
        <row r="1683">
          <cell r="D1683">
            <v>1140164</v>
          </cell>
          <cell r="E1683" t="str">
            <v>PRO - VILLA HUIDIF</v>
          </cell>
          <cell r="F1683" t="str">
            <v>DEPRODE</v>
          </cell>
          <cell r="G1683">
            <v>20032</v>
          </cell>
          <cell r="H1683" t="str">
            <v>P - PROGRAMAS</v>
          </cell>
          <cell r="I1683" t="str">
            <v>PRO</v>
          </cell>
          <cell r="J1683" t="str">
            <v>VALDIVIA</v>
          </cell>
          <cell r="K1683">
            <v>550</v>
          </cell>
          <cell r="L1683">
            <v>43753</v>
          </cell>
          <cell r="M1683">
            <v>43770</v>
          </cell>
          <cell r="N1683">
            <v>44137</v>
          </cell>
          <cell r="O1683">
            <v>46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46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41</v>
          </cell>
          <cell r="AN1683" t="str">
            <v>Adosado</v>
          </cell>
          <cell r="AO1683" t="str">
            <v>Adosado</v>
          </cell>
          <cell r="AP1683" t="str">
            <v>Adosado</v>
          </cell>
          <cell r="AQ1683" t="str">
            <v>Adosado</v>
          </cell>
          <cell r="AR1683" t="str">
            <v>Adosado</v>
          </cell>
          <cell r="AS1683" t="str">
            <v>Adosado</v>
          </cell>
          <cell r="AT1683" t="str">
            <v>Adosado</v>
          </cell>
          <cell r="AU1683" t="str">
            <v>Adosado</v>
          </cell>
          <cell r="AV1683" t="str">
            <v>Adosado</v>
          </cell>
          <cell r="AW1683" t="str">
            <v>Adosado</v>
          </cell>
          <cell r="AX1683" t="str">
            <v>Adosado</v>
          </cell>
          <cell r="AY1683" t="str">
            <v>Adosado</v>
          </cell>
          <cell r="AZ1683" t="str">
            <v>Adosado</v>
          </cell>
          <cell r="BA1683" t="str">
            <v>Adosado</v>
          </cell>
          <cell r="BB1683" t="str">
            <v>Adosado</v>
          </cell>
          <cell r="BC1683" t="str">
            <v>Adosado</v>
          </cell>
          <cell r="BD1683" t="str">
            <v>Adosado</v>
          </cell>
          <cell r="BE1683" t="str">
            <v>Adosado</v>
          </cell>
          <cell r="BF1683" t="str">
            <v>Adosado</v>
          </cell>
          <cell r="BG1683" t="str">
            <v>Adosado</v>
          </cell>
          <cell r="BH1683" t="str">
            <v>Adosado</v>
          </cell>
          <cell r="BI1683" t="str">
            <v>Adosado</v>
          </cell>
          <cell r="BJ1683" t="str">
            <v>Adosado</v>
          </cell>
          <cell r="BK1683" t="str">
            <v>Adosado</v>
          </cell>
          <cell r="BL1683" t="str">
            <v>Adosado</v>
          </cell>
        </row>
        <row r="1684">
          <cell r="D1684">
            <v>1150077</v>
          </cell>
          <cell r="E1684" t="str">
            <v>PRO - AMIGO ARICA Y PARINACOTA</v>
          </cell>
          <cell r="F1684" t="str">
            <v>DEPRODE</v>
          </cell>
          <cell r="G1684">
            <v>20032</v>
          </cell>
          <cell r="H1684" t="str">
            <v>P - PROGRAMAS</v>
          </cell>
          <cell r="I1684" t="str">
            <v>PRO</v>
          </cell>
          <cell r="J1684" t="str">
            <v>ARICA</v>
          </cell>
          <cell r="K1684">
            <v>128</v>
          </cell>
          <cell r="L1684">
            <v>43647</v>
          </cell>
          <cell r="M1684">
            <v>42845</v>
          </cell>
          <cell r="N1684">
            <v>44306</v>
          </cell>
          <cell r="O1684">
            <v>39</v>
          </cell>
          <cell r="P1684">
            <v>15</v>
          </cell>
          <cell r="Q1684">
            <v>15</v>
          </cell>
          <cell r="R1684">
            <v>15</v>
          </cell>
          <cell r="S1684">
            <v>15</v>
          </cell>
          <cell r="T1684">
            <v>15</v>
          </cell>
          <cell r="U1684">
            <v>15</v>
          </cell>
          <cell r="V1684">
            <v>15</v>
          </cell>
          <cell r="W1684">
            <v>39</v>
          </cell>
          <cell r="X1684">
            <v>39</v>
          </cell>
          <cell r="Y1684">
            <v>39</v>
          </cell>
          <cell r="Z1684">
            <v>39</v>
          </cell>
          <cell r="AA1684">
            <v>39</v>
          </cell>
          <cell r="AB1684">
            <v>40</v>
          </cell>
          <cell r="AC1684">
            <v>40</v>
          </cell>
          <cell r="AD1684">
            <v>49</v>
          </cell>
          <cell r="AE1684">
            <v>51</v>
          </cell>
          <cell r="AF1684">
            <v>56</v>
          </cell>
          <cell r="AG1684">
            <v>52</v>
          </cell>
          <cell r="AH1684">
            <v>55</v>
          </cell>
          <cell r="AI1684">
            <v>53</v>
          </cell>
          <cell r="AJ1684">
            <v>55</v>
          </cell>
          <cell r="AK1684">
            <v>52</v>
          </cell>
          <cell r="AL1684">
            <v>51</v>
          </cell>
          <cell r="AM1684">
            <v>52</v>
          </cell>
          <cell r="AN1684" t="str">
            <v>Adosado</v>
          </cell>
          <cell r="AO1684" t="str">
            <v>Adosado</v>
          </cell>
          <cell r="AP1684" t="str">
            <v>Adosado</v>
          </cell>
          <cell r="AQ1684" t="str">
            <v>Adosado</v>
          </cell>
          <cell r="AR1684" t="str">
            <v>Adosado</v>
          </cell>
          <cell r="AS1684" t="str">
            <v>Adosado</v>
          </cell>
          <cell r="AT1684" t="str">
            <v>Adosado</v>
          </cell>
          <cell r="AU1684" t="str">
            <v>Adosado</v>
          </cell>
          <cell r="AV1684" t="str">
            <v>Adosado</v>
          </cell>
          <cell r="AW1684" t="str">
            <v>Adosado</v>
          </cell>
          <cell r="AX1684" t="str">
            <v>Adosado</v>
          </cell>
          <cell r="AY1684" t="str">
            <v>Adosado</v>
          </cell>
          <cell r="AZ1684" t="str">
            <v>Adosado</v>
          </cell>
          <cell r="BA1684" t="str">
            <v>Adosado</v>
          </cell>
          <cell r="BB1684" t="str">
            <v>Adosado</v>
          </cell>
          <cell r="BC1684" t="str">
            <v>Adosado</v>
          </cell>
          <cell r="BD1684" t="str">
            <v>Adosado</v>
          </cell>
          <cell r="BE1684" t="str">
            <v>Adosado</v>
          </cell>
          <cell r="BF1684" t="str">
            <v>Adosado</v>
          </cell>
          <cell r="BG1684" t="str">
            <v>Adosado</v>
          </cell>
          <cell r="BH1684" t="str">
            <v>Adosado</v>
          </cell>
          <cell r="BI1684" t="str">
            <v>Adosado</v>
          </cell>
          <cell r="BJ1684" t="str">
            <v>Adosado</v>
          </cell>
          <cell r="BK1684" t="str">
            <v>Adosado</v>
          </cell>
          <cell r="BL1684" t="str">
            <v>Adosado</v>
          </cell>
        </row>
        <row r="1685">
          <cell r="D1685">
            <v>1080743</v>
          </cell>
          <cell r="E1685" t="str">
            <v>PRO - LLEQUEN ÑUBLE</v>
          </cell>
          <cell r="F1685" t="str">
            <v>DEPRODE</v>
          </cell>
          <cell r="G1685">
            <v>20032</v>
          </cell>
          <cell r="H1685" t="str">
            <v>P - PROGRAMAS</v>
          </cell>
          <cell r="I1685" t="str">
            <v>PRO</v>
          </cell>
          <cell r="J1685" t="str">
            <v>CHILLÁN</v>
          </cell>
          <cell r="K1685" t="str">
            <v>MEMO 134</v>
          </cell>
          <cell r="L1685">
            <v>43531</v>
          </cell>
          <cell r="M1685">
            <v>42241</v>
          </cell>
          <cell r="N1685">
            <v>43507</v>
          </cell>
          <cell r="O1685">
            <v>35</v>
          </cell>
          <cell r="P1685">
            <v>35</v>
          </cell>
          <cell r="Q1685">
            <v>35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132</v>
          </cell>
          <cell r="AC1685">
            <v>130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 t="str">
            <v>Adosado</v>
          </cell>
          <cell r="AO1685" t="str">
            <v>Adosado</v>
          </cell>
          <cell r="AP1685" t="str">
            <v>Adosado</v>
          </cell>
          <cell r="AQ1685" t="str">
            <v>Adosado</v>
          </cell>
          <cell r="AR1685" t="str">
            <v>Adosado</v>
          </cell>
          <cell r="AS1685" t="str">
            <v>Adosado</v>
          </cell>
          <cell r="AT1685" t="str">
            <v>Adosado</v>
          </cell>
          <cell r="AU1685" t="str">
            <v>Adosado</v>
          </cell>
          <cell r="AV1685" t="str">
            <v>Adosado</v>
          </cell>
          <cell r="AW1685" t="str">
            <v>Adosado</v>
          </cell>
          <cell r="AX1685" t="str">
            <v>Adosado</v>
          </cell>
          <cell r="AY1685" t="str">
            <v>Adosado</v>
          </cell>
          <cell r="AZ1685" t="str">
            <v>Adosado</v>
          </cell>
          <cell r="BA1685" t="str">
            <v>Adosado</v>
          </cell>
          <cell r="BB1685" t="str">
            <v>Adosado</v>
          </cell>
          <cell r="BC1685" t="str">
            <v>Adosado</v>
          </cell>
          <cell r="BD1685" t="str">
            <v>Adosado</v>
          </cell>
          <cell r="BE1685" t="str">
            <v>Adosado</v>
          </cell>
          <cell r="BF1685" t="str">
            <v>Adosado</v>
          </cell>
          <cell r="BG1685" t="str">
            <v>Adosado</v>
          </cell>
          <cell r="BH1685" t="str">
            <v>Adosado</v>
          </cell>
          <cell r="BI1685" t="str">
            <v>Adosado</v>
          </cell>
          <cell r="BJ1685" t="str">
            <v>Adosado</v>
          </cell>
          <cell r="BK1685" t="str">
            <v>Adosado</v>
          </cell>
          <cell r="BL1685" t="str">
            <v>Adosado</v>
          </cell>
        </row>
        <row r="1686">
          <cell r="D1686">
            <v>1080828</v>
          </cell>
          <cell r="E1686" t="str">
            <v>PRO - LOS NARANJOS II</v>
          </cell>
          <cell r="F1686" t="str">
            <v>DEPRODE</v>
          </cell>
          <cell r="G1686">
            <v>20032</v>
          </cell>
          <cell r="H1686" t="str">
            <v>P - PROGRAMAS</v>
          </cell>
          <cell r="I1686" t="str">
            <v>PRO</v>
          </cell>
          <cell r="J1686" t="str">
            <v>CHILLÁN</v>
          </cell>
          <cell r="K1686" t="str">
            <v>MEMO 576</v>
          </cell>
          <cell r="L1686">
            <v>43766</v>
          </cell>
          <cell r="M1686">
            <v>42587</v>
          </cell>
          <cell r="N1686">
            <v>43831</v>
          </cell>
          <cell r="O1686">
            <v>40</v>
          </cell>
          <cell r="P1686">
            <v>40</v>
          </cell>
          <cell r="Q1686">
            <v>40</v>
          </cell>
          <cell r="R1686">
            <v>40</v>
          </cell>
          <cell r="S1686">
            <v>40</v>
          </cell>
          <cell r="T1686">
            <v>40</v>
          </cell>
          <cell r="U1686">
            <v>40</v>
          </cell>
          <cell r="V1686">
            <v>40</v>
          </cell>
          <cell r="W1686">
            <v>40</v>
          </cell>
          <cell r="X1686">
            <v>40</v>
          </cell>
          <cell r="Y1686">
            <v>40</v>
          </cell>
          <cell r="Z1686">
            <v>40</v>
          </cell>
          <cell r="AA1686">
            <v>40</v>
          </cell>
          <cell r="AB1686">
            <v>67</v>
          </cell>
          <cell r="AC1686">
            <v>64</v>
          </cell>
          <cell r="AD1686">
            <v>61</v>
          </cell>
          <cell r="AE1686">
            <v>62</v>
          </cell>
          <cell r="AF1686">
            <v>64</v>
          </cell>
          <cell r="AG1686">
            <v>64</v>
          </cell>
          <cell r="AH1686">
            <v>62</v>
          </cell>
          <cell r="AI1686">
            <v>69</v>
          </cell>
          <cell r="AJ1686">
            <v>74</v>
          </cell>
          <cell r="AK1686">
            <v>75</v>
          </cell>
          <cell r="AL1686">
            <v>69</v>
          </cell>
          <cell r="AM1686">
            <v>69</v>
          </cell>
          <cell r="AN1686" t="str">
            <v>Adosado</v>
          </cell>
          <cell r="AO1686" t="str">
            <v>Adosado</v>
          </cell>
          <cell r="AP1686" t="str">
            <v>Adosado</v>
          </cell>
          <cell r="AQ1686" t="str">
            <v>Adosado</v>
          </cell>
          <cell r="AR1686" t="str">
            <v>Adosado</v>
          </cell>
          <cell r="AS1686" t="str">
            <v>Adosado</v>
          </cell>
          <cell r="AT1686" t="str">
            <v>Adosado</v>
          </cell>
          <cell r="AU1686" t="str">
            <v>Adosado</v>
          </cell>
          <cell r="AV1686" t="str">
            <v>Adosado</v>
          </cell>
          <cell r="AW1686" t="str">
            <v>Adosado</v>
          </cell>
          <cell r="AX1686" t="str">
            <v>Adosado</v>
          </cell>
          <cell r="AY1686" t="str">
            <v>Adosado</v>
          </cell>
          <cell r="AZ1686" t="str">
            <v>Adosado</v>
          </cell>
          <cell r="BA1686" t="str">
            <v>Adosado</v>
          </cell>
          <cell r="BB1686" t="str">
            <v>Adosado</v>
          </cell>
          <cell r="BC1686" t="str">
            <v>Adosado</v>
          </cell>
          <cell r="BD1686" t="str">
            <v>Adosado</v>
          </cell>
          <cell r="BE1686" t="str">
            <v>Adosado</v>
          </cell>
          <cell r="BF1686" t="str">
            <v>Adosado</v>
          </cell>
          <cell r="BG1686" t="str">
            <v>Adosado</v>
          </cell>
          <cell r="BH1686" t="str">
            <v>Adosado</v>
          </cell>
          <cell r="BI1686" t="str">
            <v>Adosado</v>
          </cell>
          <cell r="BJ1686" t="str">
            <v>Adosado</v>
          </cell>
          <cell r="BK1686" t="str">
            <v>Adosado</v>
          </cell>
          <cell r="BL1686" t="str">
            <v>Adosado</v>
          </cell>
        </row>
        <row r="1687">
          <cell r="D1687">
            <v>1160009</v>
          </cell>
          <cell r="E1687" t="str">
            <v>PRO - LLEQUEN ÑUBLE</v>
          </cell>
          <cell r="F1687" t="str">
            <v>DEPRODE</v>
          </cell>
          <cell r="G1687">
            <v>20032</v>
          </cell>
          <cell r="H1687" t="str">
            <v>P - PROGRAMAS</v>
          </cell>
          <cell r="I1687" t="str">
            <v>PRO</v>
          </cell>
          <cell r="J1687" t="str">
            <v>CHILLÁN</v>
          </cell>
          <cell r="K1687" t="str">
            <v>73-A</v>
          </cell>
          <cell r="L1687">
            <v>43600</v>
          </cell>
          <cell r="M1687">
            <v>43507</v>
          </cell>
          <cell r="N1687">
            <v>43872</v>
          </cell>
          <cell r="O1687">
            <v>35</v>
          </cell>
          <cell r="P1687">
            <v>0</v>
          </cell>
          <cell r="Q1687">
            <v>0</v>
          </cell>
          <cell r="R1687">
            <v>35</v>
          </cell>
          <cell r="S1687">
            <v>35</v>
          </cell>
          <cell r="T1687">
            <v>35</v>
          </cell>
          <cell r="U1687">
            <v>35</v>
          </cell>
          <cell r="V1687">
            <v>35</v>
          </cell>
          <cell r="W1687">
            <v>35</v>
          </cell>
          <cell r="X1687">
            <v>35</v>
          </cell>
          <cell r="Y1687">
            <v>35</v>
          </cell>
          <cell r="Z1687">
            <v>35</v>
          </cell>
          <cell r="AA1687">
            <v>35</v>
          </cell>
          <cell r="AB1687">
            <v>0</v>
          </cell>
          <cell r="AC1687">
            <v>0</v>
          </cell>
          <cell r="AD1687">
            <v>78</v>
          </cell>
          <cell r="AE1687">
            <v>134</v>
          </cell>
          <cell r="AF1687">
            <v>137</v>
          </cell>
          <cell r="AG1687">
            <v>136</v>
          </cell>
          <cell r="AH1687">
            <v>137</v>
          </cell>
          <cell r="AI1687">
            <v>141</v>
          </cell>
          <cell r="AJ1687">
            <v>149</v>
          </cell>
          <cell r="AK1687">
            <v>152</v>
          </cell>
          <cell r="AL1687">
            <v>151</v>
          </cell>
          <cell r="AM1687">
            <v>157</v>
          </cell>
          <cell r="AN1687" t="str">
            <v>Adosado</v>
          </cell>
          <cell r="AO1687" t="str">
            <v>Adosado</v>
          </cell>
          <cell r="AP1687" t="str">
            <v>Adosado</v>
          </cell>
          <cell r="AQ1687" t="str">
            <v>Adosado</v>
          </cell>
          <cell r="AR1687" t="str">
            <v>Adosado</v>
          </cell>
          <cell r="AS1687" t="str">
            <v>Adosado</v>
          </cell>
          <cell r="AT1687" t="str">
            <v>Adosado</v>
          </cell>
          <cell r="AU1687" t="str">
            <v>Adosado</v>
          </cell>
          <cell r="AV1687" t="str">
            <v>Adosado</v>
          </cell>
          <cell r="AW1687" t="str">
            <v>Adosado</v>
          </cell>
          <cell r="AX1687" t="str">
            <v>Adosado</v>
          </cell>
          <cell r="AY1687" t="str">
            <v>Adosado</v>
          </cell>
          <cell r="AZ1687" t="str">
            <v>Adosado</v>
          </cell>
          <cell r="BA1687" t="str">
            <v>Adosado</v>
          </cell>
          <cell r="BB1687" t="str">
            <v>Adosado</v>
          </cell>
          <cell r="BC1687" t="str">
            <v>Adosado</v>
          </cell>
          <cell r="BD1687" t="str">
            <v>Adosado</v>
          </cell>
          <cell r="BE1687" t="str">
            <v>Adosado</v>
          </cell>
          <cell r="BF1687" t="str">
            <v>Adosado</v>
          </cell>
          <cell r="BG1687" t="str">
            <v>Adosado</v>
          </cell>
          <cell r="BH1687" t="str">
            <v>Adosado</v>
          </cell>
          <cell r="BI1687" t="str">
            <v>Adosado</v>
          </cell>
          <cell r="BJ1687" t="str">
            <v>Adosado</v>
          </cell>
          <cell r="BK1687" t="str">
            <v>Adosado</v>
          </cell>
          <cell r="BL1687" t="str">
            <v>Adosado</v>
          </cell>
        </row>
        <row r="1688">
          <cell r="D1688">
            <v>1080769</v>
          </cell>
          <cell r="E1688" t="str">
            <v>RAD - LOS AROMOS</v>
          </cell>
          <cell r="F1688" t="str">
            <v>DEPRODE</v>
          </cell>
          <cell r="G1688">
            <v>20032</v>
          </cell>
          <cell r="H1688" t="str">
            <v>R - CENTROS RESIDENCIALES</v>
          </cell>
          <cell r="I1688" t="str">
            <v>RAD</v>
          </cell>
          <cell r="J1688" t="str">
            <v>HUALPÉN</v>
          </cell>
          <cell r="K1688" t="str">
            <v>MEMO 934</v>
          </cell>
          <cell r="L1688">
            <v>43427</v>
          </cell>
          <cell r="M1688">
            <v>42278</v>
          </cell>
          <cell r="N1688">
            <v>43497</v>
          </cell>
          <cell r="O1688">
            <v>36</v>
          </cell>
          <cell r="P1688">
            <v>36</v>
          </cell>
          <cell r="Q1688">
            <v>36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24</v>
          </cell>
          <cell r="AC1688">
            <v>18</v>
          </cell>
          <cell r="AD1688">
            <v>0</v>
          </cell>
          <cell r="AE1688">
            <v>0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24</v>
          </cell>
          <cell r="AO1688">
            <v>15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22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F1688">
            <v>0</v>
          </cell>
          <cell r="BG1688">
            <v>0</v>
          </cell>
          <cell r="BH1688">
            <v>0</v>
          </cell>
          <cell r="BI1688">
            <v>0</v>
          </cell>
          <cell r="BJ1688">
            <v>0</v>
          </cell>
          <cell r="BK1688">
            <v>0</v>
          </cell>
          <cell r="BL1688">
            <v>0</v>
          </cell>
        </row>
        <row r="1689">
          <cell r="D1689">
            <v>1100408</v>
          </cell>
          <cell r="E1689" t="str">
            <v>RAD - LAS AZALEAS</v>
          </cell>
          <cell r="F1689" t="str">
            <v>DEPRODE</v>
          </cell>
          <cell r="G1689">
            <v>20032</v>
          </cell>
          <cell r="H1689" t="str">
            <v>R - CENTROS RESIDENCIALES</v>
          </cell>
          <cell r="I1689" t="str">
            <v>RAD</v>
          </cell>
          <cell r="J1689" t="str">
            <v>PUERTO MONTT</v>
          </cell>
          <cell r="K1689" t="str">
            <v>MEMO 543</v>
          </cell>
          <cell r="L1689">
            <v>43741</v>
          </cell>
          <cell r="M1689">
            <v>41960</v>
          </cell>
          <cell r="N1689">
            <v>43831</v>
          </cell>
          <cell r="O1689">
            <v>25</v>
          </cell>
          <cell r="P1689">
            <v>25</v>
          </cell>
          <cell r="Q1689">
            <v>25</v>
          </cell>
          <cell r="R1689">
            <v>25</v>
          </cell>
          <cell r="S1689">
            <v>25</v>
          </cell>
          <cell r="T1689">
            <v>25</v>
          </cell>
          <cell r="U1689">
            <v>25</v>
          </cell>
          <cell r="V1689">
            <v>25</v>
          </cell>
          <cell r="W1689">
            <v>25</v>
          </cell>
          <cell r="X1689">
            <v>25</v>
          </cell>
          <cell r="Y1689">
            <v>25</v>
          </cell>
          <cell r="Z1689">
            <v>25</v>
          </cell>
          <cell r="AA1689">
            <v>25</v>
          </cell>
          <cell r="AB1689">
            <v>21</v>
          </cell>
          <cell r="AC1689">
            <v>24</v>
          </cell>
          <cell r="AD1689">
            <v>23</v>
          </cell>
          <cell r="AE1689">
            <v>24</v>
          </cell>
          <cell r="AF1689">
            <v>24</v>
          </cell>
          <cell r="AG1689">
            <v>25</v>
          </cell>
          <cell r="AH1689">
            <v>25</v>
          </cell>
          <cell r="AI1689">
            <v>25</v>
          </cell>
          <cell r="AJ1689">
            <v>14</v>
          </cell>
          <cell r="AK1689">
            <v>14</v>
          </cell>
          <cell r="AL1689">
            <v>14</v>
          </cell>
          <cell r="AM1689">
            <v>14</v>
          </cell>
          <cell r="AN1689">
            <v>25</v>
          </cell>
          <cell r="AO1689">
            <v>25</v>
          </cell>
          <cell r="AP1689">
            <v>25</v>
          </cell>
          <cell r="AQ1689">
            <v>25</v>
          </cell>
          <cell r="AR1689">
            <v>25</v>
          </cell>
          <cell r="AS1689">
            <v>25</v>
          </cell>
          <cell r="AT1689">
            <v>25</v>
          </cell>
          <cell r="AU1689">
            <v>25</v>
          </cell>
          <cell r="AV1689">
            <v>14</v>
          </cell>
          <cell r="AW1689">
            <v>14</v>
          </cell>
          <cell r="AX1689">
            <v>14</v>
          </cell>
          <cell r="AY1689">
            <v>14</v>
          </cell>
          <cell r="AZ1689">
            <v>12</v>
          </cell>
          <cell r="BA1689">
            <v>15</v>
          </cell>
          <cell r="BB1689">
            <v>14</v>
          </cell>
          <cell r="BC1689">
            <v>14</v>
          </cell>
          <cell r="BD1689">
            <v>15</v>
          </cell>
          <cell r="BE1689">
            <v>15</v>
          </cell>
          <cell r="BF1689">
            <v>15</v>
          </cell>
          <cell r="BG1689">
            <v>15</v>
          </cell>
          <cell r="BH1689">
            <v>13</v>
          </cell>
          <cell r="BI1689">
            <v>13</v>
          </cell>
          <cell r="BJ1689">
            <v>13</v>
          </cell>
          <cell r="BK1689">
            <v>13</v>
          </cell>
          <cell r="BL1689">
            <v>0</v>
          </cell>
        </row>
        <row r="1690">
          <cell r="D1690">
            <v>1131360</v>
          </cell>
          <cell r="E1690" t="str">
            <v>RAD - LOS MAITENES</v>
          </cell>
          <cell r="F1690" t="str">
            <v>DEPRODE</v>
          </cell>
          <cell r="G1690">
            <v>20032</v>
          </cell>
          <cell r="H1690" t="str">
            <v>R - CENTROS RESIDENCIALES</v>
          </cell>
          <cell r="I1690" t="str">
            <v>RAD</v>
          </cell>
          <cell r="J1690" t="str">
            <v>EL BOSQUE</v>
          </cell>
          <cell r="K1690" t="str">
            <v>MEMO 293</v>
          </cell>
          <cell r="L1690">
            <v>43650</v>
          </cell>
          <cell r="M1690">
            <v>41728</v>
          </cell>
          <cell r="N1690">
            <v>43831</v>
          </cell>
          <cell r="O1690">
            <v>20</v>
          </cell>
          <cell r="P1690">
            <v>20</v>
          </cell>
          <cell r="Q1690">
            <v>20</v>
          </cell>
          <cell r="R1690">
            <v>20</v>
          </cell>
          <cell r="S1690">
            <v>20</v>
          </cell>
          <cell r="T1690">
            <v>20</v>
          </cell>
          <cell r="U1690">
            <v>20</v>
          </cell>
          <cell r="V1690">
            <v>20</v>
          </cell>
          <cell r="W1690">
            <v>20</v>
          </cell>
          <cell r="X1690">
            <v>20</v>
          </cell>
          <cell r="Y1690">
            <v>20</v>
          </cell>
          <cell r="Z1690">
            <v>20</v>
          </cell>
          <cell r="AA1690">
            <v>0</v>
          </cell>
          <cell r="AB1690">
            <v>19</v>
          </cell>
          <cell r="AC1690">
            <v>19</v>
          </cell>
          <cell r="AD1690">
            <v>10</v>
          </cell>
          <cell r="AE1690">
            <v>18</v>
          </cell>
          <cell r="AF1690">
            <v>18</v>
          </cell>
          <cell r="AG1690">
            <v>18</v>
          </cell>
          <cell r="AH1690">
            <v>19</v>
          </cell>
          <cell r="AI1690">
            <v>18</v>
          </cell>
          <cell r="AJ1690">
            <v>7</v>
          </cell>
          <cell r="AK1690">
            <v>7</v>
          </cell>
          <cell r="AL1690">
            <v>7</v>
          </cell>
          <cell r="AM1690">
            <v>0</v>
          </cell>
          <cell r="AN1690">
            <v>20</v>
          </cell>
          <cell r="AO1690">
            <v>20</v>
          </cell>
          <cell r="AP1690">
            <v>20</v>
          </cell>
          <cell r="AQ1690">
            <v>20</v>
          </cell>
          <cell r="AR1690">
            <v>20</v>
          </cell>
          <cell r="AS1690">
            <v>20</v>
          </cell>
          <cell r="AT1690">
            <v>20</v>
          </cell>
          <cell r="AU1690">
            <v>19</v>
          </cell>
          <cell r="AV1690">
            <v>8</v>
          </cell>
          <cell r="AW1690">
            <v>7</v>
          </cell>
          <cell r="AX1690">
            <v>7</v>
          </cell>
          <cell r="AY1690">
            <v>4</v>
          </cell>
          <cell r="AZ1690">
            <v>17</v>
          </cell>
          <cell r="BA1690">
            <v>18</v>
          </cell>
          <cell r="BB1690">
            <v>18</v>
          </cell>
          <cell r="BC1690">
            <v>19</v>
          </cell>
          <cell r="BD1690">
            <v>18</v>
          </cell>
          <cell r="BE1690">
            <v>18</v>
          </cell>
          <cell r="BF1690">
            <v>18</v>
          </cell>
          <cell r="BG1690">
            <v>17</v>
          </cell>
          <cell r="BH1690">
            <v>8</v>
          </cell>
          <cell r="BI1690">
            <v>7</v>
          </cell>
          <cell r="BJ1690">
            <v>6</v>
          </cell>
          <cell r="BK1690">
            <v>4</v>
          </cell>
          <cell r="BL1690">
            <v>0</v>
          </cell>
        </row>
        <row r="1691">
          <cell r="D1691">
            <v>1131653</v>
          </cell>
          <cell r="E1691" t="str">
            <v>RAD - LOS JAZMINES</v>
          </cell>
          <cell r="F1691" t="str">
            <v>DEPRODE</v>
          </cell>
          <cell r="G1691">
            <v>20032</v>
          </cell>
          <cell r="H1691" t="str">
            <v>R - CENTROS RESIDENCIALES</v>
          </cell>
          <cell r="I1691" t="str">
            <v>RAD</v>
          </cell>
          <cell r="J1691" t="str">
            <v>LA REINA</v>
          </cell>
          <cell r="K1691" t="str">
            <v>MEMO 293</v>
          </cell>
          <cell r="L1691">
            <v>43650</v>
          </cell>
          <cell r="M1691">
            <v>42461</v>
          </cell>
          <cell r="N1691">
            <v>43831</v>
          </cell>
          <cell r="O1691">
            <v>40</v>
          </cell>
          <cell r="P1691">
            <v>40</v>
          </cell>
          <cell r="Q1691">
            <v>40</v>
          </cell>
          <cell r="R1691">
            <v>40</v>
          </cell>
          <cell r="S1691">
            <v>40</v>
          </cell>
          <cell r="T1691">
            <v>40</v>
          </cell>
          <cell r="U1691">
            <v>40</v>
          </cell>
          <cell r="V1691">
            <v>40</v>
          </cell>
          <cell r="W1691">
            <v>40</v>
          </cell>
          <cell r="X1691">
            <v>40</v>
          </cell>
          <cell r="Y1691">
            <v>40</v>
          </cell>
          <cell r="Z1691">
            <v>40</v>
          </cell>
          <cell r="AA1691">
            <v>40</v>
          </cell>
          <cell r="AB1691">
            <v>39</v>
          </cell>
          <cell r="AC1691">
            <v>40</v>
          </cell>
          <cell r="AD1691">
            <v>40</v>
          </cell>
          <cell r="AE1691">
            <v>40</v>
          </cell>
          <cell r="AF1691">
            <v>40</v>
          </cell>
          <cell r="AG1691">
            <v>38</v>
          </cell>
          <cell r="AH1691">
            <v>39</v>
          </cell>
          <cell r="AI1691">
            <v>39</v>
          </cell>
          <cell r="AJ1691">
            <v>6</v>
          </cell>
          <cell r="AK1691">
            <v>5</v>
          </cell>
          <cell r="AL1691">
            <v>4</v>
          </cell>
          <cell r="AM1691">
            <v>5</v>
          </cell>
          <cell r="AN1691">
            <v>38</v>
          </cell>
          <cell r="AO1691">
            <v>40</v>
          </cell>
          <cell r="AP1691">
            <v>40</v>
          </cell>
          <cell r="AQ1691">
            <v>40</v>
          </cell>
          <cell r="AR1691">
            <v>40</v>
          </cell>
          <cell r="AS1691">
            <v>40</v>
          </cell>
          <cell r="AT1691">
            <v>39</v>
          </cell>
          <cell r="AU1691">
            <v>39</v>
          </cell>
          <cell r="AV1691">
            <v>6</v>
          </cell>
          <cell r="AW1691">
            <v>5</v>
          </cell>
          <cell r="AX1691">
            <v>5</v>
          </cell>
          <cell r="AY1691">
            <v>6</v>
          </cell>
          <cell r="AZ1691">
            <v>36</v>
          </cell>
          <cell r="BA1691">
            <v>39</v>
          </cell>
          <cell r="BB1691">
            <v>39</v>
          </cell>
          <cell r="BC1691">
            <v>39</v>
          </cell>
          <cell r="BD1691">
            <v>40</v>
          </cell>
          <cell r="BE1691">
            <v>39</v>
          </cell>
          <cell r="BF1691">
            <v>39</v>
          </cell>
          <cell r="BG1691">
            <v>39</v>
          </cell>
          <cell r="BH1691">
            <v>5</v>
          </cell>
          <cell r="BI1691">
            <v>5</v>
          </cell>
          <cell r="BJ1691">
            <v>5</v>
          </cell>
          <cell r="BK1691">
            <v>6</v>
          </cell>
          <cell r="BL1691">
            <v>0</v>
          </cell>
        </row>
        <row r="1692">
          <cell r="D1692">
            <v>1131655</v>
          </cell>
          <cell r="E1692" t="str">
            <v>RAD - LAS MARGARITAS</v>
          </cell>
          <cell r="F1692" t="str">
            <v>DEPRODE</v>
          </cell>
          <cell r="G1692">
            <v>20032</v>
          </cell>
          <cell r="H1692" t="str">
            <v>R - CENTROS RESIDENCIALES</v>
          </cell>
          <cell r="I1692" t="str">
            <v>RAD</v>
          </cell>
          <cell r="J1692" t="str">
            <v>LA REINA</v>
          </cell>
          <cell r="K1692" t="str">
            <v>MEMO 293</v>
          </cell>
          <cell r="L1692">
            <v>43650</v>
          </cell>
          <cell r="M1692">
            <v>42461</v>
          </cell>
          <cell r="N1692">
            <v>43831</v>
          </cell>
          <cell r="O1692">
            <v>40</v>
          </cell>
          <cell r="P1692">
            <v>40</v>
          </cell>
          <cell r="Q1692">
            <v>40</v>
          </cell>
          <cell r="R1692">
            <v>40</v>
          </cell>
          <cell r="S1692">
            <v>40</v>
          </cell>
          <cell r="T1692">
            <v>40</v>
          </cell>
          <cell r="U1692">
            <v>40</v>
          </cell>
          <cell r="V1692">
            <v>40</v>
          </cell>
          <cell r="W1692">
            <v>40</v>
          </cell>
          <cell r="X1692">
            <v>40</v>
          </cell>
          <cell r="Y1692">
            <v>40</v>
          </cell>
          <cell r="Z1692">
            <v>40</v>
          </cell>
          <cell r="AA1692">
            <v>40</v>
          </cell>
          <cell r="AB1692">
            <v>41</v>
          </cell>
          <cell r="AC1692">
            <v>41</v>
          </cell>
          <cell r="AD1692">
            <v>39</v>
          </cell>
          <cell r="AE1692">
            <v>39</v>
          </cell>
          <cell r="AF1692">
            <v>37</v>
          </cell>
          <cell r="AG1692">
            <v>37</v>
          </cell>
          <cell r="AH1692">
            <v>37</v>
          </cell>
          <cell r="AI1692">
            <v>39</v>
          </cell>
          <cell r="AJ1692">
            <v>2</v>
          </cell>
          <cell r="AK1692">
            <v>2</v>
          </cell>
          <cell r="AL1692">
            <v>1</v>
          </cell>
          <cell r="AM1692">
            <v>2</v>
          </cell>
          <cell r="AN1692">
            <v>42</v>
          </cell>
          <cell r="AO1692">
            <v>40</v>
          </cell>
          <cell r="AP1692">
            <v>39</v>
          </cell>
          <cell r="AQ1692">
            <v>39</v>
          </cell>
          <cell r="AR1692">
            <v>39</v>
          </cell>
          <cell r="AS1692">
            <v>39</v>
          </cell>
          <cell r="AT1692">
            <v>39</v>
          </cell>
          <cell r="AU1692">
            <v>39</v>
          </cell>
          <cell r="AV1692">
            <v>2</v>
          </cell>
          <cell r="AW1692">
            <v>2</v>
          </cell>
          <cell r="AX1692">
            <v>2</v>
          </cell>
          <cell r="AY1692">
            <v>2</v>
          </cell>
          <cell r="AZ1692">
            <v>40</v>
          </cell>
          <cell r="BA1692">
            <v>39</v>
          </cell>
          <cell r="BB1692">
            <v>39</v>
          </cell>
          <cell r="BC1692">
            <v>39</v>
          </cell>
          <cell r="BD1692">
            <v>39</v>
          </cell>
          <cell r="BE1692">
            <v>38</v>
          </cell>
          <cell r="BF1692">
            <v>39</v>
          </cell>
          <cell r="BG1692">
            <v>39</v>
          </cell>
          <cell r="BH1692">
            <v>2</v>
          </cell>
          <cell r="BI1692">
            <v>2</v>
          </cell>
          <cell r="BJ1692">
            <v>2</v>
          </cell>
          <cell r="BK1692">
            <v>2</v>
          </cell>
          <cell r="BL1692">
            <v>0</v>
          </cell>
        </row>
        <row r="1693">
          <cell r="D1693">
            <v>1131764</v>
          </cell>
          <cell r="E1693" t="str">
            <v>RAD - LAS CAMELIAS ROJAS</v>
          </cell>
          <cell r="F1693" t="str">
            <v>DEPRODE</v>
          </cell>
          <cell r="G1693">
            <v>20032</v>
          </cell>
          <cell r="H1693" t="str">
            <v>R - CENTROS RESIDENCIALES</v>
          </cell>
          <cell r="I1693" t="str">
            <v>RAD</v>
          </cell>
          <cell r="J1693" t="str">
            <v>PAINE</v>
          </cell>
          <cell r="K1693" t="str">
            <v>MEMO 293</v>
          </cell>
          <cell r="L1693">
            <v>43650</v>
          </cell>
          <cell r="M1693">
            <v>42649</v>
          </cell>
          <cell r="N1693">
            <v>43831</v>
          </cell>
          <cell r="O1693">
            <v>30</v>
          </cell>
          <cell r="P1693">
            <v>30</v>
          </cell>
          <cell r="Q1693">
            <v>30</v>
          </cell>
          <cell r="R1693">
            <v>30</v>
          </cell>
          <cell r="S1693">
            <v>30</v>
          </cell>
          <cell r="T1693">
            <v>30</v>
          </cell>
          <cell r="U1693">
            <v>30</v>
          </cell>
          <cell r="V1693">
            <v>30</v>
          </cell>
          <cell r="W1693">
            <v>30</v>
          </cell>
          <cell r="X1693">
            <v>30</v>
          </cell>
          <cell r="Y1693">
            <v>30</v>
          </cell>
          <cell r="Z1693">
            <v>30</v>
          </cell>
          <cell r="AA1693">
            <v>30</v>
          </cell>
          <cell r="AB1693">
            <v>30</v>
          </cell>
          <cell r="AC1693">
            <v>30</v>
          </cell>
          <cell r="AD1693">
            <v>30</v>
          </cell>
          <cell r="AE1693">
            <v>30</v>
          </cell>
          <cell r="AF1693">
            <v>30</v>
          </cell>
          <cell r="AG1693">
            <v>30</v>
          </cell>
          <cell r="AH1693">
            <v>30</v>
          </cell>
          <cell r="AI1693">
            <v>30</v>
          </cell>
          <cell r="AJ1693">
            <v>1</v>
          </cell>
          <cell r="AK1693">
            <v>1</v>
          </cell>
          <cell r="AL1693">
            <v>1</v>
          </cell>
          <cell r="AM1693">
            <v>1</v>
          </cell>
          <cell r="AN1693">
            <v>30</v>
          </cell>
          <cell r="AO1693">
            <v>30</v>
          </cell>
          <cell r="AP1693">
            <v>30</v>
          </cell>
          <cell r="AQ1693">
            <v>30</v>
          </cell>
          <cell r="AR1693">
            <v>30</v>
          </cell>
          <cell r="AS1693">
            <v>30</v>
          </cell>
          <cell r="AT1693">
            <v>30</v>
          </cell>
          <cell r="AU1693">
            <v>30</v>
          </cell>
          <cell r="AV1693">
            <v>1</v>
          </cell>
          <cell r="AW1693">
            <v>1</v>
          </cell>
          <cell r="AX1693">
            <v>1</v>
          </cell>
          <cell r="AY1693">
            <v>1</v>
          </cell>
          <cell r="AZ1693">
            <v>28</v>
          </cell>
          <cell r="BA1693">
            <v>28</v>
          </cell>
          <cell r="BB1693">
            <v>28</v>
          </cell>
          <cell r="BC1693">
            <v>28</v>
          </cell>
          <cell r="BD1693">
            <v>28</v>
          </cell>
          <cell r="BE1693">
            <v>28</v>
          </cell>
          <cell r="BF1693">
            <v>28</v>
          </cell>
          <cell r="BG1693">
            <v>28</v>
          </cell>
          <cell r="BH1693">
            <v>1</v>
          </cell>
          <cell r="BI1693">
            <v>1</v>
          </cell>
          <cell r="BJ1693">
            <v>1</v>
          </cell>
          <cell r="BK1693">
            <v>1</v>
          </cell>
          <cell r="BL1693">
            <v>0</v>
          </cell>
        </row>
        <row r="1694">
          <cell r="D1694">
            <v>1131766</v>
          </cell>
          <cell r="E1694" t="str">
            <v>RAD - LAS CAMELIAS BLANCAS</v>
          </cell>
          <cell r="F1694" t="str">
            <v>DEPRODE</v>
          </cell>
          <cell r="G1694">
            <v>20032</v>
          </cell>
          <cell r="H1694" t="str">
            <v>R - CENTROS RESIDENCIALES</v>
          </cell>
          <cell r="I1694" t="str">
            <v>RAD</v>
          </cell>
          <cell r="J1694" t="str">
            <v>PAINE</v>
          </cell>
          <cell r="K1694" t="str">
            <v>MEMO 293</v>
          </cell>
          <cell r="L1694">
            <v>43650</v>
          </cell>
          <cell r="M1694">
            <v>42649</v>
          </cell>
          <cell r="N1694">
            <v>43831</v>
          </cell>
          <cell r="O1694">
            <v>30</v>
          </cell>
          <cell r="P1694">
            <v>30</v>
          </cell>
          <cell r="Q1694">
            <v>30</v>
          </cell>
          <cell r="R1694">
            <v>30</v>
          </cell>
          <cell r="S1694">
            <v>30</v>
          </cell>
          <cell r="T1694">
            <v>30</v>
          </cell>
          <cell r="U1694">
            <v>30</v>
          </cell>
          <cell r="V1694">
            <v>30</v>
          </cell>
          <cell r="W1694">
            <v>30</v>
          </cell>
          <cell r="X1694">
            <v>30</v>
          </cell>
          <cell r="Y1694">
            <v>30</v>
          </cell>
          <cell r="Z1694">
            <v>30</v>
          </cell>
          <cell r="AA1694">
            <v>30</v>
          </cell>
          <cell r="AB1694">
            <v>30</v>
          </cell>
          <cell r="AC1694">
            <v>30</v>
          </cell>
          <cell r="AD1694">
            <v>30</v>
          </cell>
          <cell r="AE1694">
            <v>29</v>
          </cell>
          <cell r="AF1694">
            <v>29</v>
          </cell>
          <cell r="AG1694">
            <v>30</v>
          </cell>
          <cell r="AH1694">
            <v>30</v>
          </cell>
          <cell r="AI1694">
            <v>30</v>
          </cell>
          <cell r="AJ1694">
            <v>3</v>
          </cell>
          <cell r="AK1694">
            <v>3</v>
          </cell>
          <cell r="AL1694">
            <v>3</v>
          </cell>
          <cell r="AM1694">
            <v>2</v>
          </cell>
          <cell r="AN1694">
            <v>30</v>
          </cell>
          <cell r="AO1694">
            <v>30</v>
          </cell>
          <cell r="AP1694">
            <v>30</v>
          </cell>
          <cell r="AQ1694">
            <v>29</v>
          </cell>
          <cell r="AR1694">
            <v>30</v>
          </cell>
          <cell r="AS1694">
            <v>30</v>
          </cell>
          <cell r="AT1694">
            <v>30</v>
          </cell>
          <cell r="AU1694">
            <v>30</v>
          </cell>
          <cell r="AV1694">
            <v>3</v>
          </cell>
          <cell r="AW1694">
            <v>3</v>
          </cell>
          <cell r="AX1694">
            <v>3</v>
          </cell>
          <cell r="AY1694">
            <v>2</v>
          </cell>
          <cell r="AZ1694">
            <v>27</v>
          </cell>
          <cell r="BA1694">
            <v>0</v>
          </cell>
          <cell r="BB1694">
            <v>28</v>
          </cell>
          <cell r="BC1694">
            <v>29</v>
          </cell>
          <cell r="BD1694">
            <v>30</v>
          </cell>
          <cell r="BE1694">
            <v>30</v>
          </cell>
          <cell r="BF1694">
            <v>29</v>
          </cell>
          <cell r="BG1694">
            <v>29</v>
          </cell>
          <cell r="BH1694">
            <v>3</v>
          </cell>
          <cell r="BI1694">
            <v>2</v>
          </cell>
          <cell r="BJ1694">
            <v>3</v>
          </cell>
          <cell r="BK1694">
            <v>2</v>
          </cell>
          <cell r="BL1694">
            <v>0</v>
          </cell>
        </row>
        <row r="1695">
          <cell r="D1695">
            <v>1070132</v>
          </cell>
          <cell r="E1695" t="str">
            <v>RDD - RESIDENCIA BELEN</v>
          </cell>
          <cell r="F1695" t="str">
            <v>DEPRODE</v>
          </cell>
          <cell r="G1695">
            <v>20032</v>
          </cell>
          <cell r="H1695" t="str">
            <v>R - CENTROS RESIDENCIALES</v>
          </cell>
          <cell r="I1695" t="str">
            <v>RDD</v>
          </cell>
          <cell r="J1695" t="str">
            <v>TALCA</v>
          </cell>
          <cell r="K1695" t="str">
            <v>MEMO 322</v>
          </cell>
          <cell r="L1695">
            <v>43661</v>
          </cell>
          <cell r="M1695">
            <v>38687</v>
          </cell>
          <cell r="N1695">
            <v>43831</v>
          </cell>
          <cell r="O1695">
            <v>31</v>
          </cell>
          <cell r="P1695">
            <v>31</v>
          </cell>
          <cell r="Q1695">
            <v>31</v>
          </cell>
          <cell r="R1695">
            <v>31</v>
          </cell>
          <cell r="S1695">
            <v>31</v>
          </cell>
          <cell r="T1695">
            <v>31</v>
          </cell>
          <cell r="U1695">
            <v>31</v>
          </cell>
          <cell r="V1695">
            <v>31</v>
          </cell>
          <cell r="W1695">
            <v>31</v>
          </cell>
          <cell r="X1695">
            <v>31</v>
          </cell>
          <cell r="Y1695">
            <v>31</v>
          </cell>
          <cell r="Z1695">
            <v>31</v>
          </cell>
          <cell r="AA1695">
            <v>31</v>
          </cell>
          <cell r="AB1695">
            <v>25</v>
          </cell>
          <cell r="AC1695">
            <v>26</v>
          </cell>
          <cell r="AD1695">
            <v>26</v>
          </cell>
          <cell r="AE1695">
            <v>26</v>
          </cell>
          <cell r="AF1695">
            <v>25</v>
          </cell>
          <cell r="AG1695">
            <v>26</v>
          </cell>
          <cell r="AH1695">
            <v>26</v>
          </cell>
          <cell r="AI1695">
            <v>26</v>
          </cell>
          <cell r="AJ1695">
            <v>7</v>
          </cell>
          <cell r="AK1695">
            <v>7</v>
          </cell>
          <cell r="AL1695">
            <v>7</v>
          </cell>
          <cell r="AM1695">
            <v>7</v>
          </cell>
          <cell r="AN1695">
            <v>26</v>
          </cell>
          <cell r="AO1695">
            <v>26</v>
          </cell>
          <cell r="AP1695">
            <v>26</v>
          </cell>
          <cell r="AQ1695">
            <v>26</v>
          </cell>
          <cell r="AR1695">
            <v>26</v>
          </cell>
          <cell r="AS1695">
            <v>26</v>
          </cell>
          <cell r="AT1695">
            <v>26</v>
          </cell>
          <cell r="AU1695">
            <v>26</v>
          </cell>
          <cell r="AV1695">
            <v>7</v>
          </cell>
          <cell r="AW1695">
            <v>7</v>
          </cell>
          <cell r="AX1695">
            <v>7</v>
          </cell>
          <cell r="AY1695">
            <v>7</v>
          </cell>
          <cell r="AZ1695">
            <v>22</v>
          </cell>
          <cell r="BA1695">
            <v>26</v>
          </cell>
          <cell r="BB1695">
            <v>26</v>
          </cell>
          <cell r="BC1695">
            <v>22</v>
          </cell>
          <cell r="BD1695">
            <v>26</v>
          </cell>
          <cell r="BE1695">
            <v>26</v>
          </cell>
          <cell r="BF1695">
            <v>23</v>
          </cell>
          <cell r="BG1695">
            <v>26</v>
          </cell>
          <cell r="BH1695">
            <v>6</v>
          </cell>
          <cell r="BI1695">
            <v>7</v>
          </cell>
          <cell r="BJ1695">
            <v>7</v>
          </cell>
          <cell r="BK1695">
            <v>7</v>
          </cell>
          <cell r="BL1695">
            <v>0</v>
          </cell>
        </row>
        <row r="1696">
          <cell r="D1696">
            <v>1130518</v>
          </cell>
          <cell r="E1696" t="str">
            <v>RDD - CASA DE CARIDAD DON ORIONE</v>
          </cell>
          <cell r="F1696" t="str">
            <v>DEPRODE</v>
          </cell>
          <cell r="G1696">
            <v>20032</v>
          </cell>
          <cell r="H1696" t="str">
            <v>R - CENTROS RESIDENCIALES</v>
          </cell>
          <cell r="I1696" t="str">
            <v>RDD</v>
          </cell>
          <cell r="J1696" t="str">
            <v>BUIN</v>
          </cell>
          <cell r="K1696" t="str">
            <v>MEMO 293</v>
          </cell>
          <cell r="L1696">
            <v>43650</v>
          </cell>
          <cell r="M1696">
            <v>38687</v>
          </cell>
          <cell r="N1696">
            <v>43831</v>
          </cell>
          <cell r="O1696">
            <v>95</v>
          </cell>
          <cell r="P1696">
            <v>95</v>
          </cell>
          <cell r="Q1696">
            <v>95</v>
          </cell>
          <cell r="R1696">
            <v>95</v>
          </cell>
          <cell r="S1696">
            <v>95</v>
          </cell>
          <cell r="T1696">
            <v>95</v>
          </cell>
          <cell r="U1696">
            <v>95</v>
          </cell>
          <cell r="V1696">
            <v>95</v>
          </cell>
          <cell r="W1696">
            <v>95</v>
          </cell>
          <cell r="X1696">
            <v>95</v>
          </cell>
          <cell r="Y1696">
            <v>95</v>
          </cell>
          <cell r="Z1696">
            <v>95</v>
          </cell>
          <cell r="AA1696">
            <v>95</v>
          </cell>
          <cell r="AB1696">
            <v>49</v>
          </cell>
          <cell r="AC1696">
            <v>50</v>
          </cell>
          <cell r="AD1696">
            <v>52</v>
          </cell>
          <cell r="AE1696">
            <v>54</v>
          </cell>
          <cell r="AF1696">
            <v>54</v>
          </cell>
          <cell r="AG1696">
            <v>52</v>
          </cell>
          <cell r="AH1696">
            <v>52</v>
          </cell>
          <cell r="AI1696">
            <v>52</v>
          </cell>
          <cell r="AJ1696">
            <v>24</v>
          </cell>
          <cell r="AK1696">
            <v>25</v>
          </cell>
          <cell r="AL1696">
            <v>25</v>
          </cell>
          <cell r="AM1696">
            <v>24</v>
          </cell>
          <cell r="AN1696">
            <v>52</v>
          </cell>
          <cell r="AO1696">
            <v>53</v>
          </cell>
          <cell r="AP1696">
            <v>53</v>
          </cell>
          <cell r="AQ1696">
            <v>56</v>
          </cell>
          <cell r="AR1696">
            <v>54</v>
          </cell>
          <cell r="AS1696">
            <v>53</v>
          </cell>
          <cell r="AT1696">
            <v>53</v>
          </cell>
          <cell r="AU1696">
            <v>53</v>
          </cell>
          <cell r="AV1696">
            <v>26</v>
          </cell>
          <cell r="AW1696">
            <v>25</v>
          </cell>
          <cell r="AX1696">
            <v>25</v>
          </cell>
          <cell r="AY1696">
            <v>25</v>
          </cell>
          <cell r="AZ1696">
            <v>49</v>
          </cell>
          <cell r="BA1696">
            <v>50</v>
          </cell>
          <cell r="BB1696">
            <v>49</v>
          </cell>
          <cell r="BC1696">
            <v>51</v>
          </cell>
          <cell r="BD1696">
            <v>51</v>
          </cell>
          <cell r="BE1696">
            <v>50</v>
          </cell>
          <cell r="BF1696">
            <v>50</v>
          </cell>
          <cell r="BG1696">
            <v>51</v>
          </cell>
          <cell r="BH1696">
            <v>24</v>
          </cell>
          <cell r="BI1696">
            <v>24</v>
          </cell>
          <cell r="BJ1696">
            <v>24</v>
          </cell>
          <cell r="BK1696">
            <v>24</v>
          </cell>
          <cell r="BL1696">
            <v>0</v>
          </cell>
        </row>
        <row r="1697">
          <cell r="D1697">
            <v>1050298</v>
          </cell>
          <cell r="E1697" t="str">
            <v>RDG - PEQUENO COTTOLENGO QUINTERO</v>
          </cell>
          <cell r="F1697" t="str">
            <v>DEPRODE</v>
          </cell>
          <cell r="G1697">
            <v>20032</v>
          </cell>
          <cell r="H1697" t="str">
            <v>R - CENTROS RESIDENCIALES</v>
          </cell>
          <cell r="I1697" t="str">
            <v>RDG</v>
          </cell>
          <cell r="J1697" t="str">
            <v>QUINTERO</v>
          </cell>
          <cell r="K1697" t="str">
            <v>MEMO 320</v>
          </cell>
          <cell r="L1697">
            <v>43658</v>
          </cell>
          <cell r="M1697">
            <v>38687</v>
          </cell>
          <cell r="N1697">
            <v>43831</v>
          </cell>
          <cell r="O1697">
            <v>31</v>
          </cell>
          <cell r="P1697">
            <v>31</v>
          </cell>
          <cell r="Q1697">
            <v>31</v>
          </cell>
          <cell r="R1697">
            <v>31</v>
          </cell>
          <cell r="S1697">
            <v>31</v>
          </cell>
          <cell r="T1697">
            <v>31</v>
          </cell>
          <cell r="U1697">
            <v>31</v>
          </cell>
          <cell r="V1697">
            <v>31</v>
          </cell>
          <cell r="W1697">
            <v>31</v>
          </cell>
          <cell r="X1697">
            <v>31</v>
          </cell>
          <cell r="Y1697">
            <v>31</v>
          </cell>
          <cell r="Z1697">
            <v>31</v>
          </cell>
          <cell r="AA1697">
            <v>31</v>
          </cell>
          <cell r="AB1697">
            <v>29</v>
          </cell>
          <cell r="AC1697">
            <v>29</v>
          </cell>
          <cell r="AD1697">
            <v>30</v>
          </cell>
          <cell r="AE1697">
            <v>29</v>
          </cell>
          <cell r="AF1697">
            <v>30</v>
          </cell>
          <cell r="AG1697">
            <v>30</v>
          </cell>
          <cell r="AH1697">
            <v>28</v>
          </cell>
          <cell r="AI1697">
            <v>28</v>
          </cell>
          <cell r="AJ1697">
            <v>3</v>
          </cell>
          <cell r="AK1697">
            <v>1</v>
          </cell>
          <cell r="AL1697">
            <v>0</v>
          </cell>
          <cell r="AM1697">
            <v>0</v>
          </cell>
          <cell r="AN1697">
            <v>29</v>
          </cell>
          <cell r="AO1697">
            <v>30</v>
          </cell>
          <cell r="AP1697">
            <v>30</v>
          </cell>
          <cell r="AQ1697">
            <v>30</v>
          </cell>
          <cell r="AR1697">
            <v>30</v>
          </cell>
          <cell r="AS1697">
            <v>30</v>
          </cell>
          <cell r="AT1697">
            <v>29</v>
          </cell>
          <cell r="AU1697">
            <v>29</v>
          </cell>
          <cell r="AV1697">
            <v>2</v>
          </cell>
          <cell r="AW1697">
            <v>1</v>
          </cell>
          <cell r="AX1697">
            <v>1</v>
          </cell>
          <cell r="AY1697">
            <v>1</v>
          </cell>
          <cell r="AZ1697">
            <v>28</v>
          </cell>
          <cell r="BA1697">
            <v>30</v>
          </cell>
          <cell r="BB1697">
            <v>29</v>
          </cell>
          <cell r="BC1697">
            <v>29</v>
          </cell>
          <cell r="BD1697">
            <v>29</v>
          </cell>
          <cell r="BE1697">
            <v>29</v>
          </cell>
          <cell r="BF1697">
            <v>28</v>
          </cell>
          <cell r="BG1697">
            <v>28</v>
          </cell>
          <cell r="BH1697">
            <v>2</v>
          </cell>
          <cell r="BI1697">
            <v>1</v>
          </cell>
          <cell r="BJ1697">
            <v>1</v>
          </cell>
          <cell r="BK1697">
            <v>1</v>
          </cell>
          <cell r="BL1697">
            <v>0</v>
          </cell>
        </row>
        <row r="1698">
          <cell r="D1698">
            <v>1050300</v>
          </cell>
          <cell r="E1698" t="str">
            <v>RDG - MEJORAMIENTO DE LA CALIDAD DE VIDA</v>
          </cell>
          <cell r="F1698" t="str">
            <v>DEPRODE</v>
          </cell>
          <cell r="G1698">
            <v>20032</v>
          </cell>
          <cell r="H1698" t="str">
            <v>R - CENTROS RESIDENCIALES</v>
          </cell>
          <cell r="I1698" t="str">
            <v>RDG</v>
          </cell>
          <cell r="J1698" t="str">
            <v>VIÑA DEL MAR</v>
          </cell>
          <cell r="K1698" t="str">
            <v>MEMO 320</v>
          </cell>
          <cell r="L1698">
            <v>43658</v>
          </cell>
          <cell r="M1698">
            <v>38687</v>
          </cell>
          <cell r="N1698">
            <v>43831</v>
          </cell>
          <cell r="O1698">
            <v>51</v>
          </cell>
          <cell r="P1698">
            <v>51</v>
          </cell>
          <cell r="Q1698">
            <v>51</v>
          </cell>
          <cell r="R1698">
            <v>51</v>
          </cell>
          <cell r="S1698">
            <v>51</v>
          </cell>
          <cell r="T1698">
            <v>51</v>
          </cell>
          <cell r="U1698">
            <v>51</v>
          </cell>
          <cell r="V1698">
            <v>51</v>
          </cell>
          <cell r="W1698">
            <v>51</v>
          </cell>
          <cell r="X1698">
            <v>51</v>
          </cell>
          <cell r="Y1698">
            <v>51</v>
          </cell>
          <cell r="Z1698">
            <v>51</v>
          </cell>
          <cell r="AA1698">
            <v>51</v>
          </cell>
          <cell r="AB1698">
            <v>50</v>
          </cell>
          <cell r="AC1698">
            <v>48</v>
          </cell>
          <cell r="AD1698">
            <v>49</v>
          </cell>
          <cell r="AE1698">
            <v>50</v>
          </cell>
          <cell r="AF1698">
            <v>48</v>
          </cell>
          <cell r="AG1698">
            <v>48</v>
          </cell>
          <cell r="AH1698">
            <v>48</v>
          </cell>
          <cell r="AI1698">
            <v>49</v>
          </cell>
          <cell r="AJ1698">
            <v>18</v>
          </cell>
          <cell r="AK1698">
            <v>21</v>
          </cell>
          <cell r="AL1698">
            <v>22</v>
          </cell>
          <cell r="AM1698">
            <v>22</v>
          </cell>
          <cell r="AN1698">
            <v>49</v>
          </cell>
          <cell r="AO1698">
            <v>51</v>
          </cell>
          <cell r="AP1698">
            <v>51</v>
          </cell>
          <cell r="AQ1698">
            <v>50</v>
          </cell>
          <cell r="AR1698">
            <v>50</v>
          </cell>
          <cell r="AS1698">
            <v>49</v>
          </cell>
          <cell r="AT1698">
            <v>50</v>
          </cell>
          <cell r="AU1698">
            <v>50</v>
          </cell>
          <cell r="AV1698">
            <v>21</v>
          </cell>
          <cell r="AW1698">
            <v>24</v>
          </cell>
          <cell r="AX1698">
            <v>22</v>
          </cell>
          <cell r="AY1698">
            <v>23</v>
          </cell>
          <cell r="AZ1698">
            <v>47</v>
          </cell>
          <cell r="BA1698">
            <v>48</v>
          </cell>
          <cell r="BB1698">
            <v>50</v>
          </cell>
          <cell r="BC1698">
            <v>48</v>
          </cell>
          <cell r="BD1698">
            <v>49</v>
          </cell>
          <cell r="BE1698">
            <v>49</v>
          </cell>
          <cell r="BF1698">
            <v>48</v>
          </cell>
          <cell r="BG1698">
            <v>49</v>
          </cell>
          <cell r="BH1698">
            <v>20</v>
          </cell>
          <cell r="BI1698">
            <v>24</v>
          </cell>
          <cell r="BJ1698">
            <v>22</v>
          </cell>
          <cell r="BK1698">
            <v>23</v>
          </cell>
          <cell r="BL1698">
            <v>0</v>
          </cell>
        </row>
        <row r="1699">
          <cell r="D1699">
            <v>1060068</v>
          </cell>
          <cell r="E1699" t="str">
            <v>RDG - PEQUENO COTTOLENGO DON ORIONE RANC</v>
          </cell>
          <cell r="F1699" t="str">
            <v>DEPRODE</v>
          </cell>
          <cell r="G1699">
            <v>20032</v>
          </cell>
          <cell r="H1699" t="str">
            <v>R - CENTROS RESIDENCIALES</v>
          </cell>
          <cell r="I1699" t="str">
            <v>RDG</v>
          </cell>
          <cell r="J1699" t="str">
            <v>RANCAGUA</v>
          </cell>
          <cell r="K1699" t="str">
            <v>MEMO 299</v>
          </cell>
          <cell r="L1699">
            <v>43651</v>
          </cell>
          <cell r="M1699">
            <v>38687</v>
          </cell>
          <cell r="N1699">
            <v>43831</v>
          </cell>
          <cell r="O1699">
            <v>147</v>
          </cell>
          <cell r="P1699">
            <v>147</v>
          </cell>
          <cell r="Q1699">
            <v>147</v>
          </cell>
          <cell r="R1699">
            <v>147</v>
          </cell>
          <cell r="S1699">
            <v>147</v>
          </cell>
          <cell r="T1699">
            <v>147</v>
          </cell>
          <cell r="U1699">
            <v>147</v>
          </cell>
          <cell r="V1699">
            <v>147</v>
          </cell>
          <cell r="W1699">
            <v>147</v>
          </cell>
          <cell r="X1699">
            <v>147</v>
          </cell>
          <cell r="Y1699">
            <v>147</v>
          </cell>
          <cell r="Z1699">
            <v>147</v>
          </cell>
          <cell r="AA1699">
            <v>147</v>
          </cell>
          <cell r="AB1699">
            <v>130</v>
          </cell>
          <cell r="AC1699">
            <v>135</v>
          </cell>
          <cell r="AD1699">
            <v>138</v>
          </cell>
          <cell r="AE1699">
            <v>121</v>
          </cell>
          <cell r="AF1699">
            <v>129</v>
          </cell>
          <cell r="AG1699">
            <v>121</v>
          </cell>
          <cell r="AH1699">
            <v>139</v>
          </cell>
          <cell r="AI1699">
            <v>139</v>
          </cell>
          <cell r="AJ1699">
            <v>28</v>
          </cell>
          <cell r="AK1699">
            <v>29</v>
          </cell>
          <cell r="AL1699">
            <v>29</v>
          </cell>
          <cell r="AM1699">
            <v>29</v>
          </cell>
          <cell r="AN1699">
            <v>131</v>
          </cell>
          <cell r="AO1699">
            <v>138</v>
          </cell>
          <cell r="AP1699">
            <v>140</v>
          </cell>
          <cell r="AQ1699">
            <v>139</v>
          </cell>
          <cell r="AR1699">
            <v>139</v>
          </cell>
          <cell r="AS1699">
            <v>139</v>
          </cell>
          <cell r="AT1699">
            <v>139</v>
          </cell>
          <cell r="AU1699">
            <v>139</v>
          </cell>
          <cell r="AV1699">
            <v>29</v>
          </cell>
          <cell r="AW1699">
            <v>29</v>
          </cell>
          <cell r="AX1699">
            <v>29</v>
          </cell>
          <cell r="AY1699">
            <v>29</v>
          </cell>
          <cell r="AZ1699">
            <v>120</v>
          </cell>
          <cell r="BA1699">
            <v>136</v>
          </cell>
          <cell r="BB1699">
            <v>136</v>
          </cell>
          <cell r="BC1699">
            <v>0</v>
          </cell>
          <cell r="BD1699">
            <v>134</v>
          </cell>
          <cell r="BE1699">
            <v>138</v>
          </cell>
          <cell r="BF1699">
            <v>137</v>
          </cell>
          <cell r="BG1699">
            <v>137</v>
          </cell>
          <cell r="BH1699">
            <v>0</v>
          </cell>
          <cell r="BI1699">
            <v>29</v>
          </cell>
          <cell r="BJ1699">
            <v>29</v>
          </cell>
          <cell r="BK1699">
            <v>29</v>
          </cell>
          <cell r="BL1699">
            <v>0</v>
          </cell>
        </row>
        <row r="1700">
          <cell r="D1700">
            <v>1130507</v>
          </cell>
          <cell r="E1700" t="str">
            <v>RDG - HOGAR LOS CEIBOS</v>
          </cell>
          <cell r="F1700" t="str">
            <v>DEPRODE</v>
          </cell>
          <cell r="G1700">
            <v>20032</v>
          </cell>
          <cell r="H1700" t="str">
            <v>R - CENTROS RESIDENCIALES</v>
          </cell>
          <cell r="I1700" t="str">
            <v>RDG</v>
          </cell>
          <cell r="J1700" t="str">
            <v>COLINA</v>
          </cell>
          <cell r="K1700" t="str">
            <v>MEMO 293</v>
          </cell>
          <cell r="L1700">
            <v>43650</v>
          </cell>
          <cell r="M1700">
            <v>38687</v>
          </cell>
          <cell r="N1700">
            <v>43831</v>
          </cell>
          <cell r="O1700">
            <v>178</v>
          </cell>
          <cell r="P1700">
            <v>178</v>
          </cell>
          <cell r="Q1700">
            <v>178</v>
          </cell>
          <cell r="R1700">
            <v>178</v>
          </cell>
          <cell r="S1700">
            <v>178</v>
          </cell>
          <cell r="T1700">
            <v>178</v>
          </cell>
          <cell r="U1700">
            <v>178</v>
          </cell>
          <cell r="V1700">
            <v>178</v>
          </cell>
          <cell r="W1700">
            <v>178</v>
          </cell>
          <cell r="X1700">
            <v>178</v>
          </cell>
          <cell r="Y1700">
            <v>178</v>
          </cell>
          <cell r="Z1700">
            <v>178</v>
          </cell>
          <cell r="AA1700">
            <v>178</v>
          </cell>
          <cell r="AB1700">
            <v>175</v>
          </cell>
          <cell r="AC1700">
            <v>181</v>
          </cell>
          <cell r="AD1700">
            <v>181</v>
          </cell>
          <cell r="AE1700">
            <v>175</v>
          </cell>
          <cell r="AF1700">
            <v>180</v>
          </cell>
          <cell r="AG1700">
            <v>180</v>
          </cell>
          <cell r="AH1700">
            <v>180</v>
          </cell>
          <cell r="AI1700">
            <v>179</v>
          </cell>
          <cell r="AJ1700">
            <v>12</v>
          </cell>
          <cell r="AK1700">
            <v>10</v>
          </cell>
          <cell r="AL1700">
            <v>11</v>
          </cell>
          <cell r="AM1700">
            <v>11</v>
          </cell>
          <cell r="AN1700">
            <v>179</v>
          </cell>
          <cell r="AO1700">
            <v>182</v>
          </cell>
          <cell r="AP1700">
            <v>181</v>
          </cell>
          <cell r="AQ1700">
            <v>181</v>
          </cell>
          <cell r="AR1700">
            <v>180</v>
          </cell>
          <cell r="AS1700">
            <v>181</v>
          </cell>
          <cell r="AT1700">
            <v>180</v>
          </cell>
          <cell r="AU1700">
            <v>179</v>
          </cell>
          <cell r="AV1700">
            <v>12</v>
          </cell>
          <cell r="AW1700">
            <v>12</v>
          </cell>
          <cell r="AX1700">
            <v>12</v>
          </cell>
          <cell r="AY1700">
            <v>12</v>
          </cell>
          <cell r="AZ1700">
            <v>179</v>
          </cell>
          <cell r="BA1700">
            <v>181</v>
          </cell>
          <cell r="BB1700">
            <v>181</v>
          </cell>
          <cell r="BC1700">
            <v>180</v>
          </cell>
          <cell r="BD1700">
            <v>178</v>
          </cell>
          <cell r="BE1700">
            <v>179</v>
          </cell>
          <cell r="BF1700">
            <v>178</v>
          </cell>
          <cell r="BG1700">
            <v>177</v>
          </cell>
          <cell r="BH1700">
            <v>11</v>
          </cell>
          <cell r="BI1700">
            <v>11</v>
          </cell>
          <cell r="BJ1700">
            <v>9</v>
          </cell>
          <cell r="BK1700">
            <v>0</v>
          </cell>
          <cell r="BL1700">
            <v>0</v>
          </cell>
        </row>
        <row r="1701">
          <cell r="D1701">
            <v>1130517</v>
          </cell>
          <cell r="E1701" t="str">
            <v>RDG - HOGAR SAN RICARDO</v>
          </cell>
          <cell r="F1701" t="str">
            <v>DEPRODE</v>
          </cell>
          <cell r="G1701">
            <v>20032</v>
          </cell>
          <cell r="H1701" t="str">
            <v>R - CENTROS RESIDENCIALES</v>
          </cell>
          <cell r="I1701" t="str">
            <v>RDG</v>
          </cell>
          <cell r="J1701" t="str">
            <v>LAMPA</v>
          </cell>
          <cell r="K1701" t="str">
            <v>MEMO 293</v>
          </cell>
          <cell r="L1701">
            <v>43650</v>
          </cell>
          <cell r="M1701">
            <v>38687</v>
          </cell>
          <cell r="N1701">
            <v>43831</v>
          </cell>
          <cell r="O1701">
            <v>93</v>
          </cell>
          <cell r="P1701">
            <v>93</v>
          </cell>
          <cell r="Q1701">
            <v>93</v>
          </cell>
          <cell r="R1701">
            <v>93</v>
          </cell>
          <cell r="S1701">
            <v>93</v>
          </cell>
          <cell r="T1701">
            <v>93</v>
          </cell>
          <cell r="U1701">
            <v>93</v>
          </cell>
          <cell r="V1701">
            <v>93</v>
          </cell>
          <cell r="W1701">
            <v>93</v>
          </cell>
          <cell r="X1701">
            <v>93</v>
          </cell>
          <cell r="Y1701">
            <v>93</v>
          </cell>
          <cell r="Z1701">
            <v>93</v>
          </cell>
          <cell r="AA1701">
            <v>93</v>
          </cell>
          <cell r="AB1701">
            <v>64</v>
          </cell>
          <cell r="AC1701">
            <v>64</v>
          </cell>
          <cell r="AD1701">
            <v>61</v>
          </cell>
          <cell r="AE1701">
            <v>65</v>
          </cell>
          <cell r="AF1701">
            <v>65</v>
          </cell>
          <cell r="AG1701">
            <v>62</v>
          </cell>
          <cell r="AH1701">
            <v>63</v>
          </cell>
          <cell r="AI1701">
            <v>65</v>
          </cell>
          <cell r="AJ1701">
            <v>29</v>
          </cell>
          <cell r="AK1701">
            <v>30</v>
          </cell>
          <cell r="AL1701">
            <v>30</v>
          </cell>
          <cell r="AM1701">
            <v>29</v>
          </cell>
          <cell r="AN1701">
            <v>64</v>
          </cell>
          <cell r="AO1701">
            <v>65</v>
          </cell>
          <cell r="AP1701">
            <v>65</v>
          </cell>
          <cell r="AQ1701">
            <v>66</v>
          </cell>
          <cell r="AR1701">
            <v>65</v>
          </cell>
          <cell r="AS1701">
            <v>65</v>
          </cell>
          <cell r="AT1701">
            <v>65</v>
          </cell>
          <cell r="AU1701">
            <v>67</v>
          </cell>
          <cell r="AV1701">
            <v>30</v>
          </cell>
          <cell r="AW1701">
            <v>30</v>
          </cell>
          <cell r="AX1701">
            <v>30</v>
          </cell>
          <cell r="AY1701">
            <v>29</v>
          </cell>
          <cell r="AZ1701">
            <v>57</v>
          </cell>
          <cell r="BA1701">
            <v>63</v>
          </cell>
          <cell r="BB1701">
            <v>63</v>
          </cell>
          <cell r="BC1701">
            <v>64</v>
          </cell>
          <cell r="BD1701">
            <v>63</v>
          </cell>
          <cell r="BE1701">
            <v>62</v>
          </cell>
          <cell r="BF1701">
            <v>61</v>
          </cell>
          <cell r="BG1701">
            <v>66</v>
          </cell>
          <cell r="BH1701">
            <v>28</v>
          </cell>
          <cell r="BI1701">
            <v>29</v>
          </cell>
          <cell r="BJ1701">
            <v>26</v>
          </cell>
          <cell r="BK1701">
            <v>26</v>
          </cell>
          <cell r="BL1701">
            <v>0</v>
          </cell>
        </row>
        <row r="1702">
          <cell r="D1702">
            <v>1130520</v>
          </cell>
          <cell r="E1702" t="str">
            <v>RDG - PEQUENO COTTOLENGO DON ORIONE CERR</v>
          </cell>
          <cell r="F1702" t="str">
            <v>DEPRODE</v>
          </cell>
          <cell r="G1702">
            <v>20032</v>
          </cell>
          <cell r="H1702" t="str">
            <v>R - CENTROS RESIDENCIALES</v>
          </cell>
          <cell r="I1702" t="str">
            <v>RDG</v>
          </cell>
          <cell r="J1702" t="str">
            <v>CERRILLOS</v>
          </cell>
          <cell r="K1702" t="str">
            <v>MEMO 293</v>
          </cell>
          <cell r="L1702">
            <v>43650</v>
          </cell>
          <cell r="M1702">
            <v>38687</v>
          </cell>
          <cell r="N1702">
            <v>43831</v>
          </cell>
          <cell r="O1702">
            <v>226</v>
          </cell>
          <cell r="P1702">
            <v>226</v>
          </cell>
          <cell r="Q1702">
            <v>226</v>
          </cell>
          <cell r="R1702">
            <v>226</v>
          </cell>
          <cell r="S1702">
            <v>226</v>
          </cell>
          <cell r="T1702">
            <v>226</v>
          </cell>
          <cell r="U1702">
            <v>226</v>
          </cell>
          <cell r="V1702">
            <v>226</v>
          </cell>
          <cell r="W1702">
            <v>226</v>
          </cell>
          <cell r="X1702">
            <v>226</v>
          </cell>
          <cell r="Y1702">
            <v>226</v>
          </cell>
          <cell r="Z1702">
            <v>226</v>
          </cell>
          <cell r="AA1702">
            <v>226</v>
          </cell>
          <cell r="AB1702">
            <v>215</v>
          </cell>
          <cell r="AC1702">
            <v>215</v>
          </cell>
          <cell r="AD1702">
            <v>215</v>
          </cell>
          <cell r="AE1702">
            <v>215</v>
          </cell>
          <cell r="AF1702">
            <v>215</v>
          </cell>
          <cell r="AG1702">
            <v>215</v>
          </cell>
          <cell r="AH1702">
            <v>215</v>
          </cell>
          <cell r="AI1702">
            <v>214</v>
          </cell>
          <cell r="AJ1702">
            <v>38</v>
          </cell>
          <cell r="AK1702">
            <v>37</v>
          </cell>
          <cell r="AL1702">
            <v>41</v>
          </cell>
          <cell r="AM1702">
            <v>38</v>
          </cell>
          <cell r="AN1702">
            <v>215</v>
          </cell>
          <cell r="AO1702">
            <v>215</v>
          </cell>
          <cell r="AP1702">
            <v>215</v>
          </cell>
          <cell r="AQ1702">
            <v>216</v>
          </cell>
          <cell r="AR1702">
            <v>216</v>
          </cell>
          <cell r="AS1702">
            <v>215</v>
          </cell>
          <cell r="AT1702">
            <v>216</v>
          </cell>
          <cell r="AU1702">
            <v>214</v>
          </cell>
          <cell r="AV1702">
            <v>40</v>
          </cell>
          <cell r="AW1702">
            <v>41</v>
          </cell>
          <cell r="AX1702">
            <v>42</v>
          </cell>
          <cell r="AY1702">
            <v>38</v>
          </cell>
          <cell r="AZ1702">
            <v>200</v>
          </cell>
          <cell r="BA1702">
            <v>213</v>
          </cell>
          <cell r="BB1702">
            <v>208</v>
          </cell>
          <cell r="BC1702">
            <v>209</v>
          </cell>
          <cell r="BD1702">
            <v>210</v>
          </cell>
          <cell r="BE1702">
            <v>206</v>
          </cell>
          <cell r="BF1702">
            <v>203</v>
          </cell>
          <cell r="BG1702">
            <v>207</v>
          </cell>
          <cell r="BH1702">
            <v>32</v>
          </cell>
          <cell r="BI1702">
            <v>39</v>
          </cell>
          <cell r="BJ1702">
            <v>39</v>
          </cell>
          <cell r="BK1702">
            <v>37</v>
          </cell>
          <cell r="BL1702">
            <v>0</v>
          </cell>
        </row>
        <row r="1703">
          <cell r="D1703">
            <v>1040319</v>
          </cell>
          <cell r="E1703" t="str">
            <v>RDS - OSCAR PEREIRA TAPIA</v>
          </cell>
          <cell r="F1703" t="str">
            <v>DEPRODE</v>
          </cell>
          <cell r="G1703">
            <v>20032</v>
          </cell>
          <cell r="H1703" t="str">
            <v>R - CENTROS RESIDENCIALES</v>
          </cell>
          <cell r="I1703" t="str">
            <v>RDS</v>
          </cell>
          <cell r="J1703" t="str">
            <v>COQUIMBO</v>
          </cell>
          <cell r="K1703" t="str">
            <v>MEMO 533</v>
          </cell>
          <cell r="L1703">
            <v>43739</v>
          </cell>
          <cell r="M1703">
            <v>43040</v>
          </cell>
          <cell r="N1703">
            <v>43831</v>
          </cell>
          <cell r="O1703">
            <v>20</v>
          </cell>
          <cell r="P1703">
            <v>20</v>
          </cell>
          <cell r="Q1703">
            <v>20</v>
          </cell>
          <cell r="R1703">
            <v>20</v>
          </cell>
          <cell r="S1703">
            <v>20</v>
          </cell>
          <cell r="T1703">
            <v>20</v>
          </cell>
          <cell r="U1703">
            <v>20</v>
          </cell>
          <cell r="V1703">
            <v>20</v>
          </cell>
          <cell r="W1703">
            <v>20</v>
          </cell>
          <cell r="X1703">
            <v>20</v>
          </cell>
          <cell r="Y1703">
            <v>20</v>
          </cell>
          <cell r="Z1703">
            <v>20</v>
          </cell>
          <cell r="AA1703">
            <v>20</v>
          </cell>
          <cell r="AB1703">
            <v>3</v>
          </cell>
          <cell r="AC1703">
            <v>23</v>
          </cell>
          <cell r="AD1703">
            <v>24</v>
          </cell>
          <cell r="AE1703">
            <v>24</v>
          </cell>
          <cell r="AF1703">
            <v>24</v>
          </cell>
          <cell r="AG1703">
            <v>24</v>
          </cell>
          <cell r="AH1703">
            <v>23</v>
          </cell>
          <cell r="AI1703">
            <v>23</v>
          </cell>
          <cell r="AJ1703">
            <v>18</v>
          </cell>
          <cell r="AK1703">
            <v>19</v>
          </cell>
          <cell r="AL1703">
            <v>18</v>
          </cell>
          <cell r="AM1703">
            <v>18</v>
          </cell>
          <cell r="AN1703">
            <v>23</v>
          </cell>
          <cell r="AO1703">
            <v>24</v>
          </cell>
          <cell r="AP1703">
            <v>24</v>
          </cell>
          <cell r="AQ1703">
            <v>24</v>
          </cell>
          <cell r="AR1703">
            <v>24</v>
          </cell>
          <cell r="AS1703">
            <v>23</v>
          </cell>
          <cell r="AT1703">
            <v>23</v>
          </cell>
          <cell r="AU1703">
            <v>23</v>
          </cell>
          <cell r="AV1703">
            <v>19</v>
          </cell>
          <cell r="AW1703">
            <v>19</v>
          </cell>
          <cell r="AX1703">
            <v>18</v>
          </cell>
          <cell r="AY1703">
            <v>18</v>
          </cell>
          <cell r="AZ1703">
            <v>0</v>
          </cell>
          <cell r="BA1703">
            <v>1</v>
          </cell>
          <cell r="BB1703">
            <v>24</v>
          </cell>
          <cell r="BC1703">
            <v>24</v>
          </cell>
          <cell r="BD1703">
            <v>24</v>
          </cell>
          <cell r="BE1703">
            <v>23</v>
          </cell>
          <cell r="BF1703">
            <v>23</v>
          </cell>
          <cell r="BG1703">
            <v>23</v>
          </cell>
          <cell r="BH1703">
            <v>19</v>
          </cell>
          <cell r="BI1703">
            <v>19</v>
          </cell>
          <cell r="BJ1703">
            <v>18</v>
          </cell>
          <cell r="BK1703">
            <v>18</v>
          </cell>
          <cell r="BL1703">
            <v>0</v>
          </cell>
        </row>
        <row r="1704">
          <cell r="D1704">
            <v>1010122</v>
          </cell>
          <cell r="E1704" t="str">
            <v>REM - TENIENTE HERNAN MERINO CORREA</v>
          </cell>
          <cell r="F1704" t="str">
            <v>DEPRODE</v>
          </cell>
          <cell r="G1704">
            <v>20032</v>
          </cell>
          <cell r="H1704" t="str">
            <v>R - CENTROS RESIDENCIALES</v>
          </cell>
          <cell r="I1704" t="str">
            <v>REM</v>
          </cell>
          <cell r="J1704" t="str">
            <v>IQUIQUE</v>
          </cell>
          <cell r="K1704" t="str">
            <v>MEMO 555</v>
          </cell>
          <cell r="L1704">
            <v>43746</v>
          </cell>
          <cell r="M1704">
            <v>40725</v>
          </cell>
          <cell r="N1704">
            <v>43800</v>
          </cell>
          <cell r="O1704">
            <v>32</v>
          </cell>
          <cell r="P1704">
            <v>32</v>
          </cell>
          <cell r="Q1704">
            <v>32</v>
          </cell>
          <cell r="R1704">
            <v>32</v>
          </cell>
          <cell r="S1704">
            <v>32</v>
          </cell>
          <cell r="T1704">
            <v>32</v>
          </cell>
          <cell r="U1704">
            <v>32</v>
          </cell>
          <cell r="V1704">
            <v>32</v>
          </cell>
          <cell r="W1704">
            <v>32</v>
          </cell>
          <cell r="X1704">
            <v>32</v>
          </cell>
          <cell r="Y1704">
            <v>32</v>
          </cell>
          <cell r="Z1704">
            <v>32</v>
          </cell>
          <cell r="AA1704">
            <v>32</v>
          </cell>
          <cell r="AB1704">
            <v>22</v>
          </cell>
          <cell r="AC1704">
            <v>22</v>
          </cell>
          <cell r="AD1704">
            <v>24</v>
          </cell>
          <cell r="AE1704">
            <v>25</v>
          </cell>
          <cell r="AF1704">
            <v>28</v>
          </cell>
          <cell r="AG1704">
            <v>27</v>
          </cell>
          <cell r="AH1704">
            <v>29</v>
          </cell>
          <cell r="AI1704">
            <v>29</v>
          </cell>
          <cell r="AJ1704">
            <v>26</v>
          </cell>
          <cell r="AK1704">
            <v>23</v>
          </cell>
          <cell r="AL1704">
            <v>26</v>
          </cell>
          <cell r="AM1704">
            <v>21</v>
          </cell>
          <cell r="AN1704">
            <v>25</v>
          </cell>
          <cell r="AO1704">
            <v>27</v>
          </cell>
          <cell r="AP1704">
            <v>27</v>
          </cell>
          <cell r="AQ1704">
            <v>30</v>
          </cell>
          <cell r="AR1704">
            <v>33</v>
          </cell>
          <cell r="AS1704">
            <v>35</v>
          </cell>
          <cell r="AT1704">
            <v>33</v>
          </cell>
          <cell r="AU1704">
            <v>31</v>
          </cell>
          <cell r="AV1704">
            <v>31</v>
          </cell>
          <cell r="AW1704">
            <v>29</v>
          </cell>
          <cell r="AX1704">
            <v>27</v>
          </cell>
          <cell r="AY1704">
            <v>26</v>
          </cell>
          <cell r="AZ1704">
            <v>17</v>
          </cell>
          <cell r="BA1704">
            <v>18</v>
          </cell>
          <cell r="BB1704">
            <v>19</v>
          </cell>
          <cell r="BC1704">
            <v>19</v>
          </cell>
          <cell r="BD1704">
            <v>22</v>
          </cell>
          <cell r="BE1704">
            <v>20</v>
          </cell>
          <cell r="BF1704">
            <v>19</v>
          </cell>
          <cell r="BG1704">
            <v>20</v>
          </cell>
          <cell r="BH1704">
            <v>17</v>
          </cell>
          <cell r="BI1704">
            <v>15</v>
          </cell>
          <cell r="BJ1704">
            <v>14</v>
          </cell>
          <cell r="BK1704">
            <v>15</v>
          </cell>
          <cell r="BL1704">
            <v>0</v>
          </cell>
        </row>
        <row r="1705">
          <cell r="D1705">
            <v>1010157</v>
          </cell>
          <cell r="E1705" t="str">
            <v>REM - CODITFAM RESIDENCIAL IQUIQUE</v>
          </cell>
          <cell r="F1705" t="str">
            <v>DEPRODE</v>
          </cell>
          <cell r="G1705">
            <v>20032</v>
          </cell>
          <cell r="H1705" t="str">
            <v>R - CENTROS RESIDENCIALES</v>
          </cell>
          <cell r="I1705" t="str">
            <v>REM</v>
          </cell>
          <cell r="J1705" t="str">
            <v>IQUIQUE</v>
          </cell>
          <cell r="K1705">
            <v>250</v>
          </cell>
          <cell r="L1705">
            <v>43619</v>
          </cell>
          <cell r="M1705">
            <v>42157</v>
          </cell>
          <cell r="N1705">
            <v>43831</v>
          </cell>
          <cell r="O1705">
            <v>38</v>
          </cell>
          <cell r="P1705">
            <v>38</v>
          </cell>
          <cell r="Q1705">
            <v>38</v>
          </cell>
          <cell r="R1705">
            <v>38</v>
          </cell>
          <cell r="S1705">
            <v>38</v>
          </cell>
          <cell r="T1705">
            <v>38</v>
          </cell>
          <cell r="U1705">
            <v>38</v>
          </cell>
          <cell r="V1705">
            <v>38</v>
          </cell>
          <cell r="W1705">
            <v>38</v>
          </cell>
          <cell r="X1705">
            <v>38</v>
          </cell>
          <cell r="Y1705">
            <v>38</v>
          </cell>
          <cell r="Z1705">
            <v>38</v>
          </cell>
          <cell r="AA1705">
            <v>38</v>
          </cell>
          <cell r="AB1705">
            <v>23</v>
          </cell>
          <cell r="AC1705">
            <v>18</v>
          </cell>
          <cell r="AD1705">
            <v>18</v>
          </cell>
          <cell r="AE1705">
            <v>18</v>
          </cell>
          <cell r="AF1705">
            <v>19</v>
          </cell>
          <cell r="AG1705">
            <v>20</v>
          </cell>
          <cell r="AH1705">
            <v>23</v>
          </cell>
          <cell r="AI1705">
            <v>17</v>
          </cell>
          <cell r="AJ1705">
            <v>20</v>
          </cell>
          <cell r="AK1705">
            <v>16</v>
          </cell>
          <cell r="AL1705">
            <v>18</v>
          </cell>
          <cell r="AM1705">
            <v>17</v>
          </cell>
          <cell r="AN1705">
            <v>25</v>
          </cell>
          <cell r="AO1705">
            <v>25</v>
          </cell>
          <cell r="AP1705">
            <v>24</v>
          </cell>
          <cell r="AQ1705">
            <v>23</v>
          </cell>
          <cell r="AR1705">
            <v>24</v>
          </cell>
          <cell r="AS1705">
            <v>26</v>
          </cell>
          <cell r="AT1705">
            <v>28</v>
          </cell>
          <cell r="AU1705">
            <v>23</v>
          </cell>
          <cell r="AV1705">
            <v>24</v>
          </cell>
          <cell r="AW1705">
            <v>21</v>
          </cell>
          <cell r="AX1705">
            <v>24</v>
          </cell>
          <cell r="AY1705">
            <v>23</v>
          </cell>
          <cell r="AZ1705">
            <v>11</v>
          </cell>
          <cell r="BA1705">
            <v>11</v>
          </cell>
          <cell r="BB1705">
            <v>13</v>
          </cell>
          <cell r="BC1705">
            <v>14</v>
          </cell>
          <cell r="BD1705">
            <v>19</v>
          </cell>
          <cell r="BE1705">
            <v>19</v>
          </cell>
          <cell r="BF1705">
            <v>15</v>
          </cell>
          <cell r="BG1705">
            <v>12</v>
          </cell>
          <cell r="BH1705">
            <v>15</v>
          </cell>
          <cell r="BI1705">
            <v>13</v>
          </cell>
          <cell r="BJ1705">
            <v>13</v>
          </cell>
          <cell r="BK1705">
            <v>0</v>
          </cell>
          <cell r="BL1705">
            <v>0</v>
          </cell>
        </row>
        <row r="1706">
          <cell r="D1706">
            <v>1010229</v>
          </cell>
          <cell r="E1706" t="str">
            <v>REM - NUESTRA SEÑORA DE LA ESPERANZA</v>
          </cell>
          <cell r="F1706" t="str">
            <v>DEPRODE</v>
          </cell>
          <cell r="G1706">
            <v>20032</v>
          </cell>
          <cell r="H1706" t="str">
            <v>R - CENTROS RESIDENCIALES</v>
          </cell>
          <cell r="I1706" t="str">
            <v>REM</v>
          </cell>
          <cell r="J1706" t="str">
            <v>IQUIQUE</v>
          </cell>
          <cell r="K1706">
            <v>449</v>
          </cell>
          <cell r="L1706">
            <v>43738</v>
          </cell>
          <cell r="M1706">
            <v>43739</v>
          </cell>
          <cell r="N1706">
            <v>44106</v>
          </cell>
          <cell r="O1706">
            <v>29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29</v>
          </cell>
          <cell r="AA1706">
            <v>29</v>
          </cell>
          <cell r="AB1706">
            <v>0</v>
          </cell>
          <cell r="AC1706">
            <v>0</v>
          </cell>
          <cell r="AD1706">
            <v>0</v>
          </cell>
          <cell r="AE1706">
            <v>0</v>
          </cell>
          <cell r="AF1706">
            <v>0</v>
          </cell>
          <cell r="AG1706">
            <v>0</v>
          </cell>
          <cell r="AH1706">
            <v>0</v>
          </cell>
          <cell r="AI1706">
            <v>0</v>
          </cell>
          <cell r="AJ1706">
            <v>0</v>
          </cell>
          <cell r="AK1706">
            <v>0</v>
          </cell>
          <cell r="AL1706">
            <v>27</v>
          </cell>
          <cell r="AM1706">
            <v>28</v>
          </cell>
          <cell r="AN1706">
            <v>0</v>
          </cell>
          <cell r="AO1706">
            <v>0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>
            <v>0</v>
          </cell>
          <cell r="AW1706">
            <v>0</v>
          </cell>
          <cell r="AX1706">
            <v>30</v>
          </cell>
          <cell r="AY1706">
            <v>29</v>
          </cell>
          <cell r="AZ1706">
            <v>0</v>
          </cell>
          <cell r="BA1706">
            <v>0</v>
          </cell>
          <cell r="BB1706">
            <v>0</v>
          </cell>
          <cell r="BC1706">
            <v>0</v>
          </cell>
          <cell r="BD1706">
            <v>0</v>
          </cell>
          <cell r="BE1706">
            <v>0</v>
          </cell>
          <cell r="BF1706">
            <v>0</v>
          </cell>
          <cell r="BG1706">
            <v>0</v>
          </cell>
          <cell r="BH1706">
            <v>0</v>
          </cell>
          <cell r="BI1706">
            <v>0</v>
          </cell>
          <cell r="BJ1706">
            <v>25</v>
          </cell>
          <cell r="BK1706">
            <v>12</v>
          </cell>
          <cell r="BL1706">
            <v>0</v>
          </cell>
        </row>
        <row r="1707">
          <cell r="D1707">
            <v>1020181</v>
          </cell>
          <cell r="E1707" t="str">
            <v>REM - LAURA VICUÑA</v>
          </cell>
          <cell r="F1707" t="str">
            <v>DEPRODE</v>
          </cell>
          <cell r="G1707">
            <v>20032</v>
          </cell>
          <cell r="H1707" t="str">
            <v>R - CENTROS RESIDENCIALES</v>
          </cell>
          <cell r="I1707" t="str">
            <v>REM</v>
          </cell>
          <cell r="J1707" t="str">
            <v>ANTOFAGASTA</v>
          </cell>
          <cell r="K1707" t="str">
            <v>MEMO 605</v>
          </cell>
          <cell r="L1707">
            <v>43798</v>
          </cell>
          <cell r="M1707">
            <v>40725</v>
          </cell>
          <cell r="N1707">
            <v>43922</v>
          </cell>
          <cell r="O1707">
            <v>17</v>
          </cell>
          <cell r="P1707">
            <v>17</v>
          </cell>
          <cell r="Q1707">
            <v>17</v>
          </cell>
          <cell r="R1707">
            <v>17</v>
          </cell>
          <cell r="S1707">
            <v>17</v>
          </cell>
          <cell r="T1707">
            <v>17</v>
          </cell>
          <cell r="U1707">
            <v>17</v>
          </cell>
          <cell r="V1707">
            <v>17</v>
          </cell>
          <cell r="W1707">
            <v>17</v>
          </cell>
          <cell r="X1707">
            <v>17</v>
          </cell>
          <cell r="Y1707">
            <v>17</v>
          </cell>
          <cell r="Z1707">
            <v>0</v>
          </cell>
          <cell r="AA1707">
            <v>0</v>
          </cell>
          <cell r="AB1707">
            <v>12</v>
          </cell>
          <cell r="AC1707">
            <v>14</v>
          </cell>
          <cell r="AD1707">
            <v>15</v>
          </cell>
          <cell r="AE1707">
            <v>13</v>
          </cell>
          <cell r="AF1707">
            <v>13</v>
          </cell>
          <cell r="AG1707">
            <v>14</v>
          </cell>
          <cell r="AH1707">
            <v>13</v>
          </cell>
          <cell r="AI1707">
            <v>11</v>
          </cell>
          <cell r="AJ1707">
            <v>11</v>
          </cell>
          <cell r="AK1707">
            <v>13</v>
          </cell>
          <cell r="AL1707">
            <v>0</v>
          </cell>
          <cell r="AM1707">
            <v>0</v>
          </cell>
          <cell r="AN1707">
            <v>15</v>
          </cell>
          <cell r="AO1707">
            <v>16</v>
          </cell>
          <cell r="AP1707">
            <v>15</v>
          </cell>
          <cell r="AQ1707">
            <v>15</v>
          </cell>
          <cell r="AR1707">
            <v>15</v>
          </cell>
          <cell r="AS1707">
            <v>16</v>
          </cell>
          <cell r="AT1707">
            <v>16</v>
          </cell>
          <cell r="AU1707">
            <v>13</v>
          </cell>
          <cell r="AV1707">
            <v>15</v>
          </cell>
          <cell r="AW1707">
            <v>18</v>
          </cell>
          <cell r="AX1707">
            <v>18</v>
          </cell>
          <cell r="AY1707">
            <v>19</v>
          </cell>
          <cell r="AZ1707">
            <v>0</v>
          </cell>
          <cell r="BA1707">
            <v>1</v>
          </cell>
          <cell r="BB1707">
            <v>15</v>
          </cell>
          <cell r="BC1707">
            <v>8</v>
          </cell>
          <cell r="BD1707">
            <v>8</v>
          </cell>
          <cell r="BE1707">
            <v>9</v>
          </cell>
          <cell r="BF1707">
            <v>8</v>
          </cell>
          <cell r="BG1707">
            <v>7</v>
          </cell>
          <cell r="BH1707">
            <v>10</v>
          </cell>
          <cell r="BI1707">
            <v>14</v>
          </cell>
          <cell r="BJ1707">
            <v>0</v>
          </cell>
          <cell r="BK1707">
            <v>19</v>
          </cell>
          <cell r="BL1707">
            <v>0</v>
          </cell>
        </row>
        <row r="1708">
          <cell r="D1708">
            <v>1030275</v>
          </cell>
          <cell r="E1708" t="str">
            <v>REM - RESIDENCIA ALMA</v>
          </cell>
          <cell r="F1708" t="str">
            <v>DEPRODE</v>
          </cell>
          <cell r="G1708">
            <v>20032</v>
          </cell>
          <cell r="H1708" t="str">
            <v>R - CENTROS RESIDENCIALES</v>
          </cell>
          <cell r="I1708" t="str">
            <v>REM</v>
          </cell>
          <cell r="J1708" t="str">
            <v>VALLENAR</v>
          </cell>
          <cell r="K1708" t="str">
            <v>MEMO 563</v>
          </cell>
          <cell r="L1708">
            <v>43748</v>
          </cell>
          <cell r="M1708">
            <v>42856</v>
          </cell>
          <cell r="N1708">
            <v>43831</v>
          </cell>
          <cell r="O1708">
            <v>20</v>
          </cell>
          <cell r="P1708">
            <v>20</v>
          </cell>
          <cell r="Q1708">
            <v>20</v>
          </cell>
          <cell r="R1708">
            <v>20</v>
          </cell>
          <cell r="S1708">
            <v>20</v>
          </cell>
          <cell r="T1708">
            <v>20</v>
          </cell>
          <cell r="U1708">
            <v>20</v>
          </cell>
          <cell r="V1708">
            <v>20</v>
          </cell>
          <cell r="W1708">
            <v>20</v>
          </cell>
          <cell r="X1708">
            <v>20</v>
          </cell>
          <cell r="Y1708">
            <v>20</v>
          </cell>
          <cell r="Z1708">
            <v>20</v>
          </cell>
          <cell r="AA1708">
            <v>20</v>
          </cell>
          <cell r="AB1708">
            <v>18</v>
          </cell>
          <cell r="AC1708">
            <v>17</v>
          </cell>
          <cell r="AD1708">
            <v>17</v>
          </cell>
          <cell r="AE1708">
            <v>15</v>
          </cell>
          <cell r="AF1708">
            <v>17</v>
          </cell>
          <cell r="AG1708">
            <v>15</v>
          </cell>
          <cell r="AH1708">
            <v>16</v>
          </cell>
          <cell r="AI1708">
            <v>17</v>
          </cell>
          <cell r="AJ1708">
            <v>17</v>
          </cell>
          <cell r="AK1708">
            <v>17</v>
          </cell>
          <cell r="AL1708">
            <v>15</v>
          </cell>
          <cell r="AM1708">
            <v>14</v>
          </cell>
          <cell r="AN1708">
            <v>19</v>
          </cell>
          <cell r="AO1708">
            <v>18</v>
          </cell>
          <cell r="AP1708">
            <v>18</v>
          </cell>
          <cell r="AQ1708">
            <v>16</v>
          </cell>
          <cell r="AR1708">
            <v>18</v>
          </cell>
          <cell r="AS1708">
            <v>17</v>
          </cell>
          <cell r="AT1708">
            <v>21</v>
          </cell>
          <cell r="AU1708">
            <v>19</v>
          </cell>
          <cell r="AV1708">
            <v>19</v>
          </cell>
          <cell r="AW1708">
            <v>18</v>
          </cell>
          <cell r="AX1708">
            <v>17</v>
          </cell>
          <cell r="AY1708">
            <v>17</v>
          </cell>
          <cell r="AZ1708">
            <v>15</v>
          </cell>
          <cell r="BA1708">
            <v>0</v>
          </cell>
          <cell r="BB1708">
            <v>13</v>
          </cell>
          <cell r="BC1708">
            <v>12</v>
          </cell>
          <cell r="BD1708">
            <v>15</v>
          </cell>
          <cell r="BE1708">
            <v>12</v>
          </cell>
          <cell r="BF1708">
            <v>15</v>
          </cell>
          <cell r="BG1708">
            <v>15</v>
          </cell>
          <cell r="BH1708">
            <v>16</v>
          </cell>
          <cell r="BI1708">
            <v>0</v>
          </cell>
          <cell r="BJ1708">
            <v>17</v>
          </cell>
          <cell r="BK1708">
            <v>15</v>
          </cell>
          <cell r="BL1708">
            <v>0</v>
          </cell>
        </row>
        <row r="1709">
          <cell r="D1709">
            <v>1030288</v>
          </cell>
          <cell r="E1709" t="str">
            <v>REM - RESIDENCIA FREIRINA</v>
          </cell>
          <cell r="F1709" t="str">
            <v>DEPRODE</v>
          </cell>
          <cell r="G1709">
            <v>20032</v>
          </cell>
          <cell r="H1709" t="str">
            <v>R - CENTROS RESIDENCIALES</v>
          </cell>
          <cell r="I1709" t="str">
            <v>REM</v>
          </cell>
          <cell r="J1709" t="str">
            <v>FREIRINA</v>
          </cell>
          <cell r="K1709">
            <v>3384</v>
          </cell>
          <cell r="L1709">
            <v>43098</v>
          </cell>
          <cell r="M1709">
            <v>43101</v>
          </cell>
          <cell r="N1709">
            <v>43831</v>
          </cell>
          <cell r="O1709">
            <v>30</v>
          </cell>
          <cell r="P1709">
            <v>30</v>
          </cell>
          <cell r="Q1709">
            <v>30</v>
          </cell>
          <cell r="R1709">
            <v>30</v>
          </cell>
          <cell r="S1709">
            <v>30</v>
          </cell>
          <cell r="T1709">
            <v>30</v>
          </cell>
          <cell r="U1709">
            <v>30</v>
          </cell>
          <cell r="V1709">
            <v>30</v>
          </cell>
          <cell r="W1709">
            <v>30</v>
          </cell>
          <cell r="X1709">
            <v>30</v>
          </cell>
          <cell r="Y1709">
            <v>30</v>
          </cell>
          <cell r="Z1709">
            <v>30</v>
          </cell>
          <cell r="AA1709">
            <v>30</v>
          </cell>
          <cell r="AB1709">
            <v>26</v>
          </cell>
          <cell r="AC1709">
            <v>23</v>
          </cell>
          <cell r="AD1709">
            <v>24</v>
          </cell>
          <cell r="AE1709">
            <v>25</v>
          </cell>
          <cell r="AF1709">
            <v>25</v>
          </cell>
          <cell r="AG1709">
            <v>24</v>
          </cell>
          <cell r="AH1709">
            <v>24</v>
          </cell>
          <cell r="AI1709">
            <v>21</v>
          </cell>
          <cell r="AJ1709">
            <v>22</v>
          </cell>
          <cell r="AK1709">
            <v>23</v>
          </cell>
          <cell r="AL1709">
            <v>23</v>
          </cell>
          <cell r="AM1709">
            <v>25</v>
          </cell>
          <cell r="AN1709">
            <v>27</v>
          </cell>
          <cell r="AO1709">
            <v>25</v>
          </cell>
          <cell r="AP1709">
            <v>25</v>
          </cell>
          <cell r="AQ1709">
            <v>26</v>
          </cell>
          <cell r="AR1709">
            <v>26</v>
          </cell>
          <cell r="AS1709">
            <v>24</v>
          </cell>
          <cell r="AT1709">
            <v>25</v>
          </cell>
          <cell r="AU1709">
            <v>22</v>
          </cell>
          <cell r="AV1709">
            <v>23</v>
          </cell>
          <cell r="AW1709">
            <v>24</v>
          </cell>
          <cell r="AX1709">
            <v>24</v>
          </cell>
          <cell r="AY1709">
            <v>25</v>
          </cell>
          <cell r="AZ1709">
            <v>19</v>
          </cell>
          <cell r="BA1709">
            <v>17</v>
          </cell>
          <cell r="BB1709">
            <v>20</v>
          </cell>
          <cell r="BC1709">
            <v>20</v>
          </cell>
          <cell r="BD1709">
            <v>18</v>
          </cell>
          <cell r="BE1709">
            <v>17</v>
          </cell>
          <cell r="BF1709">
            <v>16</v>
          </cell>
          <cell r="BG1709">
            <v>0</v>
          </cell>
          <cell r="BH1709">
            <v>17</v>
          </cell>
          <cell r="BI1709">
            <v>17</v>
          </cell>
          <cell r="BJ1709">
            <v>17</v>
          </cell>
          <cell r="BK1709">
            <v>19</v>
          </cell>
          <cell r="BL1709">
            <v>0</v>
          </cell>
        </row>
        <row r="1710">
          <cell r="D1710">
            <v>1030290</v>
          </cell>
          <cell r="E1710" t="str">
            <v>REM - AYUN RENACE</v>
          </cell>
          <cell r="F1710" t="str">
            <v>DEPRODE</v>
          </cell>
          <cell r="G1710">
            <v>20032</v>
          </cell>
          <cell r="H1710" t="str">
            <v>R - CENTROS RESIDENCIALES</v>
          </cell>
          <cell r="I1710" t="str">
            <v>REM</v>
          </cell>
          <cell r="J1710" t="str">
            <v>CHAÑARAL</v>
          </cell>
          <cell r="K1710">
            <v>3385</v>
          </cell>
          <cell r="L1710">
            <v>43098</v>
          </cell>
          <cell r="M1710">
            <v>43101</v>
          </cell>
          <cell r="N1710">
            <v>44013</v>
          </cell>
          <cell r="O1710">
            <v>20</v>
          </cell>
          <cell r="P1710">
            <v>20</v>
          </cell>
          <cell r="Q1710">
            <v>20</v>
          </cell>
          <cell r="R1710">
            <v>20</v>
          </cell>
          <cell r="S1710">
            <v>20</v>
          </cell>
          <cell r="T1710">
            <v>20</v>
          </cell>
          <cell r="U1710">
            <v>20</v>
          </cell>
          <cell r="V1710">
            <v>20</v>
          </cell>
          <cell r="W1710">
            <v>20</v>
          </cell>
          <cell r="X1710">
            <v>20</v>
          </cell>
          <cell r="Y1710">
            <v>20</v>
          </cell>
          <cell r="Z1710">
            <v>20</v>
          </cell>
          <cell r="AA1710">
            <v>20</v>
          </cell>
          <cell r="AB1710">
            <v>13</v>
          </cell>
          <cell r="AC1710">
            <v>14</v>
          </cell>
          <cell r="AD1710">
            <v>17</v>
          </cell>
          <cell r="AE1710">
            <v>20</v>
          </cell>
          <cell r="AF1710">
            <v>19</v>
          </cell>
          <cell r="AG1710">
            <v>17</v>
          </cell>
          <cell r="AH1710">
            <v>15</v>
          </cell>
          <cell r="AI1710">
            <v>15</v>
          </cell>
          <cell r="AJ1710">
            <v>16</v>
          </cell>
          <cell r="AK1710">
            <v>16</v>
          </cell>
          <cell r="AL1710">
            <v>17</v>
          </cell>
          <cell r="AM1710">
            <v>19</v>
          </cell>
          <cell r="AN1710">
            <v>16</v>
          </cell>
          <cell r="AO1710">
            <v>17</v>
          </cell>
          <cell r="AP1710">
            <v>23</v>
          </cell>
          <cell r="AQ1710">
            <v>23</v>
          </cell>
          <cell r="AR1710">
            <v>22</v>
          </cell>
          <cell r="AS1710">
            <v>21</v>
          </cell>
          <cell r="AT1710">
            <v>17</v>
          </cell>
          <cell r="AU1710">
            <v>17</v>
          </cell>
          <cell r="AV1710">
            <v>16</v>
          </cell>
          <cell r="AW1710">
            <v>18</v>
          </cell>
          <cell r="AX1710">
            <v>18</v>
          </cell>
          <cell r="AY1710">
            <v>22</v>
          </cell>
          <cell r="AZ1710">
            <v>12</v>
          </cell>
          <cell r="BA1710">
            <v>14</v>
          </cell>
          <cell r="BB1710">
            <v>18</v>
          </cell>
          <cell r="BC1710">
            <v>20</v>
          </cell>
          <cell r="BD1710">
            <v>18</v>
          </cell>
          <cell r="BE1710">
            <v>17</v>
          </cell>
          <cell r="BF1710">
            <v>13</v>
          </cell>
          <cell r="BG1710">
            <v>15</v>
          </cell>
          <cell r="BH1710">
            <v>13</v>
          </cell>
          <cell r="BI1710">
            <v>17</v>
          </cell>
          <cell r="BJ1710">
            <v>15</v>
          </cell>
          <cell r="BK1710">
            <v>18</v>
          </cell>
          <cell r="BL1710">
            <v>0</v>
          </cell>
        </row>
        <row r="1711">
          <cell r="D1711">
            <v>1040266</v>
          </cell>
          <cell r="E1711" t="str">
            <v>REM - LAURA VICUÑA</v>
          </cell>
          <cell r="F1711" t="str">
            <v>DEPRODE</v>
          </cell>
          <cell r="G1711">
            <v>20032</v>
          </cell>
          <cell r="H1711" t="str">
            <v>R - CENTROS RESIDENCIALES</v>
          </cell>
          <cell r="I1711" t="str">
            <v>REM</v>
          </cell>
          <cell r="J1711" t="str">
            <v>LOS VILOS</v>
          </cell>
          <cell r="K1711" t="str">
            <v>MEMO 554</v>
          </cell>
          <cell r="L1711">
            <v>43746</v>
          </cell>
          <cell r="M1711">
            <v>42408</v>
          </cell>
          <cell r="N1711">
            <v>43831</v>
          </cell>
          <cell r="O1711">
            <v>30</v>
          </cell>
          <cell r="P1711">
            <v>30</v>
          </cell>
          <cell r="Q1711">
            <v>30</v>
          </cell>
          <cell r="R1711">
            <v>30</v>
          </cell>
          <cell r="S1711">
            <v>30</v>
          </cell>
          <cell r="T1711">
            <v>30</v>
          </cell>
          <cell r="U1711">
            <v>30</v>
          </cell>
          <cell r="V1711">
            <v>30</v>
          </cell>
          <cell r="W1711">
            <v>30</v>
          </cell>
          <cell r="X1711">
            <v>30</v>
          </cell>
          <cell r="Y1711">
            <v>30</v>
          </cell>
          <cell r="Z1711">
            <v>30</v>
          </cell>
          <cell r="AA1711">
            <v>30</v>
          </cell>
          <cell r="AB1711">
            <v>28</v>
          </cell>
          <cell r="AC1711">
            <v>29</v>
          </cell>
          <cell r="AD1711">
            <v>29</v>
          </cell>
          <cell r="AE1711">
            <v>29</v>
          </cell>
          <cell r="AF1711">
            <v>28</v>
          </cell>
          <cell r="AG1711">
            <v>26</v>
          </cell>
          <cell r="AH1711">
            <v>28</v>
          </cell>
          <cell r="AI1711">
            <v>29</v>
          </cell>
          <cell r="AJ1711">
            <v>32</v>
          </cell>
          <cell r="AK1711">
            <v>24</v>
          </cell>
          <cell r="AL1711">
            <v>19</v>
          </cell>
          <cell r="AM1711">
            <v>15</v>
          </cell>
          <cell r="AN1711">
            <v>35</v>
          </cell>
          <cell r="AO1711">
            <v>34</v>
          </cell>
          <cell r="AP1711">
            <v>32</v>
          </cell>
          <cell r="AQ1711">
            <v>31</v>
          </cell>
          <cell r="AR1711">
            <v>31</v>
          </cell>
          <cell r="AS1711">
            <v>34</v>
          </cell>
          <cell r="AT1711">
            <v>33</v>
          </cell>
          <cell r="AU1711">
            <v>33</v>
          </cell>
          <cell r="AV1711">
            <v>31</v>
          </cell>
          <cell r="AW1711">
            <v>23</v>
          </cell>
          <cell r="AX1711">
            <v>18</v>
          </cell>
          <cell r="AY1711">
            <v>14</v>
          </cell>
          <cell r="AZ1711">
            <v>0</v>
          </cell>
          <cell r="BA1711">
            <v>19</v>
          </cell>
          <cell r="BB1711">
            <v>12</v>
          </cell>
          <cell r="BC1711">
            <v>19</v>
          </cell>
          <cell r="BD1711">
            <v>21</v>
          </cell>
          <cell r="BE1711">
            <v>25</v>
          </cell>
          <cell r="BF1711">
            <v>17</v>
          </cell>
          <cell r="BG1711">
            <v>33</v>
          </cell>
          <cell r="BH1711">
            <v>20</v>
          </cell>
          <cell r="BI1711">
            <v>0</v>
          </cell>
          <cell r="BJ1711">
            <v>9</v>
          </cell>
          <cell r="BK1711">
            <v>10</v>
          </cell>
          <cell r="BL1711">
            <v>0</v>
          </cell>
        </row>
        <row r="1712">
          <cell r="D1712">
            <v>1040290</v>
          </cell>
          <cell r="E1712" t="str">
            <v>REM - CENTRO RESIDENCIAL DE PROTECCION OVALLE</v>
          </cell>
          <cell r="F1712" t="str">
            <v>DEPRODE</v>
          </cell>
          <cell r="G1712">
            <v>20032</v>
          </cell>
          <cell r="H1712" t="str">
            <v>R - CENTROS RESIDENCIALES</v>
          </cell>
          <cell r="I1712" t="str">
            <v>REM</v>
          </cell>
          <cell r="J1712" t="str">
            <v>OVALLE</v>
          </cell>
          <cell r="K1712" t="str">
            <v>62-B</v>
          </cell>
          <cell r="L1712">
            <v>43518</v>
          </cell>
          <cell r="M1712">
            <v>42753</v>
          </cell>
          <cell r="N1712">
            <v>44215</v>
          </cell>
          <cell r="O1712">
            <v>25</v>
          </cell>
          <cell r="P1712">
            <v>25</v>
          </cell>
          <cell r="Q1712">
            <v>25</v>
          </cell>
          <cell r="R1712">
            <v>25</v>
          </cell>
          <cell r="S1712">
            <v>25</v>
          </cell>
          <cell r="T1712">
            <v>25</v>
          </cell>
          <cell r="U1712">
            <v>25</v>
          </cell>
          <cell r="V1712">
            <v>25</v>
          </cell>
          <cell r="W1712">
            <v>25</v>
          </cell>
          <cell r="X1712">
            <v>25</v>
          </cell>
          <cell r="Y1712">
            <v>25</v>
          </cell>
          <cell r="Z1712">
            <v>25</v>
          </cell>
          <cell r="AA1712">
            <v>25</v>
          </cell>
          <cell r="AB1712">
            <v>16</v>
          </cell>
          <cell r="AC1712">
            <v>14</v>
          </cell>
          <cell r="AD1712">
            <v>20</v>
          </cell>
          <cell r="AE1712">
            <v>14</v>
          </cell>
          <cell r="AF1712">
            <v>19</v>
          </cell>
          <cell r="AG1712">
            <v>22</v>
          </cell>
          <cell r="AH1712">
            <v>22</v>
          </cell>
          <cell r="AI1712">
            <v>23</v>
          </cell>
          <cell r="AJ1712">
            <v>23</v>
          </cell>
          <cell r="AK1712">
            <v>23</v>
          </cell>
          <cell r="AL1712">
            <v>22</v>
          </cell>
          <cell r="AM1712">
            <v>22</v>
          </cell>
          <cell r="AN1712">
            <v>20</v>
          </cell>
          <cell r="AO1712">
            <v>17</v>
          </cell>
          <cell r="AP1712">
            <v>25</v>
          </cell>
          <cell r="AQ1712">
            <v>21</v>
          </cell>
          <cell r="AR1712">
            <v>22</v>
          </cell>
          <cell r="AS1712">
            <v>26</v>
          </cell>
          <cell r="AT1712">
            <v>28</v>
          </cell>
          <cell r="AU1712">
            <v>28</v>
          </cell>
          <cell r="AV1712">
            <v>26</v>
          </cell>
          <cell r="AW1712">
            <v>26</v>
          </cell>
          <cell r="AX1712">
            <v>24</v>
          </cell>
          <cell r="AY1712">
            <v>27</v>
          </cell>
          <cell r="AZ1712">
            <v>0</v>
          </cell>
          <cell r="BA1712">
            <v>0</v>
          </cell>
          <cell r="BB1712">
            <v>0</v>
          </cell>
          <cell r="BC1712">
            <v>18</v>
          </cell>
          <cell r="BD1712">
            <v>19</v>
          </cell>
          <cell r="BE1712">
            <v>23</v>
          </cell>
          <cell r="BF1712">
            <v>19</v>
          </cell>
          <cell r="BG1712">
            <v>16</v>
          </cell>
          <cell r="BH1712">
            <v>15</v>
          </cell>
          <cell r="BI1712">
            <v>17</v>
          </cell>
          <cell r="BJ1712">
            <v>14</v>
          </cell>
          <cell r="BK1712">
            <v>16</v>
          </cell>
          <cell r="BL1712">
            <v>0</v>
          </cell>
        </row>
        <row r="1713">
          <cell r="D1713">
            <v>1040317</v>
          </cell>
          <cell r="E1713" t="str">
            <v>REM - CORPORACION PARA EL DESARROLLO INTEGRAL DE LA PROVIDENCIA DE CHOAPA ILLAPEL</v>
          </cell>
          <cell r="F1713" t="str">
            <v>DEPRODE</v>
          </cell>
          <cell r="G1713">
            <v>20032</v>
          </cell>
          <cell r="H1713" t="str">
            <v>R - CENTROS RESIDENCIALES</v>
          </cell>
          <cell r="I1713" t="str">
            <v>REM</v>
          </cell>
          <cell r="J1713" t="str">
            <v>ILLAPEL</v>
          </cell>
          <cell r="K1713" t="str">
            <v>MEMO 554</v>
          </cell>
          <cell r="L1713">
            <v>43746</v>
          </cell>
          <cell r="M1713">
            <v>43007</v>
          </cell>
          <cell r="N1713">
            <v>43831</v>
          </cell>
          <cell r="O1713">
            <v>35</v>
          </cell>
          <cell r="P1713">
            <v>35</v>
          </cell>
          <cell r="Q1713">
            <v>35</v>
          </cell>
          <cell r="R1713">
            <v>35</v>
          </cell>
          <cell r="S1713">
            <v>35</v>
          </cell>
          <cell r="T1713">
            <v>35</v>
          </cell>
          <cell r="U1713">
            <v>35</v>
          </cell>
          <cell r="V1713">
            <v>35</v>
          </cell>
          <cell r="W1713">
            <v>35</v>
          </cell>
          <cell r="X1713">
            <v>35</v>
          </cell>
          <cell r="Y1713">
            <v>35</v>
          </cell>
          <cell r="Z1713">
            <v>35</v>
          </cell>
          <cell r="AA1713">
            <v>35</v>
          </cell>
          <cell r="AB1713">
            <v>35</v>
          </cell>
          <cell r="AC1713">
            <v>32</v>
          </cell>
          <cell r="AD1713">
            <v>29</v>
          </cell>
          <cell r="AE1713">
            <v>28</v>
          </cell>
          <cell r="AF1713">
            <v>29</v>
          </cell>
          <cell r="AG1713">
            <v>30</v>
          </cell>
          <cell r="AH1713">
            <v>30</v>
          </cell>
          <cell r="AI1713">
            <v>27</v>
          </cell>
          <cell r="AJ1713">
            <v>26</v>
          </cell>
          <cell r="AK1713">
            <v>25</v>
          </cell>
          <cell r="AL1713">
            <v>26</v>
          </cell>
          <cell r="AM1713">
            <v>27</v>
          </cell>
          <cell r="AN1713">
            <v>34</v>
          </cell>
          <cell r="AO1713">
            <v>33</v>
          </cell>
          <cell r="AP1713">
            <v>33</v>
          </cell>
          <cell r="AQ1713">
            <v>30</v>
          </cell>
          <cell r="AR1713">
            <v>30</v>
          </cell>
          <cell r="AS1713">
            <v>32</v>
          </cell>
          <cell r="AT1713">
            <v>32</v>
          </cell>
          <cell r="AU1713">
            <v>30</v>
          </cell>
          <cell r="AV1713">
            <v>27</v>
          </cell>
          <cell r="AW1713">
            <v>25</v>
          </cell>
          <cell r="AX1713">
            <v>28</v>
          </cell>
          <cell r="AY1713">
            <v>26</v>
          </cell>
          <cell r="AZ1713">
            <v>28</v>
          </cell>
          <cell r="BA1713">
            <v>27</v>
          </cell>
          <cell r="BB1713">
            <v>23</v>
          </cell>
          <cell r="BC1713">
            <v>23</v>
          </cell>
          <cell r="BD1713">
            <v>26</v>
          </cell>
          <cell r="BE1713">
            <v>26</v>
          </cell>
          <cell r="BF1713">
            <v>18</v>
          </cell>
          <cell r="BG1713">
            <v>22</v>
          </cell>
          <cell r="BH1713">
            <v>18</v>
          </cell>
          <cell r="BI1713">
            <v>20</v>
          </cell>
          <cell r="BJ1713">
            <v>21</v>
          </cell>
          <cell r="BK1713">
            <v>21</v>
          </cell>
          <cell r="BL1713">
            <v>1</v>
          </cell>
        </row>
        <row r="1714">
          <cell r="D1714">
            <v>1050599</v>
          </cell>
          <cell r="E1714" t="str">
            <v>REM - CENTRO RESIDENCIAL FEMENINO LLO LLEO</v>
          </cell>
          <cell r="F1714" t="str">
            <v>DEPRODE</v>
          </cell>
          <cell r="G1714">
            <v>20032</v>
          </cell>
          <cell r="H1714" t="str">
            <v>R - CENTROS RESIDENCIALES</v>
          </cell>
          <cell r="I1714" t="str">
            <v>REM</v>
          </cell>
          <cell r="J1714" t="str">
            <v>SAN ANTONIO</v>
          </cell>
          <cell r="K1714" t="str">
            <v>008/D</v>
          </cell>
          <cell r="L1714">
            <v>42941</v>
          </cell>
          <cell r="M1714">
            <v>41115</v>
          </cell>
          <cell r="N1714">
            <v>44871</v>
          </cell>
          <cell r="O1714">
            <v>21</v>
          </cell>
          <cell r="P1714">
            <v>21</v>
          </cell>
          <cell r="Q1714">
            <v>21</v>
          </cell>
          <cell r="R1714">
            <v>21</v>
          </cell>
          <cell r="S1714">
            <v>21</v>
          </cell>
          <cell r="T1714">
            <v>21</v>
          </cell>
          <cell r="U1714">
            <v>21</v>
          </cell>
          <cell r="V1714">
            <v>21</v>
          </cell>
          <cell r="W1714">
            <v>21</v>
          </cell>
          <cell r="X1714">
            <v>21</v>
          </cell>
          <cell r="Y1714">
            <v>21</v>
          </cell>
          <cell r="Z1714">
            <v>21</v>
          </cell>
          <cell r="AA1714">
            <v>21</v>
          </cell>
          <cell r="AB1714">
            <v>20</v>
          </cell>
          <cell r="AC1714">
            <v>21</v>
          </cell>
          <cell r="AD1714">
            <v>21</v>
          </cell>
          <cell r="AE1714">
            <v>21</v>
          </cell>
          <cell r="AF1714">
            <v>20</v>
          </cell>
          <cell r="AG1714">
            <v>20</v>
          </cell>
          <cell r="AH1714">
            <v>21</v>
          </cell>
          <cell r="AI1714">
            <v>20</v>
          </cell>
          <cell r="AJ1714">
            <v>21</v>
          </cell>
          <cell r="AK1714">
            <v>21</v>
          </cell>
          <cell r="AL1714">
            <v>21</v>
          </cell>
          <cell r="AM1714">
            <v>20</v>
          </cell>
          <cell r="AN1714">
            <v>21</v>
          </cell>
          <cell r="AO1714">
            <v>21</v>
          </cell>
          <cell r="AP1714">
            <v>21</v>
          </cell>
          <cell r="AQ1714">
            <v>21</v>
          </cell>
          <cell r="AR1714">
            <v>21</v>
          </cell>
          <cell r="AS1714">
            <v>21</v>
          </cell>
          <cell r="AT1714">
            <v>22</v>
          </cell>
          <cell r="AU1714">
            <v>22</v>
          </cell>
          <cell r="AV1714">
            <v>23</v>
          </cell>
          <cell r="AW1714">
            <v>22</v>
          </cell>
          <cell r="AX1714">
            <v>21</v>
          </cell>
          <cell r="AY1714">
            <v>21</v>
          </cell>
          <cell r="AZ1714">
            <v>10</v>
          </cell>
          <cell r="BA1714">
            <v>12</v>
          </cell>
          <cell r="BB1714">
            <v>13</v>
          </cell>
          <cell r="BC1714">
            <v>16</v>
          </cell>
          <cell r="BD1714">
            <v>15</v>
          </cell>
          <cell r="BE1714">
            <v>14</v>
          </cell>
          <cell r="BF1714">
            <v>17</v>
          </cell>
          <cell r="BG1714">
            <v>17</v>
          </cell>
          <cell r="BH1714">
            <v>16</v>
          </cell>
          <cell r="BI1714">
            <v>17</v>
          </cell>
          <cell r="BJ1714">
            <v>16</v>
          </cell>
          <cell r="BK1714">
            <v>14</v>
          </cell>
          <cell r="BL1714">
            <v>0</v>
          </cell>
        </row>
        <row r="1715">
          <cell r="D1715">
            <v>1050608</v>
          </cell>
          <cell r="E1715" t="str">
            <v>REM - CASA SAGRADA FAMILIA</v>
          </cell>
          <cell r="F1715" t="str">
            <v>DEPRODE</v>
          </cell>
          <cell r="G1715">
            <v>20032</v>
          </cell>
          <cell r="H1715" t="str">
            <v>R - CENTROS RESIDENCIALES</v>
          </cell>
          <cell r="I1715" t="str">
            <v>REM</v>
          </cell>
          <cell r="J1715" t="str">
            <v>LOS ANDES</v>
          </cell>
          <cell r="K1715" t="str">
            <v>MEMO 941</v>
          </cell>
          <cell r="L1715">
            <v>43433</v>
          </cell>
          <cell r="M1715">
            <v>41204</v>
          </cell>
          <cell r="N1715">
            <v>43497</v>
          </cell>
          <cell r="O1715">
            <v>25</v>
          </cell>
          <cell r="P1715">
            <v>25</v>
          </cell>
          <cell r="Q1715">
            <v>25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16</v>
          </cell>
          <cell r="AC1715">
            <v>16</v>
          </cell>
          <cell r="AD1715">
            <v>0</v>
          </cell>
          <cell r="AE1715">
            <v>0</v>
          </cell>
          <cell r="AF1715">
            <v>0</v>
          </cell>
          <cell r="AG1715">
            <v>0</v>
          </cell>
          <cell r="AH1715">
            <v>0</v>
          </cell>
          <cell r="AI1715">
            <v>0</v>
          </cell>
          <cell r="AJ1715">
            <v>0</v>
          </cell>
          <cell r="AK1715">
            <v>0</v>
          </cell>
          <cell r="AL1715">
            <v>0</v>
          </cell>
          <cell r="AM1715">
            <v>0</v>
          </cell>
          <cell r="AN1715">
            <v>17</v>
          </cell>
          <cell r="AO1715">
            <v>16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0</v>
          </cell>
          <cell r="AV1715">
            <v>0</v>
          </cell>
          <cell r="AW1715">
            <v>0</v>
          </cell>
          <cell r="AX1715">
            <v>0</v>
          </cell>
          <cell r="AY1715">
            <v>0</v>
          </cell>
          <cell r="AZ1715">
            <v>3</v>
          </cell>
          <cell r="BA1715">
            <v>12</v>
          </cell>
          <cell r="BB1715">
            <v>0</v>
          </cell>
          <cell r="BC1715">
            <v>0</v>
          </cell>
          <cell r="BD1715">
            <v>0</v>
          </cell>
          <cell r="BE1715">
            <v>0</v>
          </cell>
          <cell r="BF1715">
            <v>0</v>
          </cell>
          <cell r="BG1715">
            <v>0</v>
          </cell>
          <cell r="BH1715">
            <v>0</v>
          </cell>
          <cell r="BI1715">
            <v>0</v>
          </cell>
          <cell r="BJ1715">
            <v>0</v>
          </cell>
          <cell r="BK1715">
            <v>0</v>
          </cell>
          <cell r="BL1715">
            <v>0</v>
          </cell>
        </row>
        <row r="1716">
          <cell r="D1716">
            <v>1050610</v>
          </cell>
          <cell r="E1716" t="str">
            <v>REM - CASA LAURA VICUÑA</v>
          </cell>
          <cell r="F1716" t="str">
            <v>DEPRODE</v>
          </cell>
          <cell r="G1716">
            <v>20032</v>
          </cell>
          <cell r="H1716" t="str">
            <v>R - CENTROS RESIDENCIALES</v>
          </cell>
          <cell r="I1716" t="str">
            <v>REM</v>
          </cell>
          <cell r="J1716" t="str">
            <v>LOS ANDES</v>
          </cell>
          <cell r="K1716" t="str">
            <v>986/D</v>
          </cell>
          <cell r="L1716">
            <v>42723</v>
          </cell>
          <cell r="M1716">
            <v>41204</v>
          </cell>
          <cell r="N1716">
            <v>44126</v>
          </cell>
          <cell r="O1716">
            <v>20</v>
          </cell>
          <cell r="P1716">
            <v>20</v>
          </cell>
          <cell r="Q1716">
            <v>20</v>
          </cell>
          <cell r="R1716">
            <v>20</v>
          </cell>
          <cell r="S1716">
            <v>20</v>
          </cell>
          <cell r="T1716">
            <v>20</v>
          </cell>
          <cell r="U1716">
            <v>20</v>
          </cell>
          <cell r="V1716">
            <v>20</v>
          </cell>
          <cell r="W1716">
            <v>20</v>
          </cell>
          <cell r="X1716">
            <v>20</v>
          </cell>
          <cell r="Y1716">
            <v>20</v>
          </cell>
          <cell r="Z1716">
            <v>20</v>
          </cell>
          <cell r="AA1716">
            <v>20</v>
          </cell>
          <cell r="AB1716">
            <v>19</v>
          </cell>
          <cell r="AC1716">
            <v>17</v>
          </cell>
          <cell r="AD1716">
            <v>17</v>
          </cell>
          <cell r="AE1716">
            <v>17</v>
          </cell>
          <cell r="AF1716">
            <v>16</v>
          </cell>
          <cell r="AG1716">
            <v>17</v>
          </cell>
          <cell r="AH1716">
            <v>17</v>
          </cell>
          <cell r="AI1716">
            <v>16</v>
          </cell>
          <cell r="AJ1716">
            <v>18</v>
          </cell>
          <cell r="AK1716">
            <v>17</v>
          </cell>
          <cell r="AL1716">
            <v>16</v>
          </cell>
          <cell r="AM1716">
            <v>14</v>
          </cell>
          <cell r="AN1716">
            <v>20</v>
          </cell>
          <cell r="AO1716">
            <v>19</v>
          </cell>
          <cell r="AP1716">
            <v>18</v>
          </cell>
          <cell r="AQ1716">
            <v>19</v>
          </cell>
          <cell r="AR1716">
            <v>19</v>
          </cell>
          <cell r="AS1716">
            <v>22</v>
          </cell>
          <cell r="AT1716">
            <v>21</v>
          </cell>
          <cell r="AU1716">
            <v>18</v>
          </cell>
          <cell r="AV1716">
            <v>18</v>
          </cell>
          <cell r="AW1716">
            <v>18</v>
          </cell>
          <cell r="AX1716">
            <v>17</v>
          </cell>
          <cell r="AY1716">
            <v>17</v>
          </cell>
          <cell r="AZ1716">
            <v>3</v>
          </cell>
          <cell r="BA1716">
            <v>14</v>
          </cell>
          <cell r="BB1716">
            <v>14</v>
          </cell>
          <cell r="BC1716">
            <v>11</v>
          </cell>
          <cell r="BD1716">
            <v>15</v>
          </cell>
          <cell r="BE1716">
            <v>16</v>
          </cell>
          <cell r="BF1716">
            <v>9</v>
          </cell>
          <cell r="BG1716">
            <v>16</v>
          </cell>
          <cell r="BH1716">
            <v>9</v>
          </cell>
          <cell r="BI1716">
            <v>16</v>
          </cell>
          <cell r="BJ1716">
            <v>6</v>
          </cell>
          <cell r="BK1716">
            <v>9</v>
          </cell>
          <cell r="BL1716">
            <v>0</v>
          </cell>
        </row>
        <row r="1717">
          <cell r="D1717">
            <v>1050615</v>
          </cell>
          <cell r="E1717" t="str">
            <v>REM - HOGAR SANTA CECILIA</v>
          </cell>
          <cell r="F1717" t="str">
            <v>DEPRODE</v>
          </cell>
          <cell r="G1717">
            <v>20032</v>
          </cell>
          <cell r="H1717" t="str">
            <v>R - CENTROS RESIDENCIALES</v>
          </cell>
          <cell r="I1717" t="str">
            <v>REM</v>
          </cell>
          <cell r="J1717" t="str">
            <v>VALPARAÍSO</v>
          </cell>
          <cell r="K1717" t="str">
            <v>897/D</v>
          </cell>
          <cell r="L1717">
            <v>42692</v>
          </cell>
          <cell r="M1717">
            <v>41204</v>
          </cell>
          <cell r="N1717">
            <v>44126</v>
          </cell>
          <cell r="O1717">
            <v>20</v>
          </cell>
          <cell r="P1717">
            <v>20</v>
          </cell>
          <cell r="Q1717">
            <v>20</v>
          </cell>
          <cell r="R1717">
            <v>20</v>
          </cell>
          <cell r="S1717">
            <v>20</v>
          </cell>
          <cell r="T1717">
            <v>20</v>
          </cell>
          <cell r="U1717">
            <v>20</v>
          </cell>
          <cell r="V1717">
            <v>20</v>
          </cell>
          <cell r="W1717">
            <v>20</v>
          </cell>
          <cell r="X1717">
            <v>20</v>
          </cell>
          <cell r="Y1717">
            <v>20</v>
          </cell>
          <cell r="Z1717">
            <v>20</v>
          </cell>
          <cell r="AA1717">
            <v>20</v>
          </cell>
          <cell r="AB1717">
            <v>15</v>
          </cell>
          <cell r="AC1717">
            <v>14</v>
          </cell>
          <cell r="AD1717">
            <v>14</v>
          </cell>
          <cell r="AE1717">
            <v>16</v>
          </cell>
          <cell r="AF1717">
            <v>15</v>
          </cell>
          <cell r="AG1717">
            <v>15</v>
          </cell>
          <cell r="AH1717">
            <v>15</v>
          </cell>
          <cell r="AI1717">
            <v>13</v>
          </cell>
          <cell r="AJ1717">
            <v>13</v>
          </cell>
          <cell r="AK1717">
            <v>15</v>
          </cell>
          <cell r="AL1717">
            <v>15</v>
          </cell>
          <cell r="AM1717">
            <v>12</v>
          </cell>
          <cell r="AN1717">
            <v>20</v>
          </cell>
          <cell r="AO1717">
            <v>20</v>
          </cell>
          <cell r="AP1717">
            <v>19</v>
          </cell>
          <cell r="AQ1717">
            <v>18</v>
          </cell>
          <cell r="AR1717">
            <v>19</v>
          </cell>
          <cell r="AS1717">
            <v>20</v>
          </cell>
          <cell r="AT1717">
            <v>18</v>
          </cell>
          <cell r="AU1717">
            <v>15</v>
          </cell>
          <cell r="AV1717">
            <v>18</v>
          </cell>
          <cell r="AW1717">
            <v>18</v>
          </cell>
          <cell r="AX1717">
            <v>18</v>
          </cell>
          <cell r="AY1717">
            <v>18</v>
          </cell>
          <cell r="AZ1717">
            <v>0</v>
          </cell>
          <cell r="BA1717">
            <v>0</v>
          </cell>
          <cell r="BB1717">
            <v>0</v>
          </cell>
          <cell r="BC1717">
            <v>4</v>
          </cell>
          <cell r="BD1717">
            <v>8</v>
          </cell>
          <cell r="BE1717">
            <v>11</v>
          </cell>
          <cell r="BF1717">
            <v>5</v>
          </cell>
          <cell r="BG1717">
            <v>10</v>
          </cell>
          <cell r="BH1717">
            <v>11</v>
          </cell>
          <cell r="BI1717">
            <v>11</v>
          </cell>
          <cell r="BJ1717">
            <v>7</v>
          </cell>
          <cell r="BK1717">
            <v>10</v>
          </cell>
          <cell r="BL1717">
            <v>0</v>
          </cell>
        </row>
        <row r="1718">
          <cell r="D1718">
            <v>1050619</v>
          </cell>
          <cell r="E1718" t="str">
            <v>REM - HOGAR SAN FRANCISCO DE BORJA</v>
          </cell>
          <cell r="F1718" t="str">
            <v>DEPRODE</v>
          </cell>
          <cell r="G1718">
            <v>20032</v>
          </cell>
          <cell r="H1718" t="str">
            <v>R - CENTROS RESIDENCIALES</v>
          </cell>
          <cell r="I1718" t="str">
            <v>REM</v>
          </cell>
          <cell r="J1718" t="str">
            <v>VALPARAÍSO</v>
          </cell>
          <cell r="K1718" t="str">
            <v>887/D</v>
          </cell>
          <cell r="L1718">
            <v>42685</v>
          </cell>
          <cell r="M1718">
            <v>41204</v>
          </cell>
          <cell r="N1718">
            <v>44126</v>
          </cell>
          <cell r="O1718">
            <v>20</v>
          </cell>
          <cell r="P1718">
            <v>20</v>
          </cell>
          <cell r="Q1718">
            <v>20</v>
          </cell>
          <cell r="R1718">
            <v>20</v>
          </cell>
          <cell r="S1718">
            <v>20</v>
          </cell>
          <cell r="T1718">
            <v>20</v>
          </cell>
          <cell r="U1718">
            <v>20</v>
          </cell>
          <cell r="V1718">
            <v>20</v>
          </cell>
          <cell r="W1718">
            <v>20</v>
          </cell>
          <cell r="X1718">
            <v>20</v>
          </cell>
          <cell r="Y1718">
            <v>20</v>
          </cell>
          <cell r="Z1718">
            <v>20</v>
          </cell>
          <cell r="AA1718">
            <v>20</v>
          </cell>
          <cell r="AB1718">
            <v>17</v>
          </cell>
          <cell r="AC1718">
            <v>16</v>
          </cell>
          <cell r="AD1718">
            <v>17</v>
          </cell>
          <cell r="AE1718">
            <v>19</v>
          </cell>
          <cell r="AF1718">
            <v>18</v>
          </cell>
          <cell r="AG1718">
            <v>18</v>
          </cell>
          <cell r="AH1718">
            <v>19</v>
          </cell>
          <cell r="AI1718">
            <v>20</v>
          </cell>
          <cell r="AJ1718">
            <v>19</v>
          </cell>
          <cell r="AK1718">
            <v>18</v>
          </cell>
          <cell r="AL1718">
            <v>19</v>
          </cell>
          <cell r="AM1718">
            <v>18</v>
          </cell>
          <cell r="AN1718">
            <v>17</v>
          </cell>
          <cell r="AO1718">
            <v>17</v>
          </cell>
          <cell r="AP1718">
            <v>18</v>
          </cell>
          <cell r="AQ1718">
            <v>20</v>
          </cell>
          <cell r="AR1718">
            <v>18</v>
          </cell>
          <cell r="AS1718">
            <v>18</v>
          </cell>
          <cell r="AT1718">
            <v>20</v>
          </cell>
          <cell r="AU1718">
            <v>20</v>
          </cell>
          <cell r="AV1718">
            <v>19</v>
          </cell>
          <cell r="AW1718">
            <v>18</v>
          </cell>
          <cell r="AX1718">
            <v>20</v>
          </cell>
          <cell r="AY1718">
            <v>20</v>
          </cell>
          <cell r="AZ1718">
            <v>12</v>
          </cell>
          <cell r="BA1718">
            <v>14</v>
          </cell>
          <cell r="BB1718">
            <v>15</v>
          </cell>
          <cell r="BC1718">
            <v>17</v>
          </cell>
          <cell r="BD1718">
            <v>15</v>
          </cell>
          <cell r="BE1718">
            <v>15</v>
          </cell>
          <cell r="BF1718">
            <v>17</v>
          </cell>
          <cell r="BG1718">
            <v>14</v>
          </cell>
          <cell r="BH1718">
            <v>13</v>
          </cell>
          <cell r="BI1718">
            <v>14</v>
          </cell>
          <cell r="BJ1718">
            <v>15</v>
          </cell>
          <cell r="BK1718">
            <v>12</v>
          </cell>
          <cell r="BL1718">
            <v>0</v>
          </cell>
        </row>
        <row r="1719">
          <cell r="D1719">
            <v>1050657</v>
          </cell>
          <cell r="E1719" t="str">
            <v>REM - RESIDENCIA DE NIÑOS Y JOVENES PABLO VI</v>
          </cell>
          <cell r="F1719" t="str">
            <v>DEPRODE</v>
          </cell>
          <cell r="G1719">
            <v>20032</v>
          </cell>
          <cell r="H1719" t="str">
            <v>R - CENTROS RESIDENCIALES</v>
          </cell>
          <cell r="I1719" t="str">
            <v>REM</v>
          </cell>
          <cell r="J1719" t="str">
            <v>SAN FELIPE</v>
          </cell>
          <cell r="K1719" t="str">
            <v>MEMO 539</v>
          </cell>
          <cell r="L1719">
            <v>43741</v>
          </cell>
          <cell r="M1719">
            <v>41603</v>
          </cell>
          <cell r="N1719">
            <v>43831</v>
          </cell>
          <cell r="O1719">
            <v>75</v>
          </cell>
          <cell r="P1719">
            <v>75</v>
          </cell>
          <cell r="Q1719">
            <v>75</v>
          </cell>
          <cell r="R1719">
            <v>75</v>
          </cell>
          <cell r="S1719">
            <v>75</v>
          </cell>
          <cell r="T1719">
            <v>75</v>
          </cell>
          <cell r="U1719">
            <v>75</v>
          </cell>
          <cell r="V1719">
            <v>75</v>
          </cell>
          <cell r="W1719">
            <v>75</v>
          </cell>
          <cell r="X1719">
            <v>75</v>
          </cell>
          <cell r="Y1719">
            <v>75</v>
          </cell>
          <cell r="Z1719">
            <v>75</v>
          </cell>
          <cell r="AA1719">
            <v>75</v>
          </cell>
          <cell r="AB1719">
            <v>36</v>
          </cell>
          <cell r="AC1719">
            <v>37</v>
          </cell>
          <cell r="AD1719">
            <v>18</v>
          </cell>
          <cell r="AE1719">
            <v>18</v>
          </cell>
          <cell r="AF1719">
            <v>15</v>
          </cell>
          <cell r="AG1719">
            <v>12</v>
          </cell>
          <cell r="AH1719">
            <v>12</v>
          </cell>
          <cell r="AI1719">
            <v>12</v>
          </cell>
          <cell r="AJ1719">
            <v>11</v>
          </cell>
          <cell r="AK1719">
            <v>10</v>
          </cell>
          <cell r="AL1719">
            <v>10</v>
          </cell>
          <cell r="AM1719">
            <v>11</v>
          </cell>
          <cell r="AN1719">
            <v>40</v>
          </cell>
          <cell r="AO1719">
            <v>39</v>
          </cell>
          <cell r="AP1719">
            <v>39</v>
          </cell>
          <cell r="AQ1719">
            <v>37</v>
          </cell>
          <cell r="AR1719">
            <v>14</v>
          </cell>
          <cell r="AS1719">
            <v>12</v>
          </cell>
          <cell r="AT1719">
            <v>12</v>
          </cell>
          <cell r="AU1719">
            <v>12</v>
          </cell>
          <cell r="AV1719">
            <v>11</v>
          </cell>
          <cell r="AW1719">
            <v>11</v>
          </cell>
          <cell r="AX1719">
            <v>11</v>
          </cell>
          <cell r="AY1719">
            <v>11</v>
          </cell>
          <cell r="AZ1719">
            <v>15</v>
          </cell>
          <cell r="BA1719">
            <v>26</v>
          </cell>
          <cell r="BB1719">
            <v>30</v>
          </cell>
          <cell r="BC1719">
            <v>30</v>
          </cell>
          <cell r="BD1719">
            <v>12</v>
          </cell>
          <cell r="BE1719">
            <v>8</v>
          </cell>
          <cell r="BF1719">
            <v>7</v>
          </cell>
          <cell r="BG1719">
            <v>8</v>
          </cell>
          <cell r="BH1719">
            <v>8</v>
          </cell>
          <cell r="BI1719">
            <v>8</v>
          </cell>
          <cell r="BJ1719">
            <v>7</v>
          </cell>
          <cell r="BK1719">
            <v>3</v>
          </cell>
          <cell r="BL1719">
            <v>0</v>
          </cell>
        </row>
        <row r="1720">
          <cell r="D1720">
            <v>1050946</v>
          </cell>
          <cell r="E1720" t="str">
            <v>REM - HOGAR DE NIÑOS ARTURO PRAT</v>
          </cell>
          <cell r="F1720" t="str">
            <v>DEPRODE</v>
          </cell>
          <cell r="G1720">
            <v>20032</v>
          </cell>
          <cell r="H1720" t="str">
            <v>R - CENTROS RESIDENCIALES</v>
          </cell>
          <cell r="I1720" t="str">
            <v>REM</v>
          </cell>
          <cell r="J1720" t="str">
            <v>VALPARAÍSO</v>
          </cell>
          <cell r="K1720" t="str">
            <v>MEMO 562</v>
          </cell>
          <cell r="L1720">
            <v>43748</v>
          </cell>
          <cell r="M1720">
            <v>42917</v>
          </cell>
          <cell r="N1720">
            <v>43831</v>
          </cell>
          <cell r="O1720">
            <v>50</v>
          </cell>
          <cell r="P1720">
            <v>50</v>
          </cell>
          <cell r="Q1720">
            <v>50</v>
          </cell>
          <cell r="R1720">
            <v>50</v>
          </cell>
          <cell r="S1720">
            <v>50</v>
          </cell>
          <cell r="T1720">
            <v>50</v>
          </cell>
          <cell r="U1720">
            <v>50</v>
          </cell>
          <cell r="V1720">
            <v>50</v>
          </cell>
          <cell r="W1720">
            <v>50</v>
          </cell>
          <cell r="X1720">
            <v>50</v>
          </cell>
          <cell r="Y1720">
            <v>50</v>
          </cell>
          <cell r="Z1720">
            <v>0</v>
          </cell>
          <cell r="AA1720">
            <v>0</v>
          </cell>
          <cell r="AB1720">
            <v>37</v>
          </cell>
          <cell r="AC1720">
            <v>37</v>
          </cell>
          <cell r="AD1720">
            <v>38</v>
          </cell>
          <cell r="AE1720">
            <v>36</v>
          </cell>
          <cell r="AF1720">
            <v>35</v>
          </cell>
          <cell r="AG1720">
            <v>35</v>
          </cell>
          <cell r="AH1720">
            <v>38</v>
          </cell>
          <cell r="AI1720">
            <v>38</v>
          </cell>
          <cell r="AJ1720">
            <v>35</v>
          </cell>
          <cell r="AK1720">
            <v>37</v>
          </cell>
          <cell r="AL1720">
            <v>0</v>
          </cell>
          <cell r="AM1720">
            <v>0</v>
          </cell>
          <cell r="AN1720">
            <v>39</v>
          </cell>
          <cell r="AO1720">
            <v>38</v>
          </cell>
          <cell r="AP1720">
            <v>38</v>
          </cell>
          <cell r="AQ1720">
            <v>37</v>
          </cell>
          <cell r="AR1720">
            <v>37</v>
          </cell>
          <cell r="AS1720">
            <v>37</v>
          </cell>
          <cell r="AT1720">
            <v>40</v>
          </cell>
          <cell r="AU1720">
            <v>40</v>
          </cell>
          <cell r="AV1720">
            <v>38</v>
          </cell>
          <cell r="AW1720">
            <v>37</v>
          </cell>
          <cell r="AX1720">
            <v>0</v>
          </cell>
          <cell r="AY1720">
            <v>0</v>
          </cell>
          <cell r="AZ1720">
            <v>14</v>
          </cell>
          <cell r="BA1720">
            <v>30</v>
          </cell>
          <cell r="BB1720">
            <v>32</v>
          </cell>
          <cell r="BC1720">
            <v>30</v>
          </cell>
          <cell r="BD1720">
            <v>28</v>
          </cell>
          <cell r="BE1720">
            <v>33</v>
          </cell>
          <cell r="BF1720">
            <v>35</v>
          </cell>
          <cell r="BG1720">
            <v>34</v>
          </cell>
          <cell r="BH1720">
            <v>21</v>
          </cell>
          <cell r="BI1720">
            <v>32</v>
          </cell>
          <cell r="BJ1720">
            <v>0</v>
          </cell>
          <cell r="BK1720">
            <v>0</v>
          </cell>
          <cell r="BL1720">
            <v>0</v>
          </cell>
        </row>
        <row r="1721">
          <cell r="D1721">
            <v>1050956</v>
          </cell>
          <cell r="E1721" t="str">
            <v>REM - HOGAR DE LA NIÑA ADOLESCENTE</v>
          </cell>
          <cell r="F1721" t="str">
            <v>DEPRODE</v>
          </cell>
          <cell r="G1721">
            <v>20032</v>
          </cell>
          <cell r="H1721" t="str">
            <v>R - CENTROS RESIDENCIALES</v>
          </cell>
          <cell r="I1721" t="str">
            <v>REM</v>
          </cell>
          <cell r="J1721" t="str">
            <v>VILLA ALEMANA</v>
          </cell>
          <cell r="K1721" t="str">
            <v>1003/D</v>
          </cell>
          <cell r="L1721">
            <v>43759</v>
          </cell>
          <cell r="M1721">
            <v>43010</v>
          </cell>
          <cell r="N1721">
            <v>44472</v>
          </cell>
          <cell r="O1721">
            <v>31</v>
          </cell>
          <cell r="P1721">
            <v>31</v>
          </cell>
          <cell r="Q1721">
            <v>31</v>
          </cell>
          <cell r="R1721">
            <v>31</v>
          </cell>
          <cell r="S1721">
            <v>31</v>
          </cell>
          <cell r="T1721">
            <v>31</v>
          </cell>
          <cell r="U1721">
            <v>31</v>
          </cell>
          <cell r="V1721">
            <v>31</v>
          </cell>
          <cell r="W1721">
            <v>31</v>
          </cell>
          <cell r="X1721">
            <v>31</v>
          </cell>
          <cell r="Y1721">
            <v>31</v>
          </cell>
          <cell r="Z1721">
            <v>31</v>
          </cell>
          <cell r="AA1721">
            <v>31</v>
          </cell>
          <cell r="AB1721">
            <v>24</v>
          </cell>
          <cell r="AC1721">
            <v>26</v>
          </cell>
          <cell r="AD1721">
            <v>26</v>
          </cell>
          <cell r="AE1721">
            <v>27</v>
          </cell>
          <cell r="AF1721">
            <v>27</v>
          </cell>
          <cell r="AG1721">
            <v>27</v>
          </cell>
          <cell r="AH1721">
            <v>24</v>
          </cell>
          <cell r="AI1721">
            <v>24</v>
          </cell>
          <cell r="AJ1721">
            <v>25</v>
          </cell>
          <cell r="AK1721">
            <v>25</v>
          </cell>
          <cell r="AL1721">
            <v>0</v>
          </cell>
          <cell r="AM1721">
            <v>23</v>
          </cell>
          <cell r="AN1721">
            <v>26</v>
          </cell>
          <cell r="AO1721">
            <v>28</v>
          </cell>
          <cell r="AP1721">
            <v>27</v>
          </cell>
          <cell r="AQ1721">
            <v>30</v>
          </cell>
          <cell r="AR1721">
            <v>30</v>
          </cell>
          <cell r="AS1721">
            <v>30</v>
          </cell>
          <cell r="AT1721">
            <v>26</v>
          </cell>
          <cell r="AU1721">
            <v>27</v>
          </cell>
          <cell r="AV1721">
            <v>29</v>
          </cell>
          <cell r="AW1721">
            <v>29</v>
          </cell>
          <cell r="AX1721">
            <v>27</v>
          </cell>
          <cell r="AY1721">
            <v>27</v>
          </cell>
          <cell r="AZ1721">
            <v>12</v>
          </cell>
          <cell r="BA1721">
            <v>18</v>
          </cell>
          <cell r="BB1721">
            <v>19</v>
          </cell>
          <cell r="BC1721">
            <v>16</v>
          </cell>
          <cell r="BD1721">
            <v>22</v>
          </cell>
          <cell r="BE1721">
            <v>22</v>
          </cell>
          <cell r="BF1721">
            <v>14</v>
          </cell>
          <cell r="BG1721">
            <v>20</v>
          </cell>
          <cell r="BH1721">
            <v>13</v>
          </cell>
          <cell r="BI1721">
            <v>16</v>
          </cell>
          <cell r="BJ1721">
            <v>0</v>
          </cell>
          <cell r="BK1721">
            <v>11</v>
          </cell>
          <cell r="BL1721">
            <v>0</v>
          </cell>
        </row>
        <row r="1722">
          <cell r="D1722">
            <v>1050975</v>
          </cell>
          <cell r="E1722" t="str">
            <v>REM - HOGAR PUNTA DE TRALCA</v>
          </cell>
          <cell r="F1722" t="str">
            <v>DEPRODE</v>
          </cell>
          <cell r="G1722">
            <v>20032</v>
          </cell>
          <cell r="H1722" t="str">
            <v>R - CENTROS RESIDENCIALES</v>
          </cell>
          <cell r="I1722" t="str">
            <v>REM</v>
          </cell>
          <cell r="J1722" t="str">
            <v>EL QUISCO</v>
          </cell>
          <cell r="K1722" t="str">
            <v>MEMO 452</v>
          </cell>
          <cell r="L1722">
            <v>43689</v>
          </cell>
          <cell r="M1722">
            <v>43081</v>
          </cell>
          <cell r="N1722">
            <v>43831</v>
          </cell>
          <cell r="O1722">
            <v>40</v>
          </cell>
          <cell r="P1722">
            <v>40</v>
          </cell>
          <cell r="Q1722">
            <v>40</v>
          </cell>
          <cell r="R1722">
            <v>40</v>
          </cell>
          <cell r="S1722">
            <v>40</v>
          </cell>
          <cell r="T1722">
            <v>40</v>
          </cell>
          <cell r="U1722">
            <v>40</v>
          </cell>
          <cell r="V1722">
            <v>40</v>
          </cell>
          <cell r="W1722">
            <v>40</v>
          </cell>
          <cell r="X1722">
            <v>40</v>
          </cell>
          <cell r="Y1722">
            <v>40</v>
          </cell>
          <cell r="Z1722">
            <v>40</v>
          </cell>
          <cell r="AA1722">
            <v>40</v>
          </cell>
          <cell r="AB1722">
            <v>28</v>
          </cell>
          <cell r="AC1722">
            <v>29</v>
          </cell>
          <cell r="AD1722">
            <v>38</v>
          </cell>
          <cell r="AE1722">
            <v>37</v>
          </cell>
          <cell r="AF1722">
            <v>40</v>
          </cell>
          <cell r="AG1722">
            <v>40</v>
          </cell>
          <cell r="AH1722">
            <v>14</v>
          </cell>
          <cell r="AI1722">
            <v>39</v>
          </cell>
          <cell r="AJ1722">
            <v>40</v>
          </cell>
          <cell r="AK1722">
            <v>38</v>
          </cell>
          <cell r="AL1722">
            <v>39</v>
          </cell>
          <cell r="AM1722">
            <v>36</v>
          </cell>
          <cell r="AN1722">
            <v>39</v>
          </cell>
          <cell r="AO1722">
            <v>40</v>
          </cell>
          <cell r="AP1722">
            <v>40</v>
          </cell>
          <cell r="AQ1722">
            <v>40</v>
          </cell>
          <cell r="AR1722">
            <v>40</v>
          </cell>
          <cell r="AS1722">
            <v>40</v>
          </cell>
          <cell r="AT1722">
            <v>40</v>
          </cell>
          <cell r="AU1722">
            <v>40</v>
          </cell>
          <cell r="AV1722">
            <v>40</v>
          </cell>
          <cell r="AW1722">
            <v>40</v>
          </cell>
          <cell r="AX1722">
            <v>39</v>
          </cell>
          <cell r="AY1722">
            <v>40</v>
          </cell>
          <cell r="AZ1722">
            <v>39</v>
          </cell>
          <cell r="BA1722">
            <v>40</v>
          </cell>
          <cell r="BB1722">
            <v>40</v>
          </cell>
          <cell r="BC1722">
            <v>40</v>
          </cell>
          <cell r="BD1722">
            <v>40</v>
          </cell>
          <cell r="BE1722">
            <v>40</v>
          </cell>
          <cell r="BF1722">
            <v>0</v>
          </cell>
          <cell r="BG1722">
            <v>0</v>
          </cell>
          <cell r="BH1722">
            <v>40</v>
          </cell>
          <cell r="BI1722">
            <v>40</v>
          </cell>
          <cell r="BJ1722">
            <v>39</v>
          </cell>
          <cell r="BK1722">
            <v>0</v>
          </cell>
          <cell r="BL1722">
            <v>0</v>
          </cell>
        </row>
        <row r="1723">
          <cell r="D1723">
            <v>1051022</v>
          </cell>
          <cell r="E1723" t="str">
            <v>REM - ALDEA INFANTIL SOS QUILPUE</v>
          </cell>
          <cell r="F1723" t="str">
            <v>DEPRODE</v>
          </cell>
          <cell r="G1723">
            <v>20032</v>
          </cell>
          <cell r="H1723" t="str">
            <v>R - CENTROS RESIDENCIALES</v>
          </cell>
          <cell r="I1723" t="str">
            <v>REM</v>
          </cell>
          <cell r="J1723" t="str">
            <v>QUILPUÉ</v>
          </cell>
          <cell r="K1723" t="str">
            <v>88/D</v>
          </cell>
          <cell r="L1723">
            <v>43493</v>
          </cell>
          <cell r="M1723">
            <v>43497</v>
          </cell>
          <cell r="N1723">
            <v>43862</v>
          </cell>
          <cell r="O1723">
            <v>40</v>
          </cell>
          <cell r="P1723">
            <v>0</v>
          </cell>
          <cell r="Q1723">
            <v>0</v>
          </cell>
          <cell r="R1723">
            <v>40</v>
          </cell>
          <cell r="S1723">
            <v>40</v>
          </cell>
          <cell r="T1723">
            <v>40</v>
          </cell>
          <cell r="U1723">
            <v>40</v>
          </cell>
          <cell r="V1723">
            <v>40</v>
          </cell>
          <cell r="W1723">
            <v>40</v>
          </cell>
          <cell r="X1723">
            <v>40</v>
          </cell>
          <cell r="Y1723">
            <v>40</v>
          </cell>
          <cell r="Z1723">
            <v>40</v>
          </cell>
          <cell r="AA1723">
            <v>40</v>
          </cell>
          <cell r="AB1723">
            <v>0</v>
          </cell>
          <cell r="AC1723">
            <v>0</v>
          </cell>
          <cell r="AD1723">
            <v>39</v>
          </cell>
          <cell r="AE1723">
            <v>39</v>
          </cell>
          <cell r="AF1723">
            <v>39</v>
          </cell>
          <cell r="AG1723">
            <v>39</v>
          </cell>
          <cell r="AH1723">
            <v>42</v>
          </cell>
          <cell r="AI1723">
            <v>39</v>
          </cell>
          <cell r="AJ1723">
            <v>35</v>
          </cell>
          <cell r="AK1723">
            <v>31</v>
          </cell>
          <cell r="AL1723">
            <v>35</v>
          </cell>
          <cell r="AM1723">
            <v>35</v>
          </cell>
          <cell r="AN1723">
            <v>0</v>
          </cell>
          <cell r="AO1723">
            <v>0</v>
          </cell>
          <cell r="AP1723">
            <v>0</v>
          </cell>
          <cell r="AQ1723">
            <v>0</v>
          </cell>
          <cell r="AR1723">
            <v>39</v>
          </cell>
          <cell r="AS1723">
            <v>42</v>
          </cell>
          <cell r="AT1723">
            <v>42</v>
          </cell>
          <cell r="AU1723">
            <v>42</v>
          </cell>
          <cell r="AV1723">
            <v>42</v>
          </cell>
          <cell r="AW1723">
            <v>41</v>
          </cell>
          <cell r="AX1723">
            <v>41</v>
          </cell>
          <cell r="AY1723">
            <v>41</v>
          </cell>
          <cell r="AZ1723">
            <v>0</v>
          </cell>
          <cell r="BA1723">
            <v>0</v>
          </cell>
          <cell r="BB1723">
            <v>0</v>
          </cell>
          <cell r="BC1723">
            <v>0</v>
          </cell>
          <cell r="BD1723">
            <v>0</v>
          </cell>
          <cell r="BE1723">
            <v>1</v>
          </cell>
          <cell r="BF1723">
            <v>38</v>
          </cell>
          <cell r="BG1723">
            <v>38</v>
          </cell>
          <cell r="BH1723">
            <v>38</v>
          </cell>
          <cell r="BI1723">
            <v>38</v>
          </cell>
          <cell r="BJ1723">
            <v>38</v>
          </cell>
          <cell r="BK1723">
            <v>38</v>
          </cell>
          <cell r="BL1723">
            <v>0</v>
          </cell>
        </row>
        <row r="1724">
          <cell r="D1724">
            <v>1051036</v>
          </cell>
          <cell r="E1724" t="str">
            <v>REM - RESIDENCIA DE NIÑOS Y JOVENES PABLO VI</v>
          </cell>
          <cell r="F1724" t="str">
            <v>DEPRODE</v>
          </cell>
          <cell r="G1724">
            <v>20032</v>
          </cell>
          <cell r="H1724" t="str">
            <v>R - CENTROS RESIDENCIALES</v>
          </cell>
          <cell r="I1724" t="str">
            <v>REM</v>
          </cell>
          <cell r="J1724" t="str">
            <v>SAN FELIPE</v>
          </cell>
          <cell r="K1724" t="str">
            <v>90/D</v>
          </cell>
          <cell r="L1724">
            <v>43493</v>
          </cell>
          <cell r="M1724">
            <v>43497</v>
          </cell>
          <cell r="N1724">
            <v>44409</v>
          </cell>
          <cell r="O1724">
            <v>20</v>
          </cell>
          <cell r="P1724">
            <v>0</v>
          </cell>
          <cell r="Q1724">
            <v>0</v>
          </cell>
          <cell r="R1724">
            <v>20</v>
          </cell>
          <cell r="S1724">
            <v>20</v>
          </cell>
          <cell r="T1724">
            <v>20</v>
          </cell>
          <cell r="U1724">
            <v>20</v>
          </cell>
          <cell r="V1724">
            <v>20</v>
          </cell>
          <cell r="W1724">
            <v>20</v>
          </cell>
          <cell r="X1724">
            <v>20</v>
          </cell>
          <cell r="Y1724">
            <v>20</v>
          </cell>
          <cell r="Z1724">
            <v>20</v>
          </cell>
          <cell r="AA1724">
            <v>20</v>
          </cell>
          <cell r="AB1724">
            <v>0</v>
          </cell>
          <cell r="AC1724">
            <v>0</v>
          </cell>
          <cell r="AD1724">
            <v>20</v>
          </cell>
          <cell r="AE1724">
            <v>20</v>
          </cell>
          <cell r="AF1724">
            <v>19</v>
          </cell>
          <cell r="AG1724">
            <v>19</v>
          </cell>
          <cell r="AH1724">
            <v>19</v>
          </cell>
          <cell r="AI1724">
            <v>19</v>
          </cell>
          <cell r="AJ1724">
            <v>19</v>
          </cell>
          <cell r="AK1724">
            <v>22</v>
          </cell>
          <cell r="AL1724">
            <v>23</v>
          </cell>
          <cell r="AM1724">
            <v>24</v>
          </cell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R1724">
            <v>20</v>
          </cell>
          <cell r="AS1724">
            <v>20</v>
          </cell>
          <cell r="AT1724">
            <v>20</v>
          </cell>
          <cell r="AU1724">
            <v>20</v>
          </cell>
          <cell r="AV1724">
            <v>21</v>
          </cell>
          <cell r="AW1724">
            <v>23</v>
          </cell>
          <cell r="AX1724">
            <v>24</v>
          </cell>
          <cell r="AY1724">
            <v>25</v>
          </cell>
          <cell r="AZ1724">
            <v>0</v>
          </cell>
          <cell r="BA1724">
            <v>0</v>
          </cell>
          <cell r="BB1724">
            <v>0</v>
          </cell>
          <cell r="BC1724">
            <v>0</v>
          </cell>
          <cell r="BD1724">
            <v>17</v>
          </cell>
          <cell r="BE1724">
            <v>17</v>
          </cell>
          <cell r="BF1724">
            <v>16</v>
          </cell>
          <cell r="BG1724">
            <v>17</v>
          </cell>
          <cell r="BH1724">
            <v>13</v>
          </cell>
          <cell r="BI1724">
            <v>20</v>
          </cell>
          <cell r="BJ1724">
            <v>18</v>
          </cell>
          <cell r="BK1724">
            <v>15</v>
          </cell>
          <cell r="BL1724">
            <v>0</v>
          </cell>
        </row>
        <row r="1725">
          <cell r="D1725">
            <v>1051039</v>
          </cell>
          <cell r="E1725" t="str">
            <v>REM - CASA SAGRADA FAMILIA</v>
          </cell>
          <cell r="F1725" t="str">
            <v>DEPRODE</v>
          </cell>
          <cell r="G1725">
            <v>20032</v>
          </cell>
          <cell r="H1725" t="str">
            <v>R - CENTROS RESIDENCIALES</v>
          </cell>
          <cell r="I1725" t="str">
            <v>REM</v>
          </cell>
          <cell r="J1725" t="str">
            <v>LOS ANDES</v>
          </cell>
          <cell r="K1725" t="str">
            <v>83/D</v>
          </cell>
          <cell r="L1725">
            <v>43493</v>
          </cell>
          <cell r="M1725">
            <v>43497</v>
          </cell>
          <cell r="N1725">
            <v>44228</v>
          </cell>
          <cell r="O1725">
            <v>25</v>
          </cell>
          <cell r="P1725">
            <v>0</v>
          </cell>
          <cell r="Q1725">
            <v>0</v>
          </cell>
          <cell r="R1725">
            <v>25</v>
          </cell>
          <cell r="S1725">
            <v>25</v>
          </cell>
          <cell r="T1725">
            <v>25</v>
          </cell>
          <cell r="U1725">
            <v>25</v>
          </cell>
          <cell r="V1725">
            <v>25</v>
          </cell>
          <cell r="W1725">
            <v>25</v>
          </cell>
          <cell r="X1725">
            <v>25</v>
          </cell>
          <cell r="Y1725">
            <v>25</v>
          </cell>
          <cell r="Z1725">
            <v>25</v>
          </cell>
          <cell r="AA1725">
            <v>25</v>
          </cell>
          <cell r="AB1725">
            <v>0</v>
          </cell>
          <cell r="AC1725">
            <v>0</v>
          </cell>
          <cell r="AD1725">
            <v>16</v>
          </cell>
          <cell r="AE1725">
            <v>17</v>
          </cell>
          <cell r="AF1725">
            <v>18</v>
          </cell>
          <cell r="AG1725">
            <v>19</v>
          </cell>
          <cell r="AH1725">
            <v>17</v>
          </cell>
          <cell r="AI1725">
            <v>19</v>
          </cell>
          <cell r="AJ1725">
            <v>21</v>
          </cell>
          <cell r="AK1725">
            <v>20</v>
          </cell>
          <cell r="AL1725">
            <v>19</v>
          </cell>
          <cell r="AM1725">
            <v>18</v>
          </cell>
          <cell r="AN1725">
            <v>0</v>
          </cell>
          <cell r="AO1725">
            <v>0</v>
          </cell>
          <cell r="AP1725">
            <v>0</v>
          </cell>
          <cell r="AQ1725">
            <v>0</v>
          </cell>
          <cell r="AR1725">
            <v>20</v>
          </cell>
          <cell r="AS1725">
            <v>21</v>
          </cell>
          <cell r="AT1725">
            <v>22</v>
          </cell>
          <cell r="AU1725">
            <v>21</v>
          </cell>
          <cell r="AV1725">
            <v>21</v>
          </cell>
          <cell r="AW1725">
            <v>20</v>
          </cell>
          <cell r="AX1725">
            <v>20</v>
          </cell>
          <cell r="AY1725">
            <v>20</v>
          </cell>
          <cell r="AZ1725">
            <v>0</v>
          </cell>
          <cell r="BA1725">
            <v>0</v>
          </cell>
          <cell r="BB1725">
            <v>0</v>
          </cell>
          <cell r="BC1725">
            <v>0</v>
          </cell>
          <cell r="BD1725">
            <v>14</v>
          </cell>
          <cell r="BE1725">
            <v>11</v>
          </cell>
          <cell r="BF1725">
            <v>6</v>
          </cell>
          <cell r="BG1725">
            <v>14</v>
          </cell>
          <cell r="BH1725">
            <v>5</v>
          </cell>
          <cell r="BI1725">
            <v>14</v>
          </cell>
          <cell r="BJ1725">
            <v>5</v>
          </cell>
          <cell r="BK1725">
            <v>9</v>
          </cell>
          <cell r="BL1725">
            <v>0</v>
          </cell>
        </row>
        <row r="1726">
          <cell r="D1726">
            <v>1051041</v>
          </cell>
          <cell r="E1726" t="str">
            <v>REM - CASA BELEN</v>
          </cell>
          <cell r="F1726" t="str">
            <v>DEPRODE</v>
          </cell>
          <cell r="G1726">
            <v>20032</v>
          </cell>
          <cell r="H1726" t="str">
            <v>R - CENTROS RESIDENCIALES</v>
          </cell>
          <cell r="I1726" t="str">
            <v>REM</v>
          </cell>
          <cell r="J1726" t="str">
            <v>LOS ANDES</v>
          </cell>
          <cell r="K1726" t="str">
            <v>85/D</v>
          </cell>
          <cell r="L1726">
            <v>43479</v>
          </cell>
          <cell r="M1726">
            <v>43497</v>
          </cell>
          <cell r="N1726">
            <v>44228</v>
          </cell>
          <cell r="O1726">
            <v>25</v>
          </cell>
          <cell r="P1726">
            <v>0</v>
          </cell>
          <cell r="Q1726">
            <v>0</v>
          </cell>
          <cell r="R1726">
            <v>25</v>
          </cell>
          <cell r="S1726">
            <v>25</v>
          </cell>
          <cell r="T1726">
            <v>25</v>
          </cell>
          <cell r="U1726">
            <v>25</v>
          </cell>
          <cell r="V1726">
            <v>25</v>
          </cell>
          <cell r="W1726">
            <v>25</v>
          </cell>
          <cell r="X1726">
            <v>25</v>
          </cell>
          <cell r="Y1726">
            <v>25</v>
          </cell>
          <cell r="Z1726">
            <v>25</v>
          </cell>
          <cell r="AA1726">
            <v>25</v>
          </cell>
          <cell r="AB1726">
            <v>0</v>
          </cell>
          <cell r="AC1726">
            <v>0</v>
          </cell>
          <cell r="AD1726">
            <v>23</v>
          </cell>
          <cell r="AE1726">
            <v>23</v>
          </cell>
          <cell r="AF1726">
            <v>22</v>
          </cell>
          <cell r="AG1726">
            <v>21</v>
          </cell>
          <cell r="AH1726">
            <v>23</v>
          </cell>
          <cell r="AI1726">
            <v>23</v>
          </cell>
          <cell r="AJ1726">
            <v>21</v>
          </cell>
          <cell r="AK1726">
            <v>23</v>
          </cell>
          <cell r="AL1726">
            <v>22</v>
          </cell>
          <cell r="AM1726">
            <v>23</v>
          </cell>
          <cell r="AN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22</v>
          </cell>
          <cell r="AS1726">
            <v>21</v>
          </cell>
          <cell r="AT1726">
            <v>23</v>
          </cell>
          <cell r="AU1726">
            <v>23</v>
          </cell>
          <cell r="AV1726">
            <v>24</v>
          </cell>
          <cell r="AW1726">
            <v>22</v>
          </cell>
          <cell r="AX1726">
            <v>23</v>
          </cell>
          <cell r="AY1726">
            <v>23</v>
          </cell>
          <cell r="AZ1726">
            <v>0</v>
          </cell>
          <cell r="BA1726">
            <v>0</v>
          </cell>
          <cell r="BB1726">
            <v>0</v>
          </cell>
          <cell r="BC1726">
            <v>0</v>
          </cell>
          <cell r="BD1726">
            <v>19</v>
          </cell>
          <cell r="BE1726">
            <v>18</v>
          </cell>
          <cell r="BF1726">
            <v>16</v>
          </cell>
          <cell r="BG1726">
            <v>20</v>
          </cell>
          <cell r="BH1726">
            <v>14</v>
          </cell>
          <cell r="BI1726">
            <v>21</v>
          </cell>
          <cell r="BJ1726">
            <v>14</v>
          </cell>
          <cell r="BK1726">
            <v>12</v>
          </cell>
          <cell r="BL1726">
            <v>0</v>
          </cell>
        </row>
        <row r="1727">
          <cell r="D1727">
            <v>1051075</v>
          </cell>
          <cell r="E1727" t="str">
            <v>REM - HOGAR DE NIÑOS ARTURO PRAT</v>
          </cell>
          <cell r="F1727" t="str">
            <v>DEPRODE</v>
          </cell>
          <cell r="G1727">
            <v>20032</v>
          </cell>
          <cell r="H1727" t="str">
            <v>R - CENTROS RESIDENCIALES</v>
          </cell>
          <cell r="I1727" t="str">
            <v>REM</v>
          </cell>
          <cell r="J1727" t="str">
            <v>VALPARAÍSO</v>
          </cell>
          <cell r="K1727" t="str">
            <v>913/D</v>
          </cell>
          <cell r="L1727">
            <v>43731</v>
          </cell>
          <cell r="M1727">
            <v>43739</v>
          </cell>
          <cell r="N1727">
            <v>44106</v>
          </cell>
          <cell r="O1727">
            <v>30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30</v>
          </cell>
          <cell r="AA1727">
            <v>30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37</v>
          </cell>
          <cell r="AM1727">
            <v>36</v>
          </cell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37</v>
          </cell>
          <cell r="AY1727">
            <v>36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0</v>
          </cell>
          <cell r="BH1727">
            <v>0</v>
          </cell>
          <cell r="BI1727">
            <v>0</v>
          </cell>
          <cell r="BJ1727">
            <v>20</v>
          </cell>
          <cell r="BK1727">
            <v>21</v>
          </cell>
          <cell r="BL1727">
            <v>0</v>
          </cell>
        </row>
        <row r="1728">
          <cell r="D1728">
            <v>1060169</v>
          </cell>
          <cell r="E1728" t="str">
            <v>REM - CATALINA KENTENICH</v>
          </cell>
          <cell r="F1728" t="str">
            <v>DEPRODE</v>
          </cell>
          <cell r="G1728">
            <v>20032</v>
          </cell>
          <cell r="H1728" t="str">
            <v>R - CENTROS RESIDENCIALES</v>
          </cell>
          <cell r="I1728" t="str">
            <v>REM</v>
          </cell>
          <cell r="J1728" t="str">
            <v>RANCAGUA</v>
          </cell>
          <cell r="K1728" t="str">
            <v>MEMO 540</v>
          </cell>
          <cell r="L1728">
            <v>43741</v>
          </cell>
          <cell r="M1728">
            <v>40725</v>
          </cell>
          <cell r="N1728">
            <v>43739</v>
          </cell>
          <cell r="O1728">
            <v>32</v>
          </cell>
          <cell r="P1728">
            <v>32</v>
          </cell>
          <cell r="Q1728">
            <v>32</v>
          </cell>
          <cell r="R1728">
            <v>32</v>
          </cell>
          <cell r="S1728">
            <v>32</v>
          </cell>
          <cell r="T1728">
            <v>32</v>
          </cell>
          <cell r="U1728">
            <v>32</v>
          </cell>
          <cell r="V1728">
            <v>32</v>
          </cell>
          <cell r="W1728">
            <v>32</v>
          </cell>
          <cell r="X1728">
            <v>32</v>
          </cell>
          <cell r="Y1728">
            <v>32</v>
          </cell>
          <cell r="Z1728">
            <v>0</v>
          </cell>
          <cell r="AA1728">
            <v>0</v>
          </cell>
          <cell r="AB1728">
            <v>19</v>
          </cell>
          <cell r="AC1728">
            <v>19</v>
          </cell>
          <cell r="AD1728">
            <v>20</v>
          </cell>
          <cell r="AE1728">
            <v>18</v>
          </cell>
          <cell r="AF1728">
            <v>17</v>
          </cell>
          <cell r="AG1728">
            <v>19</v>
          </cell>
          <cell r="AH1728">
            <v>18</v>
          </cell>
          <cell r="AI1728">
            <v>17</v>
          </cell>
          <cell r="AJ1728">
            <v>20</v>
          </cell>
          <cell r="AK1728">
            <v>19</v>
          </cell>
          <cell r="AL1728">
            <v>0</v>
          </cell>
          <cell r="AM1728">
            <v>0</v>
          </cell>
          <cell r="AN1728">
            <v>20</v>
          </cell>
          <cell r="AO1728">
            <v>22</v>
          </cell>
          <cell r="AP1728">
            <v>22</v>
          </cell>
          <cell r="AQ1728">
            <v>18</v>
          </cell>
          <cell r="AR1728">
            <v>20</v>
          </cell>
          <cell r="AS1728">
            <v>20</v>
          </cell>
          <cell r="AT1728">
            <v>20</v>
          </cell>
          <cell r="AU1728">
            <v>21</v>
          </cell>
          <cell r="AV1728">
            <v>21</v>
          </cell>
          <cell r="AW1728">
            <v>21</v>
          </cell>
          <cell r="AX1728">
            <v>0</v>
          </cell>
          <cell r="AY1728">
            <v>0</v>
          </cell>
          <cell r="AZ1728">
            <v>10</v>
          </cell>
          <cell r="BA1728">
            <v>14</v>
          </cell>
          <cell r="BB1728">
            <v>12</v>
          </cell>
          <cell r="BC1728">
            <v>12</v>
          </cell>
          <cell r="BD1728">
            <v>11</v>
          </cell>
          <cell r="BE1728">
            <v>11</v>
          </cell>
          <cell r="BF1728">
            <v>14</v>
          </cell>
          <cell r="BG1728">
            <v>16</v>
          </cell>
          <cell r="BH1728">
            <v>14</v>
          </cell>
          <cell r="BI1728">
            <v>17</v>
          </cell>
          <cell r="BJ1728">
            <v>0</v>
          </cell>
          <cell r="BK1728">
            <v>0</v>
          </cell>
          <cell r="BL1728">
            <v>0</v>
          </cell>
        </row>
        <row r="1729">
          <cell r="D1729">
            <v>1060188</v>
          </cell>
          <cell r="E1729" t="str">
            <v>REM - HOGAR PADRE FELICE SALA</v>
          </cell>
          <cell r="F1729" t="str">
            <v>DEPRODE</v>
          </cell>
          <cell r="G1729">
            <v>20032</v>
          </cell>
          <cell r="H1729" t="str">
            <v>R - CENTROS RESIDENCIALES</v>
          </cell>
          <cell r="I1729" t="str">
            <v>REM</v>
          </cell>
          <cell r="J1729" t="str">
            <v>SAN VICENTE</v>
          </cell>
          <cell r="K1729">
            <v>315</v>
          </cell>
          <cell r="L1729">
            <v>42634</v>
          </cell>
          <cell r="M1729">
            <v>41351</v>
          </cell>
          <cell r="N1729">
            <v>43908</v>
          </cell>
          <cell r="O1729">
            <v>20</v>
          </cell>
          <cell r="P1729">
            <v>20</v>
          </cell>
          <cell r="Q1729">
            <v>20</v>
          </cell>
          <cell r="R1729">
            <v>20</v>
          </cell>
          <cell r="S1729">
            <v>20</v>
          </cell>
          <cell r="T1729">
            <v>20</v>
          </cell>
          <cell r="U1729">
            <v>20</v>
          </cell>
          <cell r="V1729">
            <v>20</v>
          </cell>
          <cell r="W1729">
            <v>20</v>
          </cell>
          <cell r="X1729">
            <v>20</v>
          </cell>
          <cell r="Y1729">
            <v>20</v>
          </cell>
          <cell r="Z1729">
            <v>20</v>
          </cell>
          <cell r="AA1729">
            <v>20</v>
          </cell>
          <cell r="AB1729">
            <v>21</v>
          </cell>
          <cell r="AC1729">
            <v>19</v>
          </cell>
          <cell r="AD1729">
            <v>22</v>
          </cell>
          <cell r="AE1729">
            <v>23</v>
          </cell>
          <cell r="AF1729">
            <v>24</v>
          </cell>
          <cell r="AG1729">
            <v>25</v>
          </cell>
          <cell r="AH1729">
            <v>25</v>
          </cell>
          <cell r="AI1729">
            <v>25</v>
          </cell>
          <cell r="AJ1729">
            <v>25</v>
          </cell>
          <cell r="AK1729">
            <v>25</v>
          </cell>
          <cell r="AL1729">
            <v>24</v>
          </cell>
          <cell r="AM1729">
            <v>24</v>
          </cell>
          <cell r="AN1729">
            <v>23</v>
          </cell>
          <cell r="AO1729">
            <v>22</v>
          </cell>
          <cell r="AP1729">
            <v>24</v>
          </cell>
          <cell r="AQ1729">
            <v>25</v>
          </cell>
          <cell r="AR1729">
            <v>26</v>
          </cell>
          <cell r="AS1729">
            <v>25</v>
          </cell>
          <cell r="AT1729">
            <v>27</v>
          </cell>
          <cell r="AU1729">
            <v>26</v>
          </cell>
          <cell r="AV1729">
            <v>25</v>
          </cell>
          <cell r="AW1729">
            <v>25</v>
          </cell>
          <cell r="AX1729">
            <v>25</v>
          </cell>
          <cell r="AY1729">
            <v>24</v>
          </cell>
          <cell r="AZ1729">
            <v>0</v>
          </cell>
          <cell r="BA1729">
            <v>22</v>
          </cell>
          <cell r="BB1729">
            <v>24</v>
          </cell>
          <cell r="BC1729">
            <v>25</v>
          </cell>
          <cell r="BD1729">
            <v>23</v>
          </cell>
          <cell r="BE1729">
            <v>20</v>
          </cell>
          <cell r="BF1729">
            <v>22</v>
          </cell>
          <cell r="BG1729">
            <v>22</v>
          </cell>
          <cell r="BH1729">
            <v>20</v>
          </cell>
          <cell r="BI1729">
            <v>19</v>
          </cell>
          <cell r="BJ1729">
            <v>20</v>
          </cell>
          <cell r="BK1729">
            <v>20</v>
          </cell>
          <cell r="BL1729">
            <v>0</v>
          </cell>
        </row>
        <row r="1730">
          <cell r="D1730">
            <v>1060332</v>
          </cell>
          <cell r="E1730" t="str">
            <v>REM - RESIDENCIA CATALINA KENTENICH</v>
          </cell>
          <cell r="F1730" t="str">
            <v>DEPRODE</v>
          </cell>
          <cell r="G1730">
            <v>20032</v>
          </cell>
          <cell r="H1730" t="str">
            <v>R - CENTROS RESIDENCIALES</v>
          </cell>
          <cell r="I1730" t="str">
            <v>REM</v>
          </cell>
          <cell r="J1730" t="str">
            <v>RANCAGUA</v>
          </cell>
          <cell r="K1730">
            <v>418</v>
          </cell>
          <cell r="L1730">
            <v>43738</v>
          </cell>
          <cell r="M1730">
            <v>43739</v>
          </cell>
          <cell r="N1730">
            <v>44106</v>
          </cell>
          <cell r="O1730">
            <v>20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20</v>
          </cell>
          <cell r="AA1730">
            <v>20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19</v>
          </cell>
          <cell r="AM1730">
            <v>16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21</v>
          </cell>
          <cell r="AY1730">
            <v>19</v>
          </cell>
          <cell r="AZ1730">
            <v>0</v>
          </cell>
          <cell r="BA1730">
            <v>0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0</v>
          </cell>
          <cell r="BJ1730">
            <v>10</v>
          </cell>
          <cell r="BK1730">
            <v>11</v>
          </cell>
          <cell r="BL1730">
            <v>0</v>
          </cell>
        </row>
        <row r="1731">
          <cell r="D1731">
            <v>1070335</v>
          </cell>
          <cell r="E1731" t="str">
            <v>REM - RENACER</v>
          </cell>
          <cell r="F1731" t="str">
            <v>DEPRODE</v>
          </cell>
          <cell r="G1731">
            <v>20032</v>
          </cell>
          <cell r="H1731" t="str">
            <v>R - CENTROS RESIDENCIALES</v>
          </cell>
          <cell r="I1731" t="str">
            <v>REM</v>
          </cell>
          <cell r="J1731" t="str">
            <v>LINARES</v>
          </cell>
          <cell r="K1731">
            <v>362</v>
          </cell>
          <cell r="L1731">
            <v>42921</v>
          </cell>
          <cell r="M1731">
            <v>41647</v>
          </cell>
          <cell r="N1731">
            <v>44204</v>
          </cell>
          <cell r="O1731">
            <v>20</v>
          </cell>
          <cell r="P1731">
            <v>20</v>
          </cell>
          <cell r="Q1731">
            <v>20</v>
          </cell>
          <cell r="R1731">
            <v>20</v>
          </cell>
          <cell r="S1731">
            <v>20</v>
          </cell>
          <cell r="T1731">
            <v>20</v>
          </cell>
          <cell r="U1731">
            <v>20</v>
          </cell>
          <cell r="V1731">
            <v>20</v>
          </cell>
          <cell r="W1731">
            <v>20</v>
          </cell>
          <cell r="X1731">
            <v>20</v>
          </cell>
          <cell r="Y1731">
            <v>20</v>
          </cell>
          <cell r="Z1731">
            <v>20</v>
          </cell>
          <cell r="AA1731">
            <v>20</v>
          </cell>
          <cell r="AB1731">
            <v>21</v>
          </cell>
          <cell r="AC1731">
            <v>21</v>
          </cell>
          <cell r="AD1731">
            <v>21</v>
          </cell>
          <cell r="AE1731">
            <v>20</v>
          </cell>
          <cell r="AF1731">
            <v>20</v>
          </cell>
          <cell r="AG1731">
            <v>20</v>
          </cell>
          <cell r="AH1731">
            <v>17</v>
          </cell>
          <cell r="AI1731">
            <v>17</v>
          </cell>
          <cell r="AJ1731">
            <v>18</v>
          </cell>
          <cell r="AK1731">
            <v>18</v>
          </cell>
          <cell r="AL1731">
            <v>17</v>
          </cell>
          <cell r="AM1731">
            <v>18</v>
          </cell>
          <cell r="AN1731">
            <v>22</v>
          </cell>
          <cell r="AO1731">
            <v>23</v>
          </cell>
          <cell r="AP1731">
            <v>21</v>
          </cell>
          <cell r="AQ1731">
            <v>21</v>
          </cell>
          <cell r="AR1731">
            <v>21</v>
          </cell>
          <cell r="AS1731">
            <v>21</v>
          </cell>
          <cell r="AT1731">
            <v>21</v>
          </cell>
          <cell r="AU1731">
            <v>19</v>
          </cell>
          <cell r="AV1731">
            <v>18</v>
          </cell>
          <cell r="AW1731">
            <v>19</v>
          </cell>
          <cell r="AX1731">
            <v>18</v>
          </cell>
          <cell r="AY1731">
            <v>18</v>
          </cell>
          <cell r="AZ1731">
            <v>14</v>
          </cell>
          <cell r="BA1731">
            <v>0</v>
          </cell>
          <cell r="BB1731">
            <v>19</v>
          </cell>
          <cell r="BC1731">
            <v>20</v>
          </cell>
          <cell r="BD1731">
            <v>20</v>
          </cell>
          <cell r="BE1731">
            <v>18</v>
          </cell>
          <cell r="BF1731">
            <v>18</v>
          </cell>
          <cell r="BG1731">
            <v>18</v>
          </cell>
          <cell r="BH1731">
            <v>17</v>
          </cell>
          <cell r="BI1731">
            <v>17</v>
          </cell>
          <cell r="BJ1731">
            <v>17</v>
          </cell>
          <cell r="BK1731">
            <v>16</v>
          </cell>
          <cell r="BL1731">
            <v>0</v>
          </cell>
        </row>
        <row r="1732">
          <cell r="D1732">
            <v>1070374</v>
          </cell>
          <cell r="E1732" t="str">
            <v>REM - CASA QUILLAGUA</v>
          </cell>
          <cell r="F1732" t="str">
            <v>DEPRODE</v>
          </cell>
          <cell r="G1732">
            <v>20032</v>
          </cell>
          <cell r="H1732" t="str">
            <v>R - CENTROS RESIDENCIALES</v>
          </cell>
          <cell r="I1732" t="str">
            <v>REM</v>
          </cell>
          <cell r="J1732" t="str">
            <v>TALCA</v>
          </cell>
          <cell r="K1732">
            <v>364</v>
          </cell>
          <cell r="L1732">
            <v>43668</v>
          </cell>
          <cell r="M1732">
            <v>42240</v>
          </cell>
          <cell r="N1732">
            <v>44433</v>
          </cell>
          <cell r="O1732">
            <v>20</v>
          </cell>
          <cell r="P1732">
            <v>20</v>
          </cell>
          <cell r="Q1732">
            <v>20</v>
          </cell>
          <cell r="R1732">
            <v>20</v>
          </cell>
          <cell r="S1732">
            <v>20</v>
          </cell>
          <cell r="T1732">
            <v>20</v>
          </cell>
          <cell r="U1732">
            <v>20</v>
          </cell>
          <cell r="V1732">
            <v>20</v>
          </cell>
          <cell r="W1732">
            <v>20</v>
          </cell>
          <cell r="X1732">
            <v>20</v>
          </cell>
          <cell r="Y1732">
            <v>20</v>
          </cell>
          <cell r="Z1732">
            <v>20</v>
          </cell>
          <cell r="AA1732">
            <v>20</v>
          </cell>
          <cell r="AB1732">
            <v>20</v>
          </cell>
          <cell r="AC1732">
            <v>19</v>
          </cell>
          <cell r="AD1732">
            <v>17</v>
          </cell>
          <cell r="AE1732">
            <v>20</v>
          </cell>
          <cell r="AF1732">
            <v>20</v>
          </cell>
          <cell r="AG1732">
            <v>20</v>
          </cell>
          <cell r="AH1732">
            <v>19</v>
          </cell>
          <cell r="AI1732">
            <v>19</v>
          </cell>
          <cell r="AJ1732">
            <v>18</v>
          </cell>
          <cell r="AK1732">
            <v>17</v>
          </cell>
          <cell r="AL1732">
            <v>13</v>
          </cell>
          <cell r="AM1732">
            <v>9</v>
          </cell>
          <cell r="AN1732">
            <v>20</v>
          </cell>
          <cell r="AO1732">
            <v>17</v>
          </cell>
          <cell r="AP1732">
            <v>20</v>
          </cell>
          <cell r="AQ1732">
            <v>20</v>
          </cell>
          <cell r="AR1732">
            <v>21</v>
          </cell>
          <cell r="AS1732">
            <v>19</v>
          </cell>
          <cell r="AT1732">
            <v>20</v>
          </cell>
          <cell r="AU1732">
            <v>18</v>
          </cell>
          <cell r="AV1732">
            <v>18</v>
          </cell>
          <cell r="AW1732">
            <v>16</v>
          </cell>
          <cell r="AX1732">
            <v>9</v>
          </cell>
          <cell r="AY1732">
            <v>9</v>
          </cell>
          <cell r="AZ1732">
            <v>8</v>
          </cell>
          <cell r="BA1732">
            <v>8</v>
          </cell>
          <cell r="BB1732">
            <v>11</v>
          </cell>
          <cell r="BC1732">
            <v>10</v>
          </cell>
          <cell r="BD1732">
            <v>10</v>
          </cell>
          <cell r="BE1732">
            <v>11</v>
          </cell>
          <cell r="BF1732">
            <v>11</v>
          </cell>
          <cell r="BG1732">
            <v>10</v>
          </cell>
          <cell r="BH1732">
            <v>8</v>
          </cell>
          <cell r="BI1732">
            <v>10</v>
          </cell>
          <cell r="BJ1732">
            <v>7</v>
          </cell>
          <cell r="BK1732">
            <v>7</v>
          </cell>
          <cell r="BL1732">
            <v>0</v>
          </cell>
        </row>
        <row r="1733">
          <cell r="D1733">
            <v>1070454</v>
          </cell>
          <cell r="E1733" t="str">
            <v>REM - CENTRO RESIDENCIAL DE NIÑAS GABRIELA MISTRAL</v>
          </cell>
          <cell r="F1733" t="str">
            <v>DEPRODE</v>
          </cell>
          <cell r="G1733">
            <v>20032</v>
          </cell>
          <cell r="H1733" t="str">
            <v>R - CENTROS RESIDENCIALES</v>
          </cell>
          <cell r="I1733" t="str">
            <v>REM</v>
          </cell>
          <cell r="J1733" t="str">
            <v>CONSTITUCIÓN</v>
          </cell>
          <cell r="K1733">
            <v>544</v>
          </cell>
          <cell r="L1733">
            <v>42734</v>
          </cell>
          <cell r="M1733">
            <v>42734</v>
          </cell>
          <cell r="N1733">
            <v>43829</v>
          </cell>
          <cell r="O1733">
            <v>20</v>
          </cell>
          <cell r="P1733">
            <v>20</v>
          </cell>
          <cell r="Q1733">
            <v>20</v>
          </cell>
          <cell r="R1733">
            <v>20</v>
          </cell>
          <cell r="S1733">
            <v>20</v>
          </cell>
          <cell r="T1733">
            <v>20</v>
          </cell>
          <cell r="U1733">
            <v>20</v>
          </cell>
          <cell r="V1733">
            <v>20</v>
          </cell>
          <cell r="W1733">
            <v>20</v>
          </cell>
          <cell r="X1733">
            <v>20</v>
          </cell>
          <cell r="Y1733">
            <v>20</v>
          </cell>
          <cell r="Z1733">
            <v>20</v>
          </cell>
          <cell r="AA1733">
            <v>20</v>
          </cell>
          <cell r="AB1733">
            <v>9</v>
          </cell>
          <cell r="AC1733">
            <v>9</v>
          </cell>
          <cell r="AD1733">
            <v>8</v>
          </cell>
          <cell r="AE1733">
            <v>9</v>
          </cell>
          <cell r="AF1733">
            <v>8</v>
          </cell>
          <cell r="AG1733">
            <v>10</v>
          </cell>
          <cell r="AH1733">
            <v>11</v>
          </cell>
          <cell r="AI1733">
            <v>12</v>
          </cell>
          <cell r="AJ1733">
            <v>11</v>
          </cell>
          <cell r="AK1733">
            <v>11</v>
          </cell>
          <cell r="AL1733">
            <v>11</v>
          </cell>
          <cell r="AM1733">
            <v>12</v>
          </cell>
          <cell r="AN1733">
            <v>10</v>
          </cell>
          <cell r="AO1733">
            <v>11</v>
          </cell>
          <cell r="AP1733">
            <v>9</v>
          </cell>
          <cell r="AQ1733">
            <v>9</v>
          </cell>
          <cell r="AR1733">
            <v>10</v>
          </cell>
          <cell r="AS1733">
            <v>13</v>
          </cell>
          <cell r="AT1733">
            <v>12</v>
          </cell>
          <cell r="AU1733">
            <v>12</v>
          </cell>
          <cell r="AV1733">
            <v>12</v>
          </cell>
          <cell r="AW1733">
            <v>12</v>
          </cell>
          <cell r="AX1733">
            <v>13</v>
          </cell>
          <cell r="AY1733">
            <v>14</v>
          </cell>
          <cell r="AZ1733">
            <v>6</v>
          </cell>
          <cell r="BA1733">
            <v>9</v>
          </cell>
          <cell r="BB1733">
            <v>8</v>
          </cell>
          <cell r="BC1733">
            <v>7</v>
          </cell>
          <cell r="BD1733">
            <v>7</v>
          </cell>
          <cell r="BE1733">
            <v>11</v>
          </cell>
          <cell r="BF1733">
            <v>9</v>
          </cell>
          <cell r="BG1733">
            <v>10</v>
          </cell>
          <cell r="BH1733">
            <v>12</v>
          </cell>
          <cell r="BI1733">
            <v>10</v>
          </cell>
          <cell r="BJ1733">
            <v>0</v>
          </cell>
          <cell r="BK1733">
            <v>7</v>
          </cell>
          <cell r="BL1733">
            <v>0</v>
          </cell>
        </row>
        <row r="1734">
          <cell r="D1734">
            <v>1070461</v>
          </cell>
          <cell r="E1734" t="str">
            <v>REM - HOGAR KIDS SHALOM TALCA</v>
          </cell>
          <cell r="F1734" t="str">
            <v>DEPRODE</v>
          </cell>
          <cell r="G1734">
            <v>20032</v>
          </cell>
          <cell r="H1734" t="str">
            <v>R - CENTROS RESIDENCIALES</v>
          </cell>
          <cell r="I1734" t="str">
            <v>REM</v>
          </cell>
          <cell r="J1734" t="str">
            <v>TALCA</v>
          </cell>
          <cell r="K1734">
            <v>147</v>
          </cell>
          <cell r="L1734">
            <v>42822</v>
          </cell>
          <cell r="M1734">
            <v>42822</v>
          </cell>
          <cell r="N1734">
            <v>43918</v>
          </cell>
          <cell r="O1734">
            <v>20</v>
          </cell>
          <cell r="P1734">
            <v>20</v>
          </cell>
          <cell r="Q1734">
            <v>20</v>
          </cell>
          <cell r="R1734">
            <v>20</v>
          </cell>
          <cell r="S1734">
            <v>20</v>
          </cell>
          <cell r="T1734">
            <v>20</v>
          </cell>
          <cell r="U1734">
            <v>20</v>
          </cell>
          <cell r="V1734">
            <v>20</v>
          </cell>
          <cell r="W1734">
            <v>20</v>
          </cell>
          <cell r="X1734">
            <v>20</v>
          </cell>
          <cell r="Y1734">
            <v>20</v>
          </cell>
          <cell r="Z1734">
            <v>20</v>
          </cell>
          <cell r="AA1734">
            <v>20</v>
          </cell>
          <cell r="AB1734">
            <v>21</v>
          </cell>
          <cell r="AC1734">
            <v>21</v>
          </cell>
          <cell r="AD1734">
            <v>20</v>
          </cell>
          <cell r="AE1734">
            <v>21</v>
          </cell>
          <cell r="AF1734">
            <v>21</v>
          </cell>
          <cell r="AG1734">
            <v>21</v>
          </cell>
          <cell r="AH1734">
            <v>20</v>
          </cell>
          <cell r="AI1734">
            <v>20</v>
          </cell>
          <cell r="AJ1734">
            <v>19</v>
          </cell>
          <cell r="AK1734">
            <v>20</v>
          </cell>
          <cell r="AL1734">
            <v>18</v>
          </cell>
          <cell r="AM1734">
            <v>20</v>
          </cell>
          <cell r="AN1734">
            <v>22</v>
          </cell>
          <cell r="AO1734">
            <v>20</v>
          </cell>
          <cell r="AP1734">
            <v>21</v>
          </cell>
          <cell r="AQ1734">
            <v>21</v>
          </cell>
          <cell r="AR1734">
            <v>21</v>
          </cell>
          <cell r="AS1734">
            <v>22</v>
          </cell>
          <cell r="AT1734">
            <v>20</v>
          </cell>
          <cell r="AU1734">
            <v>20</v>
          </cell>
          <cell r="AV1734">
            <v>20</v>
          </cell>
          <cell r="AW1734">
            <v>18</v>
          </cell>
          <cell r="AX1734">
            <v>21</v>
          </cell>
          <cell r="AY1734">
            <v>19</v>
          </cell>
          <cell r="AZ1734">
            <v>2</v>
          </cell>
          <cell r="BA1734">
            <v>5</v>
          </cell>
          <cell r="BB1734">
            <v>7</v>
          </cell>
          <cell r="BC1734">
            <v>8</v>
          </cell>
          <cell r="BD1734">
            <v>8</v>
          </cell>
          <cell r="BE1734">
            <v>9</v>
          </cell>
          <cell r="BF1734">
            <v>10</v>
          </cell>
          <cell r="BG1734">
            <v>12</v>
          </cell>
          <cell r="BH1734">
            <v>20</v>
          </cell>
          <cell r="BI1734">
            <v>11</v>
          </cell>
          <cell r="BJ1734">
            <v>0</v>
          </cell>
          <cell r="BK1734">
            <v>14</v>
          </cell>
          <cell r="BL1734">
            <v>0</v>
          </cell>
        </row>
        <row r="1735">
          <cell r="D1735">
            <v>1070500</v>
          </cell>
          <cell r="E1735" t="str">
            <v>REM - RESIDENCIA CIUDAD DEL NIÑO CAUQUENES</v>
          </cell>
          <cell r="F1735" t="str">
            <v>DEPRODE</v>
          </cell>
          <cell r="G1735">
            <v>20032</v>
          </cell>
          <cell r="H1735" t="str">
            <v>R - CENTROS RESIDENCIALES</v>
          </cell>
          <cell r="I1735" t="str">
            <v>REM</v>
          </cell>
          <cell r="J1735" t="str">
            <v>CAUQUENES</v>
          </cell>
          <cell r="K1735">
            <v>379</v>
          </cell>
          <cell r="L1735">
            <v>43679</v>
          </cell>
          <cell r="M1735">
            <v>43134</v>
          </cell>
          <cell r="N1735">
            <v>44232</v>
          </cell>
          <cell r="O1735">
            <v>40</v>
          </cell>
          <cell r="P1735">
            <v>40</v>
          </cell>
          <cell r="Q1735">
            <v>40</v>
          </cell>
          <cell r="R1735">
            <v>40</v>
          </cell>
          <cell r="S1735">
            <v>40</v>
          </cell>
          <cell r="T1735">
            <v>40</v>
          </cell>
          <cell r="U1735">
            <v>40</v>
          </cell>
          <cell r="V1735">
            <v>40</v>
          </cell>
          <cell r="W1735">
            <v>40</v>
          </cell>
          <cell r="X1735">
            <v>40</v>
          </cell>
          <cell r="Y1735">
            <v>40</v>
          </cell>
          <cell r="Z1735">
            <v>40</v>
          </cell>
          <cell r="AA1735">
            <v>40</v>
          </cell>
          <cell r="AB1735">
            <v>39</v>
          </cell>
          <cell r="AC1735">
            <v>36</v>
          </cell>
          <cell r="AD1735">
            <v>36</v>
          </cell>
          <cell r="AE1735">
            <v>38</v>
          </cell>
          <cell r="AF1735">
            <v>39</v>
          </cell>
          <cell r="AG1735">
            <v>38</v>
          </cell>
          <cell r="AH1735">
            <v>42</v>
          </cell>
          <cell r="AI1735">
            <v>42</v>
          </cell>
          <cell r="AJ1735">
            <v>41</v>
          </cell>
          <cell r="AK1735">
            <v>40</v>
          </cell>
          <cell r="AL1735">
            <v>39</v>
          </cell>
          <cell r="AM1735">
            <v>38</v>
          </cell>
          <cell r="AN1735">
            <v>38</v>
          </cell>
          <cell r="AO1735">
            <v>37</v>
          </cell>
          <cell r="AP1735">
            <v>38</v>
          </cell>
          <cell r="AQ1735">
            <v>40</v>
          </cell>
          <cell r="AR1735">
            <v>39</v>
          </cell>
          <cell r="AS1735">
            <v>41</v>
          </cell>
          <cell r="AT1735">
            <v>42</v>
          </cell>
          <cell r="AU1735">
            <v>42</v>
          </cell>
          <cell r="AV1735">
            <v>42</v>
          </cell>
          <cell r="AW1735">
            <v>40</v>
          </cell>
          <cell r="AX1735">
            <v>40</v>
          </cell>
          <cell r="AY1735">
            <v>39</v>
          </cell>
          <cell r="AZ1735">
            <v>29</v>
          </cell>
          <cell r="BA1735">
            <v>28</v>
          </cell>
          <cell r="BB1735">
            <v>34</v>
          </cell>
          <cell r="BC1735">
            <v>36</v>
          </cell>
          <cell r="BD1735">
            <v>38</v>
          </cell>
          <cell r="BE1735">
            <v>39</v>
          </cell>
          <cell r="BF1735">
            <v>35</v>
          </cell>
          <cell r="BG1735">
            <v>41</v>
          </cell>
          <cell r="BH1735">
            <v>26</v>
          </cell>
          <cell r="BI1735">
            <v>38</v>
          </cell>
          <cell r="BJ1735">
            <v>35</v>
          </cell>
          <cell r="BK1735">
            <v>38</v>
          </cell>
          <cell r="BL1735">
            <v>0</v>
          </cell>
        </row>
        <row r="1736">
          <cell r="D1736">
            <v>1070506</v>
          </cell>
          <cell r="E1736" t="str">
            <v>REM - TAPARU</v>
          </cell>
          <cell r="F1736" t="str">
            <v>DEPRODE</v>
          </cell>
          <cell r="G1736">
            <v>20032</v>
          </cell>
          <cell r="H1736" t="str">
            <v>R - CENTROS RESIDENCIALES</v>
          </cell>
          <cell r="I1736" t="str">
            <v>REM</v>
          </cell>
          <cell r="J1736" t="str">
            <v>TALCA</v>
          </cell>
          <cell r="K1736">
            <v>699</v>
          </cell>
          <cell r="L1736">
            <v>43081</v>
          </cell>
          <cell r="M1736">
            <v>43081</v>
          </cell>
          <cell r="N1736">
            <v>44177</v>
          </cell>
          <cell r="O1736">
            <v>20</v>
          </cell>
          <cell r="P1736">
            <v>20</v>
          </cell>
          <cell r="Q1736">
            <v>20</v>
          </cell>
          <cell r="R1736">
            <v>20</v>
          </cell>
          <cell r="S1736">
            <v>20</v>
          </cell>
          <cell r="T1736">
            <v>20</v>
          </cell>
          <cell r="U1736">
            <v>20</v>
          </cell>
          <cell r="V1736">
            <v>20</v>
          </cell>
          <cell r="W1736">
            <v>20</v>
          </cell>
          <cell r="X1736">
            <v>20</v>
          </cell>
          <cell r="Y1736">
            <v>20</v>
          </cell>
          <cell r="Z1736">
            <v>20</v>
          </cell>
          <cell r="AA1736">
            <v>20</v>
          </cell>
          <cell r="AB1736">
            <v>11</v>
          </cell>
          <cell r="AC1736">
            <v>11</v>
          </cell>
          <cell r="AD1736">
            <v>15</v>
          </cell>
          <cell r="AE1736">
            <v>14</v>
          </cell>
          <cell r="AF1736">
            <v>11</v>
          </cell>
          <cell r="AG1736">
            <v>12</v>
          </cell>
          <cell r="AH1736">
            <v>11</v>
          </cell>
          <cell r="AI1736">
            <v>13</v>
          </cell>
          <cell r="AJ1736">
            <v>13</v>
          </cell>
          <cell r="AK1736">
            <v>14</v>
          </cell>
          <cell r="AL1736">
            <v>12</v>
          </cell>
          <cell r="AM1736">
            <v>12</v>
          </cell>
          <cell r="AN1736">
            <v>13</v>
          </cell>
          <cell r="AO1736">
            <v>15</v>
          </cell>
          <cell r="AP1736">
            <v>16</v>
          </cell>
          <cell r="AQ1736">
            <v>14</v>
          </cell>
          <cell r="AR1736">
            <v>13</v>
          </cell>
          <cell r="AS1736">
            <v>14</v>
          </cell>
          <cell r="AT1736">
            <v>15</v>
          </cell>
          <cell r="AU1736">
            <v>17</v>
          </cell>
          <cell r="AV1736">
            <v>16</v>
          </cell>
          <cell r="AW1736">
            <v>16</v>
          </cell>
          <cell r="AX1736">
            <v>16</v>
          </cell>
          <cell r="AY1736">
            <v>15</v>
          </cell>
          <cell r="AZ1736">
            <v>0</v>
          </cell>
          <cell r="BA1736">
            <v>10</v>
          </cell>
          <cell r="BB1736">
            <v>9</v>
          </cell>
          <cell r="BC1736">
            <v>5</v>
          </cell>
          <cell r="BD1736">
            <v>9</v>
          </cell>
          <cell r="BE1736">
            <v>11</v>
          </cell>
          <cell r="BF1736">
            <v>4</v>
          </cell>
          <cell r="BG1736">
            <v>11</v>
          </cell>
          <cell r="BH1736">
            <v>1</v>
          </cell>
          <cell r="BI1736">
            <v>11</v>
          </cell>
          <cell r="BJ1736">
            <v>2</v>
          </cell>
          <cell r="BK1736">
            <v>5</v>
          </cell>
          <cell r="BL1736">
            <v>2</v>
          </cell>
        </row>
        <row r="1737">
          <cell r="D1737">
            <v>1070508</v>
          </cell>
          <cell r="E1737" t="str">
            <v>REM - RESIDENCIA DE VIDA FAMILIAR ESPERANZA</v>
          </cell>
          <cell r="F1737" t="str">
            <v>DEPRODE</v>
          </cell>
          <cell r="G1737">
            <v>20032</v>
          </cell>
          <cell r="H1737" t="str">
            <v>R - CENTROS RESIDENCIALES</v>
          </cell>
          <cell r="I1737" t="str">
            <v>REM</v>
          </cell>
          <cell r="J1737" t="str">
            <v>TALCA</v>
          </cell>
          <cell r="K1737">
            <v>701</v>
          </cell>
          <cell r="L1737">
            <v>43081</v>
          </cell>
          <cell r="M1737">
            <v>43081</v>
          </cell>
          <cell r="N1737">
            <v>44177</v>
          </cell>
          <cell r="O1737">
            <v>20</v>
          </cell>
          <cell r="P1737">
            <v>20</v>
          </cell>
          <cell r="Q1737">
            <v>20</v>
          </cell>
          <cell r="R1737">
            <v>20</v>
          </cell>
          <cell r="S1737">
            <v>20</v>
          </cell>
          <cell r="T1737">
            <v>20</v>
          </cell>
          <cell r="U1737">
            <v>20</v>
          </cell>
          <cell r="V1737">
            <v>20</v>
          </cell>
          <cell r="W1737">
            <v>20</v>
          </cell>
          <cell r="X1737">
            <v>20</v>
          </cell>
          <cell r="Y1737">
            <v>20</v>
          </cell>
          <cell r="Z1737">
            <v>20</v>
          </cell>
          <cell r="AA1737">
            <v>20</v>
          </cell>
          <cell r="AB1737">
            <v>17</v>
          </cell>
          <cell r="AC1737">
            <v>17</v>
          </cell>
          <cell r="AD1737">
            <v>17</v>
          </cell>
          <cell r="AE1737">
            <v>16</v>
          </cell>
          <cell r="AF1737">
            <v>17</v>
          </cell>
          <cell r="AG1737">
            <v>16</v>
          </cell>
          <cell r="AH1737">
            <v>16</v>
          </cell>
          <cell r="AI1737">
            <v>15</v>
          </cell>
          <cell r="AJ1737">
            <v>14</v>
          </cell>
          <cell r="AK1737">
            <v>14</v>
          </cell>
          <cell r="AL1737">
            <v>13</v>
          </cell>
          <cell r="AM1737">
            <v>14</v>
          </cell>
          <cell r="AN1737">
            <v>17</v>
          </cell>
          <cell r="AO1737">
            <v>18</v>
          </cell>
          <cell r="AP1737">
            <v>17</v>
          </cell>
          <cell r="AQ1737">
            <v>18</v>
          </cell>
          <cell r="AR1737">
            <v>17</v>
          </cell>
          <cell r="AS1737">
            <v>17</v>
          </cell>
          <cell r="AT1737">
            <v>18</v>
          </cell>
          <cell r="AU1737">
            <v>17</v>
          </cell>
          <cell r="AV1737">
            <v>17</v>
          </cell>
          <cell r="AW1737">
            <v>18</v>
          </cell>
          <cell r="AX1737">
            <v>20</v>
          </cell>
          <cell r="AY1737">
            <v>17</v>
          </cell>
          <cell r="AZ1737">
            <v>5</v>
          </cell>
          <cell r="BA1737">
            <v>7</v>
          </cell>
          <cell r="BB1737">
            <v>10</v>
          </cell>
          <cell r="BC1737">
            <v>12</v>
          </cell>
          <cell r="BD1737">
            <v>11</v>
          </cell>
          <cell r="BE1737">
            <v>9</v>
          </cell>
          <cell r="BF1737">
            <v>11</v>
          </cell>
          <cell r="BG1737">
            <v>10</v>
          </cell>
          <cell r="BH1737">
            <v>10</v>
          </cell>
          <cell r="BI1737">
            <v>10</v>
          </cell>
          <cell r="BJ1737">
            <v>5</v>
          </cell>
          <cell r="BK1737">
            <v>5</v>
          </cell>
          <cell r="BL1737">
            <v>1</v>
          </cell>
        </row>
        <row r="1738">
          <cell r="D1738">
            <v>1070512</v>
          </cell>
          <cell r="E1738" t="str">
            <v>REM - EMMA</v>
          </cell>
          <cell r="F1738" t="str">
            <v>DEPRODE</v>
          </cell>
          <cell r="G1738">
            <v>20032</v>
          </cell>
          <cell r="H1738" t="str">
            <v>R - CENTROS RESIDENCIALES</v>
          </cell>
          <cell r="I1738" t="str">
            <v>REM</v>
          </cell>
          <cell r="J1738" t="str">
            <v>CURICÓ</v>
          </cell>
          <cell r="K1738">
            <v>705</v>
          </cell>
          <cell r="L1738">
            <v>43081</v>
          </cell>
          <cell r="M1738">
            <v>43081</v>
          </cell>
          <cell r="N1738">
            <v>44177</v>
          </cell>
          <cell r="O1738">
            <v>20</v>
          </cell>
          <cell r="P1738">
            <v>20</v>
          </cell>
          <cell r="Q1738">
            <v>20</v>
          </cell>
          <cell r="R1738">
            <v>20</v>
          </cell>
          <cell r="S1738">
            <v>20</v>
          </cell>
          <cell r="T1738">
            <v>20</v>
          </cell>
          <cell r="U1738">
            <v>20</v>
          </cell>
          <cell r="V1738">
            <v>20</v>
          </cell>
          <cell r="W1738">
            <v>20</v>
          </cell>
          <cell r="X1738">
            <v>20</v>
          </cell>
          <cell r="Y1738">
            <v>20</v>
          </cell>
          <cell r="Z1738">
            <v>20</v>
          </cell>
          <cell r="AA1738">
            <v>20</v>
          </cell>
          <cell r="AB1738">
            <v>20</v>
          </cell>
          <cell r="AC1738">
            <v>20</v>
          </cell>
          <cell r="AD1738">
            <v>21</v>
          </cell>
          <cell r="AE1738">
            <v>21</v>
          </cell>
          <cell r="AF1738">
            <v>21</v>
          </cell>
          <cell r="AG1738">
            <v>20</v>
          </cell>
          <cell r="AH1738">
            <v>21</v>
          </cell>
          <cell r="AI1738">
            <v>22</v>
          </cell>
          <cell r="AJ1738">
            <v>21</v>
          </cell>
          <cell r="AK1738">
            <v>22</v>
          </cell>
          <cell r="AL1738">
            <v>20</v>
          </cell>
          <cell r="AM1738">
            <v>19</v>
          </cell>
          <cell r="AN1738">
            <v>20</v>
          </cell>
          <cell r="AO1738">
            <v>21</v>
          </cell>
          <cell r="AP1738">
            <v>21</v>
          </cell>
          <cell r="AQ1738">
            <v>22</v>
          </cell>
          <cell r="AR1738">
            <v>22</v>
          </cell>
          <cell r="AS1738">
            <v>20</v>
          </cell>
          <cell r="AT1738">
            <v>22</v>
          </cell>
          <cell r="AU1738">
            <v>22</v>
          </cell>
          <cell r="AV1738">
            <v>22</v>
          </cell>
          <cell r="AW1738">
            <v>23</v>
          </cell>
          <cell r="AX1738">
            <v>20</v>
          </cell>
          <cell r="AY1738">
            <v>21</v>
          </cell>
          <cell r="AZ1738">
            <v>6</v>
          </cell>
          <cell r="BA1738">
            <v>11</v>
          </cell>
          <cell r="BB1738">
            <v>13</v>
          </cell>
          <cell r="BC1738">
            <v>13</v>
          </cell>
          <cell r="BD1738">
            <v>11</v>
          </cell>
          <cell r="BE1738">
            <v>13</v>
          </cell>
          <cell r="BF1738">
            <v>0</v>
          </cell>
          <cell r="BG1738">
            <v>0</v>
          </cell>
          <cell r="BH1738">
            <v>14</v>
          </cell>
          <cell r="BI1738">
            <v>16</v>
          </cell>
          <cell r="BJ1738">
            <v>11</v>
          </cell>
          <cell r="BK1738">
            <v>13</v>
          </cell>
          <cell r="BL1738">
            <v>0</v>
          </cell>
        </row>
        <row r="1739">
          <cell r="D1739">
            <v>1070565</v>
          </cell>
          <cell r="E1739" t="str">
            <v>REM - MI PEQUEÑO REFUGIO</v>
          </cell>
          <cell r="F1739" t="str">
            <v>DEPRODE</v>
          </cell>
          <cell r="G1739">
            <v>20032</v>
          </cell>
          <cell r="H1739" t="str">
            <v>R - CENTROS RESIDENCIALES</v>
          </cell>
          <cell r="I1739" t="str">
            <v>REM</v>
          </cell>
          <cell r="J1739" t="str">
            <v>LINARES</v>
          </cell>
          <cell r="K1739">
            <v>444</v>
          </cell>
          <cell r="L1739">
            <v>43724</v>
          </cell>
          <cell r="M1739">
            <v>43739</v>
          </cell>
          <cell r="N1739">
            <v>44106</v>
          </cell>
          <cell r="O1739">
            <v>20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20</v>
          </cell>
          <cell r="AA1739">
            <v>20</v>
          </cell>
          <cell r="AB1739">
            <v>0</v>
          </cell>
          <cell r="AC1739">
            <v>0</v>
          </cell>
          <cell r="AD1739">
            <v>0</v>
          </cell>
          <cell r="AE1739">
            <v>0</v>
          </cell>
          <cell r="AF1739">
            <v>0</v>
          </cell>
          <cell r="AG1739">
            <v>0</v>
          </cell>
          <cell r="AH1739">
            <v>0</v>
          </cell>
          <cell r="AI1739">
            <v>0</v>
          </cell>
          <cell r="AJ1739">
            <v>0</v>
          </cell>
          <cell r="AK1739">
            <v>0</v>
          </cell>
          <cell r="AL1739">
            <v>0</v>
          </cell>
          <cell r="AM1739">
            <v>2</v>
          </cell>
          <cell r="AN1739">
            <v>0</v>
          </cell>
          <cell r="AO1739">
            <v>0</v>
          </cell>
          <cell r="AP1739">
            <v>0</v>
          </cell>
          <cell r="AQ1739">
            <v>0</v>
          </cell>
          <cell r="AR1739">
            <v>0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2</v>
          </cell>
          <cell r="AY1739">
            <v>3</v>
          </cell>
          <cell r="AZ1739">
            <v>0</v>
          </cell>
          <cell r="BA1739">
            <v>0</v>
          </cell>
          <cell r="BB1739">
            <v>0</v>
          </cell>
          <cell r="BC1739">
            <v>0</v>
          </cell>
          <cell r="BD1739">
            <v>0</v>
          </cell>
          <cell r="BE1739">
            <v>0</v>
          </cell>
          <cell r="BF1739">
            <v>0</v>
          </cell>
          <cell r="BG1739">
            <v>0</v>
          </cell>
          <cell r="BH1739">
            <v>0</v>
          </cell>
          <cell r="BI1739">
            <v>0</v>
          </cell>
          <cell r="BJ1739">
            <v>2</v>
          </cell>
          <cell r="BK1739">
            <v>3</v>
          </cell>
          <cell r="BL1739">
            <v>0</v>
          </cell>
        </row>
        <row r="1740">
          <cell r="D1740">
            <v>1070567</v>
          </cell>
          <cell r="E1740" t="str">
            <v>REM - ALDEA INFANTIL SOS CURICO</v>
          </cell>
          <cell r="F1740" t="str">
            <v>DEPRODE</v>
          </cell>
          <cell r="G1740">
            <v>20032</v>
          </cell>
          <cell r="H1740" t="str">
            <v>R - CENTROS RESIDENCIALES</v>
          </cell>
          <cell r="I1740" t="str">
            <v>REM</v>
          </cell>
          <cell r="J1740" t="str">
            <v>CURICÓ</v>
          </cell>
          <cell r="K1740">
            <v>446</v>
          </cell>
          <cell r="L1740">
            <v>43724</v>
          </cell>
          <cell r="M1740">
            <v>43739</v>
          </cell>
          <cell r="N1740">
            <v>44106</v>
          </cell>
          <cell r="O1740">
            <v>20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20</v>
          </cell>
          <cell r="AA1740">
            <v>20</v>
          </cell>
          <cell r="AB1740">
            <v>0</v>
          </cell>
          <cell r="AC1740">
            <v>0</v>
          </cell>
          <cell r="AD1740">
            <v>0</v>
          </cell>
          <cell r="AE1740">
            <v>0</v>
          </cell>
          <cell r="AF1740">
            <v>0</v>
          </cell>
          <cell r="AG1740">
            <v>0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L1740">
            <v>21</v>
          </cell>
          <cell r="AM1740">
            <v>21</v>
          </cell>
          <cell r="AN1740">
            <v>0</v>
          </cell>
          <cell r="AO1740">
            <v>0</v>
          </cell>
          <cell r="AP1740">
            <v>0</v>
          </cell>
          <cell r="AQ1740">
            <v>0</v>
          </cell>
          <cell r="AR1740">
            <v>0</v>
          </cell>
          <cell r="AS1740">
            <v>0</v>
          </cell>
          <cell r="AT1740">
            <v>0</v>
          </cell>
          <cell r="AU1740">
            <v>0</v>
          </cell>
          <cell r="AV1740">
            <v>0</v>
          </cell>
          <cell r="AW1740">
            <v>0</v>
          </cell>
          <cell r="AX1740">
            <v>21</v>
          </cell>
          <cell r="AY1740">
            <v>21</v>
          </cell>
          <cell r="AZ1740">
            <v>0</v>
          </cell>
          <cell r="BA1740">
            <v>0</v>
          </cell>
          <cell r="BB1740">
            <v>0</v>
          </cell>
          <cell r="BC1740">
            <v>0</v>
          </cell>
          <cell r="BD1740">
            <v>0</v>
          </cell>
          <cell r="BE1740">
            <v>0</v>
          </cell>
          <cell r="BF1740">
            <v>0</v>
          </cell>
          <cell r="BG1740">
            <v>0</v>
          </cell>
          <cell r="BH1740">
            <v>0</v>
          </cell>
          <cell r="BI1740">
            <v>0</v>
          </cell>
          <cell r="BJ1740">
            <v>21</v>
          </cell>
          <cell r="BK1740">
            <v>21</v>
          </cell>
          <cell r="BL1740">
            <v>0</v>
          </cell>
        </row>
        <row r="1741">
          <cell r="D1741">
            <v>1070569</v>
          </cell>
          <cell r="E1741" t="str">
            <v>REM - TERESA DE JESUS</v>
          </cell>
          <cell r="F1741" t="str">
            <v>DEPRODE</v>
          </cell>
          <cell r="G1741">
            <v>20032</v>
          </cell>
          <cell r="H1741" t="str">
            <v>R - CENTROS RESIDENCIALES</v>
          </cell>
          <cell r="I1741" t="str">
            <v>REM</v>
          </cell>
          <cell r="J1741" t="str">
            <v>PARRAL</v>
          </cell>
          <cell r="K1741">
            <v>448</v>
          </cell>
          <cell r="L1741">
            <v>43724</v>
          </cell>
          <cell r="M1741">
            <v>43739</v>
          </cell>
          <cell r="N1741">
            <v>44106</v>
          </cell>
          <cell r="O1741">
            <v>20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20</v>
          </cell>
          <cell r="AA1741">
            <v>20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15</v>
          </cell>
          <cell r="AM1741">
            <v>15</v>
          </cell>
          <cell r="AN1741">
            <v>0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  <cell r="AU1741">
            <v>0</v>
          </cell>
          <cell r="AV1741">
            <v>0</v>
          </cell>
          <cell r="AW1741">
            <v>0</v>
          </cell>
          <cell r="AX1741">
            <v>16</v>
          </cell>
          <cell r="AY1741">
            <v>16</v>
          </cell>
          <cell r="AZ1741">
            <v>0</v>
          </cell>
          <cell r="BA1741">
            <v>0</v>
          </cell>
          <cell r="BB1741">
            <v>0</v>
          </cell>
          <cell r="BC1741">
            <v>0</v>
          </cell>
          <cell r="BD1741">
            <v>0</v>
          </cell>
          <cell r="BE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0</v>
          </cell>
          <cell r="BJ1741">
            <v>10</v>
          </cell>
          <cell r="BK1741">
            <v>7</v>
          </cell>
          <cell r="BL1741">
            <v>0</v>
          </cell>
        </row>
        <row r="1742">
          <cell r="D1742">
            <v>1070571</v>
          </cell>
          <cell r="E1742" t="str">
            <v>REM - ALDEA INFANTIL SOS KURU KO</v>
          </cell>
          <cell r="F1742" t="str">
            <v>DEPRODE</v>
          </cell>
          <cell r="G1742">
            <v>20032</v>
          </cell>
          <cell r="H1742" t="str">
            <v>R - CENTROS RESIDENCIALES</v>
          </cell>
          <cell r="I1742" t="str">
            <v>REM</v>
          </cell>
          <cell r="J1742" t="str">
            <v>CURICÓ</v>
          </cell>
          <cell r="K1742">
            <v>450</v>
          </cell>
          <cell r="L1742">
            <v>43724</v>
          </cell>
          <cell r="M1742">
            <v>43739</v>
          </cell>
          <cell r="N1742">
            <v>44106</v>
          </cell>
          <cell r="O1742">
            <v>20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20</v>
          </cell>
          <cell r="AA1742">
            <v>20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11</v>
          </cell>
          <cell r="AM1742">
            <v>11</v>
          </cell>
          <cell r="AN1742">
            <v>0</v>
          </cell>
          <cell r="AO1742">
            <v>0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11</v>
          </cell>
          <cell r="AZ1742">
            <v>0</v>
          </cell>
          <cell r="BA1742">
            <v>0</v>
          </cell>
          <cell r="BB1742">
            <v>0</v>
          </cell>
          <cell r="BC1742">
            <v>0</v>
          </cell>
          <cell r="BD1742">
            <v>0</v>
          </cell>
          <cell r="BE1742">
            <v>0</v>
          </cell>
          <cell r="BF1742">
            <v>0</v>
          </cell>
          <cell r="BG1742">
            <v>0</v>
          </cell>
          <cell r="BH1742">
            <v>0</v>
          </cell>
          <cell r="BI1742">
            <v>0</v>
          </cell>
          <cell r="BJ1742">
            <v>0</v>
          </cell>
          <cell r="BK1742">
            <v>7</v>
          </cell>
          <cell r="BL1742">
            <v>0</v>
          </cell>
        </row>
        <row r="1743">
          <cell r="D1743">
            <v>1070573</v>
          </cell>
          <cell r="E1743" t="str">
            <v>REM - RESIDENCIA DE VIDA FAMILIAR SAN JOSE DE SAN JAVIER</v>
          </cell>
          <cell r="F1743" t="str">
            <v>DEPRODE</v>
          </cell>
          <cell r="G1743">
            <v>20032</v>
          </cell>
          <cell r="H1743" t="str">
            <v>R - CENTROS RESIDENCIALES</v>
          </cell>
          <cell r="I1743" t="str">
            <v>REM</v>
          </cell>
          <cell r="J1743" t="str">
            <v>SAN JAVIER</v>
          </cell>
          <cell r="K1743">
            <v>452</v>
          </cell>
          <cell r="L1743">
            <v>43724</v>
          </cell>
          <cell r="M1743">
            <v>43739</v>
          </cell>
          <cell r="N1743">
            <v>44106</v>
          </cell>
          <cell r="O1743">
            <v>20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20</v>
          </cell>
          <cell r="AA1743">
            <v>20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23</v>
          </cell>
          <cell r="AM1743">
            <v>22</v>
          </cell>
          <cell r="AN1743">
            <v>0</v>
          </cell>
          <cell r="AO1743">
            <v>0</v>
          </cell>
          <cell r="AP1743">
            <v>0</v>
          </cell>
          <cell r="AQ1743">
            <v>0</v>
          </cell>
          <cell r="AR1743">
            <v>0</v>
          </cell>
          <cell r="AS1743">
            <v>0</v>
          </cell>
          <cell r="AT1743">
            <v>0</v>
          </cell>
          <cell r="AU1743">
            <v>0</v>
          </cell>
          <cell r="AV1743">
            <v>0</v>
          </cell>
          <cell r="AW1743">
            <v>0</v>
          </cell>
          <cell r="AX1743">
            <v>24</v>
          </cell>
          <cell r="AY1743">
            <v>22</v>
          </cell>
          <cell r="AZ1743">
            <v>0</v>
          </cell>
          <cell r="BA1743">
            <v>0</v>
          </cell>
          <cell r="BB1743">
            <v>0</v>
          </cell>
          <cell r="BC1743">
            <v>0</v>
          </cell>
          <cell r="BD1743">
            <v>0</v>
          </cell>
          <cell r="BE1743">
            <v>0</v>
          </cell>
          <cell r="BF1743">
            <v>0</v>
          </cell>
          <cell r="BG1743">
            <v>0</v>
          </cell>
          <cell r="BH1743">
            <v>0</v>
          </cell>
          <cell r="BI1743">
            <v>0</v>
          </cell>
          <cell r="BJ1743">
            <v>14</v>
          </cell>
          <cell r="BK1743">
            <v>17</v>
          </cell>
          <cell r="BL1743">
            <v>0</v>
          </cell>
        </row>
        <row r="1744">
          <cell r="D1744">
            <v>1070575</v>
          </cell>
          <cell r="E1744" t="str">
            <v>REM - MADRE DE LA ESPERANZA</v>
          </cell>
          <cell r="F1744" t="str">
            <v>DEPRODE</v>
          </cell>
          <cell r="G1744">
            <v>20032</v>
          </cell>
          <cell r="H1744" t="str">
            <v>R - CENTROS RESIDENCIALES</v>
          </cell>
          <cell r="I1744" t="str">
            <v>REM</v>
          </cell>
          <cell r="J1744" t="str">
            <v>LINARES</v>
          </cell>
          <cell r="K1744">
            <v>454</v>
          </cell>
          <cell r="L1744">
            <v>43724</v>
          </cell>
          <cell r="M1744">
            <v>43739</v>
          </cell>
          <cell r="N1744">
            <v>44106</v>
          </cell>
          <cell r="O1744">
            <v>20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20</v>
          </cell>
          <cell r="AA1744">
            <v>20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23</v>
          </cell>
          <cell r="AM1744">
            <v>20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0</v>
          </cell>
          <cell r="AV1744">
            <v>0</v>
          </cell>
          <cell r="AW1744">
            <v>0</v>
          </cell>
          <cell r="AX1744">
            <v>25</v>
          </cell>
          <cell r="AY1744">
            <v>24</v>
          </cell>
          <cell r="AZ1744">
            <v>0</v>
          </cell>
          <cell r="BA1744">
            <v>0</v>
          </cell>
          <cell r="BB1744">
            <v>0</v>
          </cell>
          <cell r="BC1744">
            <v>0</v>
          </cell>
          <cell r="BD1744">
            <v>0</v>
          </cell>
          <cell r="BE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0</v>
          </cell>
          <cell r="BJ1744">
            <v>20</v>
          </cell>
          <cell r="BK1744">
            <v>16</v>
          </cell>
          <cell r="BL1744">
            <v>0</v>
          </cell>
        </row>
        <row r="1745">
          <cell r="D1745">
            <v>1080574</v>
          </cell>
          <cell r="E1745" t="str">
            <v>REM - RESIDENCIA FAMILIAR LOS ANGELES</v>
          </cell>
          <cell r="F1745" t="str">
            <v>DEPRODE</v>
          </cell>
          <cell r="G1745">
            <v>20032</v>
          </cell>
          <cell r="H1745" t="str">
            <v>R - CENTROS RESIDENCIALES</v>
          </cell>
          <cell r="I1745" t="str">
            <v>REM</v>
          </cell>
          <cell r="J1745" t="str">
            <v>LOS ANGELES</v>
          </cell>
          <cell r="K1745" t="str">
            <v>MEMO 934</v>
          </cell>
          <cell r="L1745">
            <v>43427</v>
          </cell>
          <cell r="M1745">
            <v>41207</v>
          </cell>
          <cell r="N1745">
            <v>43497</v>
          </cell>
          <cell r="O1745">
            <v>40</v>
          </cell>
          <cell r="P1745">
            <v>40</v>
          </cell>
          <cell r="Q1745">
            <v>40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30</v>
          </cell>
          <cell r="AC1745">
            <v>31</v>
          </cell>
          <cell r="AD1745">
            <v>0</v>
          </cell>
          <cell r="AE1745">
            <v>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31</v>
          </cell>
          <cell r="AO1745">
            <v>32</v>
          </cell>
          <cell r="AP1745">
            <v>0</v>
          </cell>
          <cell r="AQ1745">
            <v>0</v>
          </cell>
          <cell r="AR1745">
            <v>0</v>
          </cell>
          <cell r="AS1745">
            <v>0</v>
          </cell>
          <cell r="AT1745">
            <v>0</v>
          </cell>
          <cell r="AU1745">
            <v>0</v>
          </cell>
          <cell r="AV1745">
            <v>0</v>
          </cell>
          <cell r="AW1745">
            <v>0</v>
          </cell>
          <cell r="AX1745">
            <v>0</v>
          </cell>
          <cell r="AY1745">
            <v>0</v>
          </cell>
          <cell r="AZ1745">
            <v>11</v>
          </cell>
          <cell r="BA1745">
            <v>21</v>
          </cell>
          <cell r="BB1745">
            <v>0</v>
          </cell>
          <cell r="BC1745">
            <v>0</v>
          </cell>
          <cell r="BD1745">
            <v>0</v>
          </cell>
          <cell r="BE1745">
            <v>0</v>
          </cell>
          <cell r="BF1745">
            <v>0</v>
          </cell>
          <cell r="BG1745">
            <v>0</v>
          </cell>
          <cell r="BH1745">
            <v>0</v>
          </cell>
          <cell r="BI1745">
            <v>0</v>
          </cell>
          <cell r="BJ1745">
            <v>0</v>
          </cell>
          <cell r="BK1745">
            <v>0</v>
          </cell>
          <cell r="BL1745">
            <v>0</v>
          </cell>
        </row>
        <row r="1746">
          <cell r="D1746">
            <v>1080709</v>
          </cell>
          <cell r="E1746" t="str">
            <v>REM - LOS AROMOS</v>
          </cell>
          <cell r="F1746" t="str">
            <v>DEPRODE</v>
          </cell>
          <cell r="G1746">
            <v>20032</v>
          </cell>
          <cell r="H1746" t="str">
            <v>R - CENTROS RESIDENCIALES</v>
          </cell>
          <cell r="I1746" t="str">
            <v>REM</v>
          </cell>
          <cell r="J1746" t="str">
            <v>HUALPÉN</v>
          </cell>
          <cell r="K1746">
            <v>1039</v>
          </cell>
          <cell r="L1746">
            <v>41995</v>
          </cell>
          <cell r="M1746">
            <v>42200</v>
          </cell>
          <cell r="N1746">
            <v>44027</v>
          </cell>
          <cell r="O1746">
            <v>20</v>
          </cell>
          <cell r="P1746">
            <v>20</v>
          </cell>
          <cell r="Q1746">
            <v>20</v>
          </cell>
          <cell r="R1746">
            <v>20</v>
          </cell>
          <cell r="S1746">
            <v>20</v>
          </cell>
          <cell r="T1746">
            <v>20</v>
          </cell>
          <cell r="U1746">
            <v>20</v>
          </cell>
          <cell r="V1746">
            <v>20</v>
          </cell>
          <cell r="W1746">
            <v>20</v>
          </cell>
          <cell r="X1746">
            <v>20</v>
          </cell>
          <cell r="Y1746">
            <v>20</v>
          </cell>
          <cell r="Z1746">
            <v>20</v>
          </cell>
          <cell r="AA1746">
            <v>20</v>
          </cell>
          <cell r="AB1746">
            <v>20</v>
          </cell>
          <cell r="AC1746">
            <v>20</v>
          </cell>
          <cell r="AD1746">
            <v>17</v>
          </cell>
          <cell r="AE1746">
            <v>20</v>
          </cell>
          <cell r="AF1746">
            <v>20</v>
          </cell>
          <cell r="AG1746">
            <v>19</v>
          </cell>
          <cell r="AH1746">
            <v>20</v>
          </cell>
          <cell r="AI1746">
            <v>19</v>
          </cell>
          <cell r="AJ1746">
            <v>19</v>
          </cell>
          <cell r="AK1746">
            <v>18</v>
          </cell>
          <cell r="AL1746">
            <v>19</v>
          </cell>
          <cell r="AM1746">
            <v>20</v>
          </cell>
          <cell r="AN1746">
            <v>20</v>
          </cell>
          <cell r="AO1746">
            <v>20</v>
          </cell>
          <cell r="AP1746">
            <v>20</v>
          </cell>
          <cell r="AQ1746">
            <v>21</v>
          </cell>
          <cell r="AR1746">
            <v>21</v>
          </cell>
          <cell r="AS1746">
            <v>21</v>
          </cell>
          <cell r="AT1746">
            <v>21</v>
          </cell>
          <cell r="AU1746">
            <v>21</v>
          </cell>
          <cell r="AV1746">
            <v>21</v>
          </cell>
          <cell r="AW1746">
            <v>21</v>
          </cell>
          <cell r="AX1746">
            <v>21</v>
          </cell>
          <cell r="AY1746">
            <v>21</v>
          </cell>
          <cell r="AZ1746">
            <v>20</v>
          </cell>
          <cell r="BA1746">
            <v>20</v>
          </cell>
          <cell r="BB1746">
            <v>18</v>
          </cell>
          <cell r="BC1746">
            <v>20</v>
          </cell>
          <cell r="BD1746">
            <v>20</v>
          </cell>
          <cell r="BE1746">
            <v>20</v>
          </cell>
          <cell r="BF1746">
            <v>19</v>
          </cell>
          <cell r="BG1746">
            <v>0</v>
          </cell>
          <cell r="BH1746">
            <v>19</v>
          </cell>
          <cell r="BI1746">
            <v>0</v>
          </cell>
          <cell r="BJ1746">
            <v>16</v>
          </cell>
          <cell r="BK1746">
            <v>19</v>
          </cell>
          <cell r="BL1746">
            <v>0</v>
          </cell>
        </row>
        <row r="1747">
          <cell r="D1747">
            <v>1080751</v>
          </cell>
          <cell r="E1747" t="str">
            <v>REM - JUAN APOSTOL LEBU</v>
          </cell>
          <cell r="F1747" t="str">
            <v>DEPRODE</v>
          </cell>
          <cell r="G1747">
            <v>20032</v>
          </cell>
          <cell r="H1747" t="str">
            <v>R - CENTROS RESIDENCIALES</v>
          </cell>
          <cell r="I1747" t="str">
            <v>REM</v>
          </cell>
          <cell r="J1747" t="str">
            <v>LEBU</v>
          </cell>
          <cell r="K1747" t="str">
            <v>MEMO 331</v>
          </cell>
          <cell r="L1747">
            <v>43675</v>
          </cell>
          <cell r="M1747">
            <v>42278</v>
          </cell>
          <cell r="N1747">
            <v>43831</v>
          </cell>
          <cell r="O1747">
            <v>29</v>
          </cell>
          <cell r="P1747">
            <v>29</v>
          </cell>
          <cell r="Q1747">
            <v>29</v>
          </cell>
          <cell r="R1747">
            <v>29</v>
          </cell>
          <cell r="S1747">
            <v>29</v>
          </cell>
          <cell r="T1747">
            <v>29</v>
          </cell>
          <cell r="U1747">
            <v>29</v>
          </cell>
          <cell r="V1747">
            <v>29</v>
          </cell>
          <cell r="W1747">
            <v>29</v>
          </cell>
          <cell r="X1747">
            <v>29</v>
          </cell>
          <cell r="Y1747">
            <v>29</v>
          </cell>
          <cell r="Z1747">
            <v>29</v>
          </cell>
          <cell r="AA1747">
            <v>29</v>
          </cell>
          <cell r="AB1747">
            <v>14</v>
          </cell>
          <cell r="AC1747">
            <v>13</v>
          </cell>
          <cell r="AD1747">
            <v>13</v>
          </cell>
          <cell r="AE1747">
            <v>15</v>
          </cell>
          <cell r="AF1747">
            <v>16</v>
          </cell>
          <cell r="AG1747">
            <v>16</v>
          </cell>
          <cell r="AH1747">
            <v>16</v>
          </cell>
          <cell r="AI1747">
            <v>17</v>
          </cell>
          <cell r="AJ1747">
            <v>17</v>
          </cell>
          <cell r="AK1747">
            <v>18</v>
          </cell>
          <cell r="AL1747">
            <v>17</v>
          </cell>
          <cell r="AM1747">
            <v>16</v>
          </cell>
          <cell r="AN1747">
            <v>15</v>
          </cell>
          <cell r="AO1747">
            <v>15</v>
          </cell>
          <cell r="AP1747">
            <v>15</v>
          </cell>
          <cell r="AQ1747">
            <v>16</v>
          </cell>
          <cell r="AR1747">
            <v>16</v>
          </cell>
          <cell r="AS1747">
            <v>17</v>
          </cell>
          <cell r="AT1747">
            <v>18</v>
          </cell>
          <cell r="AU1747">
            <v>17</v>
          </cell>
          <cell r="AV1747">
            <v>18</v>
          </cell>
          <cell r="AW1747">
            <v>18</v>
          </cell>
          <cell r="AX1747">
            <v>17</v>
          </cell>
          <cell r="AY1747">
            <v>16</v>
          </cell>
          <cell r="AZ1747">
            <v>13</v>
          </cell>
          <cell r="BA1747">
            <v>13</v>
          </cell>
          <cell r="BB1747">
            <v>13</v>
          </cell>
          <cell r="BC1747">
            <v>13</v>
          </cell>
          <cell r="BD1747">
            <v>11</v>
          </cell>
          <cell r="BE1747">
            <v>13</v>
          </cell>
          <cell r="BF1747">
            <v>13</v>
          </cell>
          <cell r="BG1747">
            <v>12</v>
          </cell>
          <cell r="BH1747">
            <v>13</v>
          </cell>
          <cell r="BI1747">
            <v>12</v>
          </cell>
          <cell r="BJ1747">
            <v>13</v>
          </cell>
          <cell r="BK1747">
            <v>12</v>
          </cell>
          <cell r="BL1747">
            <v>0</v>
          </cell>
        </row>
        <row r="1748">
          <cell r="D1748">
            <v>1080849</v>
          </cell>
          <cell r="E1748" t="str">
            <v>REM - CIUDAD DEL NIÑO</v>
          </cell>
          <cell r="F1748" t="str">
            <v>DEPRODE</v>
          </cell>
          <cell r="G1748">
            <v>20032</v>
          </cell>
          <cell r="H1748" t="str">
            <v>R - CENTROS RESIDENCIALES</v>
          </cell>
          <cell r="I1748" t="str">
            <v>REM</v>
          </cell>
          <cell r="J1748" t="str">
            <v>HUALPÉN</v>
          </cell>
          <cell r="K1748" t="str">
            <v>668/A</v>
          </cell>
          <cell r="L1748">
            <v>43412</v>
          </cell>
          <cell r="M1748">
            <v>42842</v>
          </cell>
          <cell r="N1748">
            <v>43938</v>
          </cell>
          <cell r="O1748">
            <v>30</v>
          </cell>
          <cell r="P1748">
            <v>30</v>
          </cell>
          <cell r="Q1748">
            <v>30</v>
          </cell>
          <cell r="R1748">
            <v>30</v>
          </cell>
          <cell r="S1748">
            <v>30</v>
          </cell>
          <cell r="T1748">
            <v>30</v>
          </cell>
          <cell r="U1748">
            <v>30</v>
          </cell>
          <cell r="V1748">
            <v>30</v>
          </cell>
          <cell r="W1748">
            <v>30</v>
          </cell>
          <cell r="X1748">
            <v>30</v>
          </cell>
          <cell r="Y1748">
            <v>30</v>
          </cell>
          <cell r="Z1748">
            <v>30</v>
          </cell>
          <cell r="AA1748">
            <v>30</v>
          </cell>
          <cell r="AB1748">
            <v>22</v>
          </cell>
          <cell r="AC1748">
            <v>22</v>
          </cell>
          <cell r="AD1748">
            <v>22</v>
          </cell>
          <cell r="AE1748">
            <v>23</v>
          </cell>
          <cell r="AF1748">
            <v>22</v>
          </cell>
          <cell r="AG1748">
            <v>23</v>
          </cell>
          <cell r="AH1748">
            <v>23</v>
          </cell>
          <cell r="AI1748">
            <v>23</v>
          </cell>
          <cell r="AJ1748">
            <v>23</v>
          </cell>
          <cell r="AK1748">
            <v>23</v>
          </cell>
          <cell r="AL1748">
            <v>23</v>
          </cell>
          <cell r="AM1748">
            <v>23</v>
          </cell>
          <cell r="AN1748">
            <v>22</v>
          </cell>
          <cell r="AO1748">
            <v>22</v>
          </cell>
          <cell r="AP1748">
            <v>24</v>
          </cell>
          <cell r="AQ1748">
            <v>23</v>
          </cell>
          <cell r="AR1748">
            <v>24</v>
          </cell>
          <cell r="AS1748">
            <v>25</v>
          </cell>
          <cell r="AT1748">
            <v>24</v>
          </cell>
          <cell r="AU1748">
            <v>24</v>
          </cell>
          <cell r="AV1748">
            <v>23</v>
          </cell>
          <cell r="AW1748">
            <v>23</v>
          </cell>
          <cell r="AX1748">
            <v>23</v>
          </cell>
          <cell r="AY1748">
            <v>23</v>
          </cell>
          <cell r="AZ1748">
            <v>15</v>
          </cell>
          <cell r="BA1748">
            <v>15</v>
          </cell>
          <cell r="BB1748">
            <v>16</v>
          </cell>
          <cell r="BC1748">
            <v>17</v>
          </cell>
          <cell r="BD1748">
            <v>17</v>
          </cell>
          <cell r="BE1748">
            <v>18</v>
          </cell>
          <cell r="BF1748">
            <v>17</v>
          </cell>
          <cell r="BG1748">
            <v>16</v>
          </cell>
          <cell r="BH1748">
            <v>17</v>
          </cell>
          <cell r="BI1748">
            <v>16</v>
          </cell>
          <cell r="BJ1748">
            <v>16</v>
          </cell>
          <cell r="BK1748">
            <v>15</v>
          </cell>
          <cell r="BL1748">
            <v>0</v>
          </cell>
        </row>
        <row r="1749">
          <cell r="D1749">
            <v>1080851</v>
          </cell>
          <cell r="E1749" t="str">
            <v>REM - CASA CENTRAL</v>
          </cell>
          <cell r="F1749" t="str">
            <v>DEPRODE</v>
          </cell>
          <cell r="G1749">
            <v>20032</v>
          </cell>
          <cell r="H1749" t="str">
            <v>R - CENTROS RESIDENCIALES</v>
          </cell>
          <cell r="I1749" t="str">
            <v>REM</v>
          </cell>
          <cell r="J1749" t="str">
            <v>HUALPÉN</v>
          </cell>
          <cell r="K1749" t="str">
            <v>666/A</v>
          </cell>
          <cell r="L1749">
            <v>43412</v>
          </cell>
          <cell r="M1749">
            <v>42842</v>
          </cell>
          <cell r="N1749">
            <v>43938</v>
          </cell>
          <cell r="O1749">
            <v>30</v>
          </cell>
          <cell r="P1749">
            <v>30</v>
          </cell>
          <cell r="Q1749">
            <v>30</v>
          </cell>
          <cell r="R1749">
            <v>30</v>
          </cell>
          <cell r="S1749">
            <v>30</v>
          </cell>
          <cell r="T1749">
            <v>30</v>
          </cell>
          <cell r="U1749">
            <v>30</v>
          </cell>
          <cell r="V1749">
            <v>30</v>
          </cell>
          <cell r="W1749">
            <v>30</v>
          </cell>
          <cell r="X1749">
            <v>30</v>
          </cell>
          <cell r="Y1749">
            <v>30</v>
          </cell>
          <cell r="Z1749">
            <v>30</v>
          </cell>
          <cell r="AA1749">
            <v>30</v>
          </cell>
          <cell r="AB1749">
            <v>17</v>
          </cell>
          <cell r="AC1749">
            <v>16</v>
          </cell>
          <cell r="AD1749">
            <v>15</v>
          </cell>
          <cell r="AE1749">
            <v>15</v>
          </cell>
          <cell r="AF1749">
            <v>17</v>
          </cell>
          <cell r="AG1749">
            <v>19</v>
          </cell>
          <cell r="AH1749">
            <v>19</v>
          </cell>
          <cell r="AI1749">
            <v>19</v>
          </cell>
          <cell r="AJ1749">
            <v>18</v>
          </cell>
          <cell r="AK1749">
            <v>19</v>
          </cell>
          <cell r="AL1749">
            <v>18</v>
          </cell>
          <cell r="AM1749">
            <v>17</v>
          </cell>
          <cell r="AN1749">
            <v>17</v>
          </cell>
          <cell r="AO1749">
            <v>15</v>
          </cell>
          <cell r="AP1749">
            <v>16</v>
          </cell>
          <cell r="AQ1749">
            <v>16</v>
          </cell>
          <cell r="AR1749">
            <v>19</v>
          </cell>
          <cell r="AS1749">
            <v>19</v>
          </cell>
          <cell r="AT1749">
            <v>19</v>
          </cell>
          <cell r="AU1749">
            <v>19</v>
          </cell>
          <cell r="AV1749">
            <v>19</v>
          </cell>
          <cell r="AW1749">
            <v>19</v>
          </cell>
          <cell r="AX1749">
            <v>18</v>
          </cell>
          <cell r="AY1749">
            <v>18</v>
          </cell>
          <cell r="AZ1749">
            <v>15</v>
          </cell>
          <cell r="BA1749">
            <v>13</v>
          </cell>
          <cell r="BB1749">
            <v>15</v>
          </cell>
          <cell r="BC1749">
            <v>14</v>
          </cell>
          <cell r="BD1749">
            <v>16</v>
          </cell>
          <cell r="BE1749">
            <v>17</v>
          </cell>
          <cell r="BF1749">
            <v>17</v>
          </cell>
          <cell r="BG1749">
            <v>17</v>
          </cell>
          <cell r="BH1749">
            <v>0</v>
          </cell>
          <cell r="BI1749">
            <v>19</v>
          </cell>
          <cell r="BJ1749">
            <v>18</v>
          </cell>
          <cell r="BK1749">
            <v>18</v>
          </cell>
          <cell r="BL1749">
            <v>0</v>
          </cell>
        </row>
        <row r="1750">
          <cell r="D1750">
            <v>1080853</v>
          </cell>
          <cell r="E1750" t="str">
            <v>REM - SAN JOSE DE CORONEL</v>
          </cell>
          <cell r="F1750" t="str">
            <v>DEPRODE</v>
          </cell>
          <cell r="G1750">
            <v>20032</v>
          </cell>
          <cell r="H1750" t="str">
            <v>R - CENTROS RESIDENCIALES</v>
          </cell>
          <cell r="I1750" t="str">
            <v>REM</v>
          </cell>
          <cell r="J1750" t="str">
            <v>CORONEL</v>
          </cell>
          <cell r="K1750" t="str">
            <v>MEMO 312</v>
          </cell>
          <cell r="L1750">
            <v>43657</v>
          </cell>
          <cell r="M1750">
            <v>42845</v>
          </cell>
          <cell r="N1750">
            <v>43739</v>
          </cell>
          <cell r="O1750">
            <v>25</v>
          </cell>
          <cell r="P1750">
            <v>25</v>
          </cell>
          <cell r="Q1750">
            <v>25</v>
          </cell>
          <cell r="R1750">
            <v>25</v>
          </cell>
          <cell r="S1750">
            <v>25</v>
          </cell>
          <cell r="T1750">
            <v>25</v>
          </cell>
          <cell r="U1750">
            <v>25</v>
          </cell>
          <cell r="V1750">
            <v>25</v>
          </cell>
          <cell r="W1750">
            <v>25</v>
          </cell>
          <cell r="X1750">
            <v>25</v>
          </cell>
          <cell r="Y1750">
            <v>25</v>
          </cell>
          <cell r="Z1750">
            <v>0</v>
          </cell>
          <cell r="AA1750">
            <v>0</v>
          </cell>
          <cell r="AB1750">
            <v>18</v>
          </cell>
          <cell r="AC1750">
            <v>18</v>
          </cell>
          <cell r="AD1750">
            <v>19</v>
          </cell>
          <cell r="AE1750">
            <v>19</v>
          </cell>
          <cell r="AF1750">
            <v>19</v>
          </cell>
          <cell r="AG1750">
            <v>19</v>
          </cell>
          <cell r="AH1750">
            <v>18</v>
          </cell>
          <cell r="AI1750">
            <v>16</v>
          </cell>
          <cell r="AJ1750">
            <v>16</v>
          </cell>
          <cell r="AK1750">
            <v>16</v>
          </cell>
          <cell r="AL1750">
            <v>0</v>
          </cell>
          <cell r="AM1750">
            <v>0</v>
          </cell>
          <cell r="AN1750">
            <v>18</v>
          </cell>
          <cell r="AO1750">
            <v>19</v>
          </cell>
          <cell r="AP1750">
            <v>19</v>
          </cell>
          <cell r="AQ1750">
            <v>19</v>
          </cell>
          <cell r="AR1750">
            <v>19</v>
          </cell>
          <cell r="AS1750">
            <v>19</v>
          </cell>
          <cell r="AT1750">
            <v>16</v>
          </cell>
          <cell r="AU1750">
            <v>16</v>
          </cell>
          <cell r="AV1750">
            <v>16</v>
          </cell>
          <cell r="AW1750">
            <v>16</v>
          </cell>
          <cell r="AX1750">
            <v>0</v>
          </cell>
          <cell r="AY1750">
            <v>0</v>
          </cell>
          <cell r="AZ1750">
            <v>10</v>
          </cell>
          <cell r="BA1750">
            <v>12</v>
          </cell>
          <cell r="BB1750">
            <v>13</v>
          </cell>
          <cell r="BC1750">
            <v>12</v>
          </cell>
          <cell r="BD1750">
            <v>0</v>
          </cell>
          <cell r="BE1750">
            <v>10</v>
          </cell>
          <cell r="BF1750">
            <v>10</v>
          </cell>
          <cell r="BG1750">
            <v>11</v>
          </cell>
          <cell r="BH1750">
            <v>10</v>
          </cell>
          <cell r="BI1750">
            <v>10</v>
          </cell>
          <cell r="BJ1750">
            <v>0</v>
          </cell>
          <cell r="BK1750">
            <v>0</v>
          </cell>
          <cell r="BL1750">
            <v>0</v>
          </cell>
        </row>
        <row r="1751">
          <cell r="D1751">
            <v>1080855</v>
          </cell>
          <cell r="E1751" t="str">
            <v>REM - REMIGIO GUBANO</v>
          </cell>
          <cell r="F1751" t="str">
            <v>DEPRODE</v>
          </cell>
          <cell r="G1751">
            <v>20032</v>
          </cell>
          <cell r="H1751" t="str">
            <v>R - CENTROS RESIDENCIALES</v>
          </cell>
          <cell r="I1751" t="str">
            <v>REM</v>
          </cell>
          <cell r="J1751" t="str">
            <v>SANTA BÁRBARA</v>
          </cell>
          <cell r="K1751" t="str">
            <v>MEMO 136</v>
          </cell>
          <cell r="L1751">
            <v>43531</v>
          </cell>
          <cell r="M1751">
            <v>42845</v>
          </cell>
          <cell r="N1751">
            <v>43647</v>
          </cell>
          <cell r="O1751">
            <v>25</v>
          </cell>
          <cell r="P1751">
            <v>25</v>
          </cell>
          <cell r="Q1751">
            <v>25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32</v>
          </cell>
          <cell r="AC1751">
            <v>32</v>
          </cell>
          <cell r="AD1751">
            <v>0</v>
          </cell>
          <cell r="AE1751">
            <v>0</v>
          </cell>
          <cell r="AF1751">
            <v>0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32</v>
          </cell>
          <cell r="AO1751">
            <v>32</v>
          </cell>
          <cell r="AP1751">
            <v>33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0</v>
          </cell>
          <cell r="AV1751">
            <v>0</v>
          </cell>
          <cell r="AW1751">
            <v>0</v>
          </cell>
          <cell r="AX1751">
            <v>0</v>
          </cell>
          <cell r="AY1751">
            <v>0</v>
          </cell>
          <cell r="AZ1751">
            <v>32</v>
          </cell>
          <cell r="BA1751">
            <v>26</v>
          </cell>
          <cell r="BB1751">
            <v>0</v>
          </cell>
          <cell r="BC1751">
            <v>0</v>
          </cell>
          <cell r="BD1751">
            <v>0</v>
          </cell>
          <cell r="BE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0</v>
          </cell>
          <cell r="BJ1751">
            <v>0</v>
          </cell>
          <cell r="BK1751">
            <v>0</v>
          </cell>
          <cell r="BL1751">
            <v>0</v>
          </cell>
        </row>
        <row r="1752">
          <cell r="D1752">
            <v>1080864</v>
          </cell>
          <cell r="E1752" t="str">
            <v>REM - RESIDENCIA AMIGONIANA YERPUN</v>
          </cell>
          <cell r="F1752" t="str">
            <v>DEPRODE</v>
          </cell>
          <cell r="G1752">
            <v>20032</v>
          </cell>
          <cell r="H1752" t="str">
            <v>R - CENTROS RESIDENCIALES</v>
          </cell>
          <cell r="I1752" t="str">
            <v>REM</v>
          </cell>
          <cell r="J1752" t="str">
            <v>CAÑETE</v>
          </cell>
          <cell r="K1752" t="str">
            <v>235-A</v>
          </cell>
          <cell r="L1752">
            <v>43581</v>
          </cell>
          <cell r="M1752">
            <v>42842</v>
          </cell>
          <cell r="N1752">
            <v>44303</v>
          </cell>
          <cell r="O1752">
            <v>25</v>
          </cell>
          <cell r="P1752">
            <v>25</v>
          </cell>
          <cell r="Q1752">
            <v>25</v>
          </cell>
          <cell r="R1752">
            <v>25</v>
          </cell>
          <cell r="S1752">
            <v>25</v>
          </cell>
          <cell r="T1752">
            <v>25</v>
          </cell>
          <cell r="U1752">
            <v>25</v>
          </cell>
          <cell r="V1752">
            <v>25</v>
          </cell>
          <cell r="W1752">
            <v>25</v>
          </cell>
          <cell r="X1752">
            <v>25</v>
          </cell>
          <cell r="Y1752">
            <v>25</v>
          </cell>
          <cell r="Z1752">
            <v>25</v>
          </cell>
          <cell r="AA1752">
            <v>25</v>
          </cell>
          <cell r="AB1752">
            <v>25</v>
          </cell>
          <cell r="AC1752">
            <v>25</v>
          </cell>
          <cell r="AD1752">
            <v>25</v>
          </cell>
          <cell r="AE1752">
            <v>27</v>
          </cell>
          <cell r="AF1752">
            <v>28</v>
          </cell>
          <cell r="AG1752">
            <v>28</v>
          </cell>
          <cell r="AH1752">
            <v>29</v>
          </cell>
          <cell r="AI1752">
            <v>30</v>
          </cell>
          <cell r="AJ1752">
            <v>29</v>
          </cell>
          <cell r="AK1752">
            <v>29</v>
          </cell>
          <cell r="AL1752">
            <v>28</v>
          </cell>
          <cell r="AM1752">
            <v>28</v>
          </cell>
          <cell r="AN1752">
            <v>25</v>
          </cell>
          <cell r="AO1752">
            <v>25</v>
          </cell>
          <cell r="AP1752">
            <v>25</v>
          </cell>
          <cell r="AQ1752">
            <v>28</v>
          </cell>
          <cell r="AR1752">
            <v>28</v>
          </cell>
          <cell r="AS1752">
            <v>29</v>
          </cell>
          <cell r="AT1752">
            <v>30</v>
          </cell>
          <cell r="AU1752">
            <v>30</v>
          </cell>
          <cell r="AV1752">
            <v>30</v>
          </cell>
          <cell r="AW1752">
            <v>29</v>
          </cell>
          <cell r="AX1752">
            <v>28</v>
          </cell>
          <cell r="AY1752">
            <v>28</v>
          </cell>
          <cell r="AZ1752">
            <v>9</v>
          </cell>
          <cell r="BA1752">
            <v>13</v>
          </cell>
          <cell r="BB1752">
            <v>16</v>
          </cell>
          <cell r="BC1752">
            <v>19</v>
          </cell>
          <cell r="BD1752">
            <v>19</v>
          </cell>
          <cell r="BE1752">
            <v>20</v>
          </cell>
          <cell r="BF1752">
            <v>19</v>
          </cell>
          <cell r="BG1752">
            <v>18</v>
          </cell>
          <cell r="BH1752">
            <v>19</v>
          </cell>
          <cell r="BI1752">
            <v>19</v>
          </cell>
          <cell r="BJ1752">
            <v>20</v>
          </cell>
          <cell r="BK1752">
            <v>20</v>
          </cell>
          <cell r="BL1752">
            <v>0</v>
          </cell>
        </row>
        <row r="1753">
          <cell r="D1753">
            <v>1080919</v>
          </cell>
          <cell r="E1753" t="str">
            <v>REM - HOGAR BUEN PASTOR CONCEPCION</v>
          </cell>
          <cell r="F1753" t="str">
            <v>DEPRODE</v>
          </cell>
          <cell r="G1753">
            <v>20032</v>
          </cell>
          <cell r="H1753" t="str">
            <v>R - CENTROS RESIDENCIALES</v>
          </cell>
          <cell r="I1753" t="str">
            <v>REM</v>
          </cell>
          <cell r="J1753" t="str">
            <v>CONCEPCIÓN</v>
          </cell>
          <cell r="K1753" t="str">
            <v>786/B</v>
          </cell>
          <cell r="L1753">
            <v>43080</v>
          </cell>
          <cell r="M1753">
            <v>43081</v>
          </cell>
          <cell r="N1753">
            <v>43811</v>
          </cell>
          <cell r="O1753">
            <v>25</v>
          </cell>
          <cell r="P1753">
            <v>25</v>
          </cell>
          <cell r="Q1753">
            <v>25</v>
          </cell>
          <cell r="R1753">
            <v>25</v>
          </cell>
          <cell r="S1753">
            <v>25</v>
          </cell>
          <cell r="T1753">
            <v>25</v>
          </cell>
          <cell r="U1753">
            <v>25</v>
          </cell>
          <cell r="V1753">
            <v>25</v>
          </cell>
          <cell r="W1753">
            <v>25</v>
          </cell>
          <cell r="X1753">
            <v>25</v>
          </cell>
          <cell r="Y1753">
            <v>25</v>
          </cell>
          <cell r="Z1753">
            <v>25</v>
          </cell>
          <cell r="AA1753">
            <v>25</v>
          </cell>
          <cell r="AB1753">
            <v>23</v>
          </cell>
          <cell r="AC1753">
            <v>21</v>
          </cell>
          <cell r="AD1753">
            <v>21</v>
          </cell>
          <cell r="AE1753">
            <v>22</v>
          </cell>
          <cell r="AF1753">
            <v>24</v>
          </cell>
          <cell r="AG1753">
            <v>24</v>
          </cell>
          <cell r="AH1753">
            <v>24</v>
          </cell>
          <cell r="AI1753">
            <v>23</v>
          </cell>
          <cell r="AJ1753">
            <v>22</v>
          </cell>
          <cell r="AK1753">
            <v>21</v>
          </cell>
          <cell r="AL1753">
            <v>23</v>
          </cell>
          <cell r="AM1753">
            <v>24</v>
          </cell>
          <cell r="AN1753">
            <v>24</v>
          </cell>
          <cell r="AO1753">
            <v>21</v>
          </cell>
          <cell r="AP1753">
            <v>22</v>
          </cell>
          <cell r="AQ1753">
            <v>24</v>
          </cell>
          <cell r="AR1753">
            <v>25</v>
          </cell>
          <cell r="AS1753">
            <v>25</v>
          </cell>
          <cell r="AT1753">
            <v>25</v>
          </cell>
          <cell r="AU1753">
            <v>22</v>
          </cell>
          <cell r="AV1753">
            <v>22</v>
          </cell>
          <cell r="AW1753">
            <v>22</v>
          </cell>
          <cell r="AX1753">
            <v>26</v>
          </cell>
          <cell r="AY1753">
            <v>26</v>
          </cell>
          <cell r="AZ1753">
            <v>18</v>
          </cell>
          <cell r="BA1753">
            <v>18</v>
          </cell>
          <cell r="BB1753">
            <v>19</v>
          </cell>
          <cell r="BC1753">
            <v>21</v>
          </cell>
          <cell r="BD1753">
            <v>20</v>
          </cell>
          <cell r="BE1753">
            <v>20</v>
          </cell>
          <cell r="BF1753">
            <v>19</v>
          </cell>
          <cell r="BG1753">
            <v>18</v>
          </cell>
          <cell r="BH1753">
            <v>20</v>
          </cell>
          <cell r="BI1753">
            <v>20</v>
          </cell>
          <cell r="BJ1753">
            <v>20</v>
          </cell>
          <cell r="BK1753">
            <v>20</v>
          </cell>
          <cell r="BL1753">
            <v>0</v>
          </cell>
        </row>
        <row r="1754">
          <cell r="D1754">
            <v>1080921</v>
          </cell>
          <cell r="E1754" t="str">
            <v>REM - ABRAZO DE NIÑOS</v>
          </cell>
          <cell r="F1754" t="str">
            <v>DEPRODE</v>
          </cell>
          <cell r="G1754">
            <v>20032</v>
          </cell>
          <cell r="H1754" t="str">
            <v>R - CENTROS RESIDENCIALES</v>
          </cell>
          <cell r="I1754" t="str">
            <v>REM</v>
          </cell>
          <cell r="J1754" t="str">
            <v>SAN PEDRO DE LA PAZ</v>
          </cell>
          <cell r="K1754" t="str">
            <v>788/B</v>
          </cell>
          <cell r="L1754">
            <v>43080</v>
          </cell>
          <cell r="M1754">
            <v>43081</v>
          </cell>
          <cell r="N1754">
            <v>43994</v>
          </cell>
          <cell r="O1754">
            <v>22</v>
          </cell>
          <cell r="P1754">
            <v>22</v>
          </cell>
          <cell r="Q1754">
            <v>22</v>
          </cell>
          <cell r="R1754">
            <v>22</v>
          </cell>
          <cell r="S1754">
            <v>22</v>
          </cell>
          <cell r="T1754">
            <v>22</v>
          </cell>
          <cell r="U1754">
            <v>22</v>
          </cell>
          <cell r="V1754">
            <v>22</v>
          </cell>
          <cell r="W1754">
            <v>22</v>
          </cell>
          <cell r="X1754">
            <v>22</v>
          </cell>
          <cell r="Y1754">
            <v>22</v>
          </cell>
          <cell r="Z1754">
            <v>22</v>
          </cell>
          <cell r="AA1754">
            <v>22</v>
          </cell>
          <cell r="AB1754">
            <v>11</v>
          </cell>
          <cell r="AC1754">
            <v>10</v>
          </cell>
          <cell r="AD1754">
            <v>10</v>
          </cell>
          <cell r="AE1754">
            <v>10</v>
          </cell>
          <cell r="AF1754">
            <v>11</v>
          </cell>
          <cell r="AG1754">
            <v>12</v>
          </cell>
          <cell r="AH1754">
            <v>12</v>
          </cell>
          <cell r="AI1754">
            <v>12</v>
          </cell>
          <cell r="AJ1754">
            <v>13</v>
          </cell>
          <cell r="AK1754">
            <v>14</v>
          </cell>
          <cell r="AL1754">
            <v>13</v>
          </cell>
          <cell r="AM1754">
            <v>13</v>
          </cell>
          <cell r="AN1754">
            <v>12</v>
          </cell>
          <cell r="AO1754">
            <v>11</v>
          </cell>
          <cell r="AP1754">
            <v>11</v>
          </cell>
          <cell r="AQ1754">
            <v>12</v>
          </cell>
          <cell r="AR1754">
            <v>12</v>
          </cell>
          <cell r="AS1754">
            <v>12</v>
          </cell>
          <cell r="AT1754">
            <v>12</v>
          </cell>
          <cell r="AU1754">
            <v>12</v>
          </cell>
          <cell r="AV1754">
            <v>14</v>
          </cell>
          <cell r="AW1754">
            <v>14</v>
          </cell>
          <cell r="AX1754">
            <v>14</v>
          </cell>
          <cell r="AY1754">
            <v>14</v>
          </cell>
          <cell r="AZ1754">
            <v>10</v>
          </cell>
          <cell r="BA1754">
            <v>10</v>
          </cell>
          <cell r="BB1754">
            <v>10</v>
          </cell>
          <cell r="BC1754">
            <v>11</v>
          </cell>
          <cell r="BD1754">
            <v>10</v>
          </cell>
          <cell r="BE1754">
            <v>11</v>
          </cell>
          <cell r="BF1754">
            <v>11</v>
          </cell>
          <cell r="BG1754">
            <v>12</v>
          </cell>
          <cell r="BH1754">
            <v>13</v>
          </cell>
          <cell r="BI1754">
            <v>11</v>
          </cell>
          <cell r="BJ1754">
            <v>13</v>
          </cell>
          <cell r="BK1754">
            <v>12</v>
          </cell>
          <cell r="BL1754">
            <v>1</v>
          </cell>
        </row>
        <row r="1755">
          <cell r="D1755">
            <v>1080928</v>
          </cell>
          <cell r="E1755" t="str">
            <v>REM - LAS GAVIOTAS</v>
          </cell>
          <cell r="F1755" t="str">
            <v>DEPRODE</v>
          </cell>
          <cell r="G1755">
            <v>20032</v>
          </cell>
          <cell r="H1755" t="str">
            <v>R - CENTROS RESIDENCIALES</v>
          </cell>
          <cell r="I1755" t="str">
            <v>REM</v>
          </cell>
          <cell r="J1755" t="str">
            <v>CORONEL</v>
          </cell>
          <cell r="K1755" t="str">
            <v>795/B</v>
          </cell>
          <cell r="L1755">
            <v>43080</v>
          </cell>
          <cell r="M1755">
            <v>43081</v>
          </cell>
          <cell r="N1755">
            <v>43811</v>
          </cell>
          <cell r="O1755">
            <v>25</v>
          </cell>
          <cell r="P1755">
            <v>25</v>
          </cell>
          <cell r="Q1755">
            <v>25</v>
          </cell>
          <cell r="R1755">
            <v>25</v>
          </cell>
          <cell r="S1755">
            <v>25</v>
          </cell>
          <cell r="T1755">
            <v>25</v>
          </cell>
          <cell r="U1755">
            <v>25</v>
          </cell>
          <cell r="V1755">
            <v>25</v>
          </cell>
          <cell r="W1755">
            <v>25</v>
          </cell>
          <cell r="X1755">
            <v>25</v>
          </cell>
          <cell r="Y1755">
            <v>25</v>
          </cell>
          <cell r="Z1755">
            <v>25</v>
          </cell>
          <cell r="AA1755">
            <v>25</v>
          </cell>
          <cell r="AB1755">
            <v>22</v>
          </cell>
          <cell r="AC1755">
            <v>22</v>
          </cell>
          <cell r="AD1755">
            <v>22</v>
          </cell>
          <cell r="AE1755">
            <v>22</v>
          </cell>
          <cell r="AF1755">
            <v>23</v>
          </cell>
          <cell r="AG1755">
            <v>22</v>
          </cell>
          <cell r="AH1755">
            <v>23</v>
          </cell>
          <cell r="AI1755">
            <v>23</v>
          </cell>
          <cell r="AJ1755">
            <v>23</v>
          </cell>
          <cell r="AK1755">
            <v>22</v>
          </cell>
          <cell r="AL1755">
            <v>23</v>
          </cell>
          <cell r="AM1755">
            <v>23</v>
          </cell>
          <cell r="AN1755">
            <v>22</v>
          </cell>
          <cell r="AO1755">
            <v>22</v>
          </cell>
          <cell r="AP1755">
            <v>22</v>
          </cell>
          <cell r="AQ1755">
            <v>23</v>
          </cell>
          <cell r="AR1755">
            <v>24</v>
          </cell>
          <cell r="AS1755">
            <v>24</v>
          </cell>
          <cell r="AT1755">
            <v>25</v>
          </cell>
          <cell r="AU1755">
            <v>24</v>
          </cell>
          <cell r="AV1755">
            <v>24</v>
          </cell>
          <cell r="AW1755">
            <v>24</v>
          </cell>
          <cell r="AX1755">
            <v>24</v>
          </cell>
          <cell r="AY1755">
            <v>24</v>
          </cell>
          <cell r="AZ1755">
            <v>21</v>
          </cell>
          <cell r="BA1755">
            <v>19</v>
          </cell>
          <cell r="BB1755">
            <v>19</v>
          </cell>
          <cell r="BC1755">
            <v>19</v>
          </cell>
          <cell r="BD1755">
            <v>20</v>
          </cell>
          <cell r="BE1755">
            <v>18</v>
          </cell>
          <cell r="BF1755">
            <v>20</v>
          </cell>
          <cell r="BG1755">
            <v>18</v>
          </cell>
          <cell r="BH1755">
            <v>20</v>
          </cell>
          <cell r="BI1755">
            <v>19</v>
          </cell>
          <cell r="BJ1755">
            <v>19</v>
          </cell>
          <cell r="BK1755">
            <v>19</v>
          </cell>
          <cell r="BL1755">
            <v>0</v>
          </cell>
        </row>
        <row r="1756">
          <cell r="D1756">
            <v>1080931</v>
          </cell>
          <cell r="E1756" t="str">
            <v>REM - LEONOR MASCAYANO POLANCO</v>
          </cell>
          <cell r="F1756" t="str">
            <v>DEPRODE</v>
          </cell>
          <cell r="G1756">
            <v>20032</v>
          </cell>
          <cell r="H1756" t="str">
            <v>R - CENTROS RESIDENCIALES</v>
          </cell>
          <cell r="I1756" t="str">
            <v>REM</v>
          </cell>
          <cell r="J1756" t="str">
            <v>CONCEPCIÓN</v>
          </cell>
          <cell r="K1756">
            <v>643</v>
          </cell>
          <cell r="L1756">
            <v>43150</v>
          </cell>
          <cell r="M1756">
            <v>43150</v>
          </cell>
          <cell r="N1756">
            <v>44062</v>
          </cell>
          <cell r="O1756">
            <v>20</v>
          </cell>
          <cell r="P1756">
            <v>20</v>
          </cell>
          <cell r="Q1756">
            <v>20</v>
          </cell>
          <cell r="R1756">
            <v>20</v>
          </cell>
          <cell r="S1756">
            <v>20</v>
          </cell>
          <cell r="T1756">
            <v>20</v>
          </cell>
          <cell r="U1756">
            <v>20</v>
          </cell>
          <cell r="V1756">
            <v>20</v>
          </cell>
          <cell r="W1756">
            <v>20</v>
          </cell>
          <cell r="X1756">
            <v>20</v>
          </cell>
          <cell r="Y1756">
            <v>20</v>
          </cell>
          <cell r="Z1756">
            <v>20</v>
          </cell>
          <cell r="AA1756">
            <v>20</v>
          </cell>
          <cell r="AB1756">
            <v>17</v>
          </cell>
          <cell r="AC1756">
            <v>16</v>
          </cell>
          <cell r="AD1756">
            <v>15</v>
          </cell>
          <cell r="AE1756">
            <v>14</v>
          </cell>
          <cell r="AF1756">
            <v>13</v>
          </cell>
          <cell r="AG1756">
            <v>14</v>
          </cell>
          <cell r="AH1756">
            <v>12</v>
          </cell>
          <cell r="AI1756">
            <v>12</v>
          </cell>
          <cell r="AJ1756">
            <v>15</v>
          </cell>
          <cell r="AK1756">
            <v>14</v>
          </cell>
          <cell r="AL1756">
            <v>12</v>
          </cell>
          <cell r="AM1756">
            <v>14</v>
          </cell>
          <cell r="AN1756">
            <v>17</v>
          </cell>
          <cell r="AO1756">
            <v>16</v>
          </cell>
          <cell r="AP1756">
            <v>15</v>
          </cell>
          <cell r="AQ1756">
            <v>14</v>
          </cell>
          <cell r="AR1756">
            <v>14</v>
          </cell>
          <cell r="AS1756">
            <v>16</v>
          </cell>
          <cell r="AT1756">
            <v>16</v>
          </cell>
          <cell r="AU1756">
            <v>17</v>
          </cell>
          <cell r="AV1756">
            <v>18</v>
          </cell>
          <cell r="AW1756">
            <v>16</v>
          </cell>
          <cell r="AX1756">
            <v>18</v>
          </cell>
          <cell r="AY1756">
            <v>18</v>
          </cell>
          <cell r="AZ1756">
            <v>15</v>
          </cell>
          <cell r="BA1756">
            <v>13</v>
          </cell>
          <cell r="BB1756">
            <v>13</v>
          </cell>
          <cell r="BC1756">
            <v>10</v>
          </cell>
          <cell r="BD1756">
            <v>12</v>
          </cell>
          <cell r="BE1756">
            <v>14</v>
          </cell>
          <cell r="BF1756">
            <v>10</v>
          </cell>
          <cell r="BG1756">
            <v>9</v>
          </cell>
          <cell r="BH1756">
            <v>12</v>
          </cell>
          <cell r="BI1756">
            <v>0</v>
          </cell>
          <cell r="BJ1756">
            <v>11</v>
          </cell>
          <cell r="BK1756">
            <v>11</v>
          </cell>
          <cell r="BL1756">
            <v>0</v>
          </cell>
        </row>
        <row r="1757">
          <cell r="D1757">
            <v>1080960</v>
          </cell>
          <cell r="E1757" t="str">
            <v>REM - NATIVIDAD DE MARIA</v>
          </cell>
          <cell r="F1757" t="str">
            <v>DEPRODE</v>
          </cell>
          <cell r="G1757">
            <v>20032</v>
          </cell>
          <cell r="H1757" t="str">
            <v>R - CENTROS RESIDENCIALES</v>
          </cell>
          <cell r="I1757" t="str">
            <v>REM</v>
          </cell>
          <cell r="J1757" t="str">
            <v>CONCEPCIÓN</v>
          </cell>
          <cell r="K1757" t="str">
            <v>662-A</v>
          </cell>
          <cell r="L1757">
            <v>43404</v>
          </cell>
          <cell r="M1757">
            <v>43411</v>
          </cell>
          <cell r="N1757">
            <v>44507</v>
          </cell>
          <cell r="O1757">
            <v>17</v>
          </cell>
          <cell r="P1757">
            <v>17</v>
          </cell>
          <cell r="Q1757">
            <v>17</v>
          </cell>
          <cell r="R1757">
            <v>17</v>
          </cell>
          <cell r="S1757">
            <v>17</v>
          </cell>
          <cell r="T1757">
            <v>17</v>
          </cell>
          <cell r="U1757">
            <v>17</v>
          </cell>
          <cell r="V1757">
            <v>17</v>
          </cell>
          <cell r="W1757">
            <v>17</v>
          </cell>
          <cell r="X1757">
            <v>17</v>
          </cell>
          <cell r="Y1757">
            <v>17</v>
          </cell>
          <cell r="Z1757">
            <v>17</v>
          </cell>
          <cell r="AA1757">
            <v>17</v>
          </cell>
          <cell r="AB1757">
            <v>15</v>
          </cell>
          <cell r="AC1757">
            <v>16</v>
          </cell>
          <cell r="AD1757">
            <v>16</v>
          </cell>
          <cell r="AE1757">
            <v>15</v>
          </cell>
          <cell r="AF1757">
            <v>14</v>
          </cell>
          <cell r="AG1757">
            <v>14</v>
          </cell>
          <cell r="AH1757">
            <v>15</v>
          </cell>
          <cell r="AI1757">
            <v>14</v>
          </cell>
          <cell r="AJ1757">
            <v>16</v>
          </cell>
          <cell r="AK1757">
            <v>15</v>
          </cell>
          <cell r="AL1757">
            <v>16</v>
          </cell>
          <cell r="AM1757">
            <v>15</v>
          </cell>
          <cell r="AN1757">
            <v>16</v>
          </cell>
          <cell r="AO1757">
            <v>17</v>
          </cell>
          <cell r="AP1757">
            <v>16</v>
          </cell>
          <cell r="AQ1757">
            <v>16</v>
          </cell>
          <cell r="AR1757">
            <v>13</v>
          </cell>
          <cell r="AS1757">
            <v>15</v>
          </cell>
          <cell r="AT1757">
            <v>16</v>
          </cell>
          <cell r="AU1757">
            <v>17</v>
          </cell>
          <cell r="AV1757">
            <v>17</v>
          </cell>
          <cell r="AW1757">
            <v>17</v>
          </cell>
          <cell r="AX1757">
            <v>17</v>
          </cell>
          <cell r="AY1757">
            <v>17</v>
          </cell>
          <cell r="AZ1757">
            <v>16</v>
          </cell>
          <cell r="BA1757">
            <v>15</v>
          </cell>
          <cell r="BB1757">
            <v>14</v>
          </cell>
          <cell r="BC1757">
            <v>13</v>
          </cell>
          <cell r="BD1757">
            <v>12</v>
          </cell>
          <cell r="BE1757">
            <v>15</v>
          </cell>
          <cell r="BF1757">
            <v>15</v>
          </cell>
          <cell r="BG1757">
            <v>16</v>
          </cell>
          <cell r="BH1757">
            <v>16</v>
          </cell>
          <cell r="BI1757">
            <v>15</v>
          </cell>
          <cell r="BJ1757">
            <v>15</v>
          </cell>
          <cell r="BK1757">
            <v>14</v>
          </cell>
          <cell r="BL1757">
            <v>0</v>
          </cell>
        </row>
        <row r="1758">
          <cell r="D1758">
            <v>1080969</v>
          </cell>
          <cell r="E1758" t="str">
            <v>REM - ALDEAS INFANTILES SOS CONCEPCION</v>
          </cell>
          <cell r="F1758" t="str">
            <v>DEPRODE</v>
          </cell>
          <cell r="G1758">
            <v>20032</v>
          </cell>
          <cell r="H1758" t="str">
            <v>R - CENTROS RESIDENCIALES</v>
          </cell>
          <cell r="I1758" t="str">
            <v>REM</v>
          </cell>
          <cell r="J1758" t="str">
            <v>CONCEPCIÓN</v>
          </cell>
          <cell r="K1758" t="str">
            <v>54-A</v>
          </cell>
          <cell r="L1758">
            <v>43496</v>
          </cell>
          <cell r="M1758">
            <v>43497</v>
          </cell>
          <cell r="N1758">
            <v>43862</v>
          </cell>
          <cell r="O1758">
            <v>40</v>
          </cell>
          <cell r="P1758">
            <v>0</v>
          </cell>
          <cell r="Q1758">
            <v>0</v>
          </cell>
          <cell r="R1758">
            <v>40</v>
          </cell>
          <cell r="S1758">
            <v>40</v>
          </cell>
          <cell r="T1758">
            <v>40</v>
          </cell>
          <cell r="U1758">
            <v>40</v>
          </cell>
          <cell r="V1758">
            <v>40</v>
          </cell>
          <cell r="W1758">
            <v>40</v>
          </cell>
          <cell r="X1758">
            <v>40</v>
          </cell>
          <cell r="Y1758">
            <v>40</v>
          </cell>
          <cell r="Z1758">
            <v>40</v>
          </cell>
          <cell r="AA1758">
            <v>40</v>
          </cell>
          <cell r="AB1758">
            <v>0</v>
          </cell>
          <cell r="AC1758">
            <v>0</v>
          </cell>
          <cell r="AD1758">
            <v>51</v>
          </cell>
          <cell r="AE1758">
            <v>52</v>
          </cell>
          <cell r="AF1758">
            <v>52</v>
          </cell>
          <cell r="AG1758">
            <v>51</v>
          </cell>
          <cell r="AH1758">
            <v>50</v>
          </cell>
          <cell r="AI1758">
            <v>50</v>
          </cell>
          <cell r="AJ1758">
            <v>51</v>
          </cell>
          <cell r="AK1758">
            <v>51</v>
          </cell>
          <cell r="AL1758">
            <v>44</v>
          </cell>
          <cell r="AM1758">
            <v>32</v>
          </cell>
          <cell r="AN1758">
            <v>0</v>
          </cell>
          <cell r="AO1758">
            <v>0</v>
          </cell>
          <cell r="AP1758">
            <v>55</v>
          </cell>
          <cell r="AQ1758">
            <v>54</v>
          </cell>
          <cell r="AR1758">
            <v>52</v>
          </cell>
          <cell r="AS1758">
            <v>51</v>
          </cell>
          <cell r="AT1758">
            <v>51</v>
          </cell>
          <cell r="AU1758">
            <v>51</v>
          </cell>
          <cell r="AV1758">
            <v>51</v>
          </cell>
          <cell r="AW1758">
            <v>51</v>
          </cell>
          <cell r="AX1758">
            <v>51</v>
          </cell>
          <cell r="AY1758">
            <v>51</v>
          </cell>
          <cell r="AZ1758">
            <v>0</v>
          </cell>
          <cell r="BA1758">
            <v>0</v>
          </cell>
          <cell r="BB1758">
            <v>45</v>
          </cell>
          <cell r="BC1758">
            <v>47</v>
          </cell>
          <cell r="BD1758">
            <v>46</v>
          </cell>
          <cell r="BE1758">
            <v>46</v>
          </cell>
          <cell r="BF1758">
            <v>46</v>
          </cell>
          <cell r="BG1758">
            <v>46</v>
          </cell>
          <cell r="BH1758">
            <v>47</v>
          </cell>
          <cell r="BI1758">
            <v>48</v>
          </cell>
          <cell r="BJ1758">
            <v>46</v>
          </cell>
          <cell r="BK1758">
            <v>0</v>
          </cell>
          <cell r="BL1758">
            <v>0</v>
          </cell>
        </row>
        <row r="1759">
          <cell r="D1759">
            <v>1080971</v>
          </cell>
          <cell r="E1759" t="str">
            <v>REM - ALDEA MARIA LORETO</v>
          </cell>
          <cell r="F1759" t="str">
            <v>DEPRODE</v>
          </cell>
          <cell r="G1759">
            <v>20032</v>
          </cell>
          <cell r="H1759" t="str">
            <v>R - CENTROS RESIDENCIALES</v>
          </cell>
          <cell r="I1759" t="str">
            <v>REM</v>
          </cell>
          <cell r="J1759" t="str">
            <v>CONCEPCIÓN</v>
          </cell>
          <cell r="K1759" t="str">
            <v>56-A</v>
          </cell>
          <cell r="L1759">
            <v>43496</v>
          </cell>
          <cell r="M1759">
            <v>43497</v>
          </cell>
          <cell r="N1759">
            <v>44044</v>
          </cell>
          <cell r="O1759">
            <v>25</v>
          </cell>
          <cell r="P1759">
            <v>0</v>
          </cell>
          <cell r="Q1759">
            <v>0</v>
          </cell>
          <cell r="R1759">
            <v>25</v>
          </cell>
          <cell r="S1759">
            <v>25</v>
          </cell>
          <cell r="T1759">
            <v>25</v>
          </cell>
          <cell r="U1759">
            <v>25</v>
          </cell>
          <cell r="V1759">
            <v>25</v>
          </cell>
          <cell r="W1759">
            <v>25</v>
          </cell>
          <cell r="X1759">
            <v>25</v>
          </cell>
          <cell r="Y1759">
            <v>25</v>
          </cell>
          <cell r="Z1759">
            <v>25</v>
          </cell>
          <cell r="AA1759">
            <v>25</v>
          </cell>
          <cell r="AB1759">
            <v>0</v>
          </cell>
          <cell r="AC1759">
            <v>0</v>
          </cell>
          <cell r="AD1759">
            <v>22</v>
          </cell>
          <cell r="AE1759">
            <v>21</v>
          </cell>
          <cell r="AF1759">
            <v>21</v>
          </cell>
          <cell r="AG1759">
            <v>21</v>
          </cell>
          <cell r="AH1759">
            <v>23</v>
          </cell>
          <cell r="AI1759">
            <v>21</v>
          </cell>
          <cell r="AJ1759">
            <v>22</v>
          </cell>
          <cell r="AK1759">
            <v>20</v>
          </cell>
          <cell r="AL1759">
            <v>20</v>
          </cell>
          <cell r="AM1759">
            <v>20</v>
          </cell>
          <cell r="AN1759">
            <v>0</v>
          </cell>
          <cell r="AO1759">
            <v>0</v>
          </cell>
          <cell r="AP1759">
            <v>23</v>
          </cell>
          <cell r="AQ1759">
            <v>22</v>
          </cell>
          <cell r="AR1759">
            <v>22</v>
          </cell>
          <cell r="AS1759">
            <v>24</v>
          </cell>
          <cell r="AT1759">
            <v>23</v>
          </cell>
          <cell r="AU1759">
            <v>24</v>
          </cell>
          <cell r="AV1759">
            <v>23</v>
          </cell>
          <cell r="AW1759">
            <v>21</v>
          </cell>
          <cell r="AX1759">
            <v>23</v>
          </cell>
          <cell r="AY1759">
            <v>24</v>
          </cell>
          <cell r="AZ1759">
            <v>0</v>
          </cell>
          <cell r="BA1759">
            <v>0</v>
          </cell>
          <cell r="BB1759">
            <v>19</v>
          </cell>
          <cell r="BC1759">
            <v>18</v>
          </cell>
          <cell r="BD1759">
            <v>17</v>
          </cell>
          <cell r="BE1759">
            <v>19</v>
          </cell>
          <cell r="BF1759">
            <v>19</v>
          </cell>
          <cell r="BG1759">
            <v>20</v>
          </cell>
          <cell r="BH1759">
            <v>19</v>
          </cell>
          <cell r="BI1759">
            <v>20</v>
          </cell>
          <cell r="BJ1759">
            <v>18</v>
          </cell>
          <cell r="BK1759">
            <v>17</v>
          </cell>
          <cell r="BL1759">
            <v>0</v>
          </cell>
        </row>
        <row r="1760">
          <cell r="D1760">
            <v>1080974</v>
          </cell>
          <cell r="E1760" t="str">
            <v>REM - RESIDENCIA CUIDAD DEL NIÑO LOS ANGELES</v>
          </cell>
          <cell r="F1760" t="str">
            <v>DEPRODE</v>
          </cell>
          <cell r="G1760">
            <v>20032</v>
          </cell>
          <cell r="H1760" t="str">
            <v>R - CENTROS RESIDENCIALES</v>
          </cell>
          <cell r="I1760" t="str">
            <v>REM</v>
          </cell>
          <cell r="J1760" t="str">
            <v>LOS ANGELES</v>
          </cell>
          <cell r="K1760" t="str">
            <v>59-A</v>
          </cell>
          <cell r="L1760">
            <v>43496</v>
          </cell>
          <cell r="M1760">
            <v>43497</v>
          </cell>
          <cell r="N1760">
            <v>43862</v>
          </cell>
          <cell r="O1760">
            <v>35</v>
          </cell>
          <cell r="P1760">
            <v>0</v>
          </cell>
          <cell r="Q1760">
            <v>0</v>
          </cell>
          <cell r="R1760">
            <v>35</v>
          </cell>
          <cell r="S1760">
            <v>35</v>
          </cell>
          <cell r="T1760">
            <v>35</v>
          </cell>
          <cell r="U1760">
            <v>35</v>
          </cell>
          <cell r="V1760">
            <v>35</v>
          </cell>
          <cell r="W1760">
            <v>35</v>
          </cell>
          <cell r="X1760">
            <v>35</v>
          </cell>
          <cell r="Y1760">
            <v>35</v>
          </cell>
          <cell r="Z1760">
            <v>35</v>
          </cell>
          <cell r="AA1760">
            <v>35</v>
          </cell>
          <cell r="AB1760">
            <v>0</v>
          </cell>
          <cell r="AC1760">
            <v>0</v>
          </cell>
          <cell r="AD1760">
            <v>32</v>
          </cell>
          <cell r="AE1760">
            <v>34</v>
          </cell>
          <cell r="AF1760">
            <v>33</v>
          </cell>
          <cell r="AG1760">
            <v>33</v>
          </cell>
          <cell r="AH1760">
            <v>34</v>
          </cell>
          <cell r="AI1760">
            <v>35</v>
          </cell>
          <cell r="AJ1760">
            <v>33</v>
          </cell>
          <cell r="AK1760">
            <v>32</v>
          </cell>
          <cell r="AL1760">
            <v>32</v>
          </cell>
          <cell r="AM1760">
            <v>34</v>
          </cell>
          <cell r="AN1760">
            <v>0</v>
          </cell>
          <cell r="AO1760">
            <v>0</v>
          </cell>
          <cell r="AP1760">
            <v>34</v>
          </cell>
          <cell r="AQ1760">
            <v>34</v>
          </cell>
          <cell r="AR1760">
            <v>34</v>
          </cell>
          <cell r="AS1760">
            <v>33</v>
          </cell>
          <cell r="AT1760">
            <v>35</v>
          </cell>
          <cell r="AU1760">
            <v>35</v>
          </cell>
          <cell r="AV1760">
            <v>33</v>
          </cell>
          <cell r="AW1760">
            <v>32</v>
          </cell>
          <cell r="AX1760">
            <v>35</v>
          </cell>
          <cell r="AY1760">
            <v>35</v>
          </cell>
          <cell r="AZ1760">
            <v>0</v>
          </cell>
          <cell r="BA1760">
            <v>0</v>
          </cell>
          <cell r="BB1760">
            <v>1</v>
          </cell>
          <cell r="BC1760">
            <v>0</v>
          </cell>
          <cell r="BD1760">
            <v>24</v>
          </cell>
          <cell r="BE1760">
            <v>23</v>
          </cell>
          <cell r="BF1760">
            <v>23</v>
          </cell>
          <cell r="BG1760">
            <v>28</v>
          </cell>
          <cell r="BH1760">
            <v>24</v>
          </cell>
          <cell r="BI1760">
            <v>24</v>
          </cell>
          <cell r="BJ1760">
            <v>22</v>
          </cell>
          <cell r="BK1760">
            <v>21</v>
          </cell>
          <cell r="BL1760">
            <v>0</v>
          </cell>
        </row>
        <row r="1761">
          <cell r="D1761">
            <v>1080976</v>
          </cell>
          <cell r="E1761" t="str">
            <v>REM - REMIGIO GUBARO</v>
          </cell>
          <cell r="F1761" t="str">
            <v>DEPRODE</v>
          </cell>
          <cell r="G1761">
            <v>20032</v>
          </cell>
          <cell r="H1761" t="str">
            <v>R - CENTROS RESIDENCIALES</v>
          </cell>
          <cell r="I1761" t="str">
            <v>REM</v>
          </cell>
          <cell r="J1761" t="str">
            <v>SANTA BÁRBARA</v>
          </cell>
          <cell r="K1761">
            <v>593</v>
          </cell>
          <cell r="L1761">
            <v>43522</v>
          </cell>
          <cell r="M1761">
            <v>43497</v>
          </cell>
          <cell r="N1761">
            <v>43862</v>
          </cell>
          <cell r="O1761">
            <v>39</v>
          </cell>
          <cell r="P1761">
            <v>0</v>
          </cell>
          <cell r="Q1761">
            <v>0</v>
          </cell>
          <cell r="R1761">
            <v>39</v>
          </cell>
          <cell r="S1761">
            <v>39</v>
          </cell>
          <cell r="T1761">
            <v>39</v>
          </cell>
          <cell r="U1761">
            <v>39</v>
          </cell>
          <cell r="V1761">
            <v>39</v>
          </cell>
          <cell r="W1761">
            <v>39</v>
          </cell>
          <cell r="X1761">
            <v>39</v>
          </cell>
          <cell r="Y1761">
            <v>39</v>
          </cell>
          <cell r="Z1761">
            <v>39</v>
          </cell>
          <cell r="AA1761">
            <v>39</v>
          </cell>
          <cell r="AB1761">
            <v>0</v>
          </cell>
          <cell r="AC1761">
            <v>0</v>
          </cell>
          <cell r="AD1761">
            <v>32</v>
          </cell>
          <cell r="AE1761">
            <v>33</v>
          </cell>
          <cell r="AF1761">
            <v>34</v>
          </cell>
          <cell r="AG1761">
            <v>33</v>
          </cell>
          <cell r="AH1761">
            <v>37</v>
          </cell>
          <cell r="AI1761">
            <v>38</v>
          </cell>
          <cell r="AJ1761">
            <v>39</v>
          </cell>
          <cell r="AK1761">
            <v>35</v>
          </cell>
          <cell r="AL1761">
            <v>38</v>
          </cell>
          <cell r="AM1761">
            <v>39</v>
          </cell>
          <cell r="AN1761">
            <v>0</v>
          </cell>
          <cell r="AO1761">
            <v>0</v>
          </cell>
          <cell r="AP1761">
            <v>0</v>
          </cell>
          <cell r="AQ1761">
            <v>35</v>
          </cell>
          <cell r="AR1761">
            <v>34</v>
          </cell>
          <cell r="AS1761">
            <v>34</v>
          </cell>
          <cell r="AT1761">
            <v>38</v>
          </cell>
          <cell r="AU1761">
            <v>40</v>
          </cell>
          <cell r="AV1761">
            <v>38</v>
          </cell>
          <cell r="AW1761">
            <v>36</v>
          </cell>
          <cell r="AX1761">
            <v>39</v>
          </cell>
          <cell r="AY1761">
            <v>41</v>
          </cell>
          <cell r="AZ1761">
            <v>0</v>
          </cell>
          <cell r="BA1761">
            <v>0</v>
          </cell>
          <cell r="BB1761">
            <v>0</v>
          </cell>
          <cell r="BC1761">
            <v>30</v>
          </cell>
          <cell r="BD1761">
            <v>34</v>
          </cell>
          <cell r="BE1761">
            <v>34</v>
          </cell>
          <cell r="BF1761">
            <v>38</v>
          </cell>
          <cell r="BG1761">
            <v>39</v>
          </cell>
          <cell r="BH1761">
            <v>38</v>
          </cell>
          <cell r="BI1761">
            <v>34</v>
          </cell>
          <cell r="BJ1761">
            <v>39</v>
          </cell>
          <cell r="BK1761">
            <v>41</v>
          </cell>
          <cell r="BL1761">
            <v>0</v>
          </cell>
        </row>
        <row r="1762">
          <cell r="D1762">
            <v>1081003</v>
          </cell>
          <cell r="E1762" t="str">
            <v>REM - SAN JOSE DE CORONEL</v>
          </cell>
          <cell r="F1762" t="str">
            <v>DEPRODE</v>
          </cell>
          <cell r="G1762">
            <v>20032</v>
          </cell>
          <cell r="H1762" t="str">
            <v>R - CENTROS RESIDENCIALES</v>
          </cell>
          <cell r="I1762" t="str">
            <v>REM</v>
          </cell>
          <cell r="J1762" t="str">
            <v>CORONEL</v>
          </cell>
          <cell r="K1762" t="str">
            <v>521/A</v>
          </cell>
          <cell r="L1762">
            <v>43724</v>
          </cell>
          <cell r="M1762">
            <v>43739</v>
          </cell>
          <cell r="N1762">
            <v>44106</v>
          </cell>
          <cell r="O1762">
            <v>20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20</v>
          </cell>
          <cell r="AA1762">
            <v>20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16</v>
          </cell>
          <cell r="AM1762">
            <v>16</v>
          </cell>
          <cell r="AN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>
            <v>0</v>
          </cell>
          <cell r="AW1762">
            <v>0</v>
          </cell>
          <cell r="AX1762">
            <v>16</v>
          </cell>
          <cell r="AY1762">
            <v>17</v>
          </cell>
          <cell r="AZ1762">
            <v>0</v>
          </cell>
          <cell r="BA1762">
            <v>0</v>
          </cell>
          <cell r="BB1762">
            <v>0</v>
          </cell>
          <cell r="BC1762">
            <v>0</v>
          </cell>
          <cell r="BD1762">
            <v>0</v>
          </cell>
          <cell r="BE1762">
            <v>0</v>
          </cell>
          <cell r="BF1762">
            <v>0</v>
          </cell>
          <cell r="BG1762">
            <v>0</v>
          </cell>
          <cell r="BH1762">
            <v>0</v>
          </cell>
          <cell r="BI1762">
            <v>0</v>
          </cell>
          <cell r="BJ1762">
            <v>9</v>
          </cell>
          <cell r="BK1762">
            <v>10</v>
          </cell>
          <cell r="BL1762">
            <v>0</v>
          </cell>
        </row>
        <row r="1763">
          <cell r="D1763">
            <v>1081005</v>
          </cell>
          <cell r="E1763" t="str">
            <v>REM - MANOS ABIERTAS DE CURANILAHUE</v>
          </cell>
          <cell r="F1763" t="str">
            <v>DEPRODE</v>
          </cell>
          <cell r="G1763">
            <v>20032</v>
          </cell>
          <cell r="H1763" t="str">
            <v>R - CENTROS RESIDENCIALES</v>
          </cell>
          <cell r="I1763" t="str">
            <v>REM</v>
          </cell>
          <cell r="J1763" t="str">
            <v>CURANILAHUE</v>
          </cell>
          <cell r="K1763" t="str">
            <v>523/A</v>
          </cell>
          <cell r="L1763">
            <v>43724</v>
          </cell>
          <cell r="M1763">
            <v>43739</v>
          </cell>
          <cell r="N1763">
            <v>44106</v>
          </cell>
          <cell r="O1763">
            <v>20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20</v>
          </cell>
          <cell r="AA1763">
            <v>20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20</v>
          </cell>
          <cell r="AM1763">
            <v>21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>
            <v>0</v>
          </cell>
          <cell r="AW1763">
            <v>0</v>
          </cell>
          <cell r="AX1763">
            <v>21</v>
          </cell>
          <cell r="AY1763">
            <v>21</v>
          </cell>
          <cell r="AZ1763">
            <v>0</v>
          </cell>
          <cell r="BA1763">
            <v>0</v>
          </cell>
          <cell r="BB1763">
            <v>0</v>
          </cell>
          <cell r="BC1763">
            <v>0</v>
          </cell>
          <cell r="BD1763">
            <v>0</v>
          </cell>
          <cell r="BE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0</v>
          </cell>
          <cell r="BJ1763">
            <v>16</v>
          </cell>
          <cell r="BK1763">
            <v>17</v>
          </cell>
          <cell r="BL1763">
            <v>0</v>
          </cell>
        </row>
        <row r="1764">
          <cell r="D1764">
            <v>1081007</v>
          </cell>
          <cell r="E1764" t="str">
            <v>REM - SANTA MARIA DE LOS ANGELES</v>
          </cell>
          <cell r="F1764" t="str">
            <v>DEPRODE</v>
          </cell>
          <cell r="G1764">
            <v>20032</v>
          </cell>
          <cell r="H1764" t="str">
            <v>R - CENTROS RESIDENCIALES</v>
          </cell>
          <cell r="I1764" t="str">
            <v>REM</v>
          </cell>
          <cell r="J1764" t="str">
            <v>LOS ANGELES</v>
          </cell>
          <cell r="K1764" t="str">
            <v>528-A</v>
          </cell>
          <cell r="L1764">
            <v>43733</v>
          </cell>
          <cell r="M1764">
            <v>43739</v>
          </cell>
          <cell r="N1764">
            <v>44106</v>
          </cell>
          <cell r="O1764">
            <v>25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25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16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12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0</v>
          </cell>
          <cell r="BJ1764">
            <v>0</v>
          </cell>
          <cell r="BK1764">
            <v>9</v>
          </cell>
          <cell r="BL1764">
            <v>0</v>
          </cell>
        </row>
        <row r="1765">
          <cell r="D1765">
            <v>1090315</v>
          </cell>
          <cell r="E1765" t="str">
            <v>REM - RESIDENCIA JUVENIL</v>
          </cell>
          <cell r="F1765" t="str">
            <v>DEPRODE</v>
          </cell>
          <cell r="G1765">
            <v>20032</v>
          </cell>
          <cell r="H1765" t="str">
            <v>R - CENTROS RESIDENCIALES</v>
          </cell>
          <cell r="I1765" t="str">
            <v>REM</v>
          </cell>
          <cell r="J1765" t="str">
            <v>LAUTARO</v>
          </cell>
          <cell r="K1765">
            <v>2</v>
          </cell>
          <cell r="L1765">
            <v>42964</v>
          </cell>
          <cell r="M1765">
            <v>41137</v>
          </cell>
          <cell r="N1765">
            <v>44790</v>
          </cell>
          <cell r="O1765">
            <v>44</v>
          </cell>
          <cell r="P1765">
            <v>44</v>
          </cell>
          <cell r="Q1765">
            <v>44</v>
          </cell>
          <cell r="R1765">
            <v>44</v>
          </cell>
          <cell r="S1765">
            <v>44</v>
          </cell>
          <cell r="T1765">
            <v>44</v>
          </cell>
          <cell r="U1765">
            <v>44</v>
          </cell>
          <cell r="V1765">
            <v>44</v>
          </cell>
          <cell r="W1765">
            <v>44</v>
          </cell>
          <cell r="X1765">
            <v>44</v>
          </cell>
          <cell r="Y1765">
            <v>44</v>
          </cell>
          <cell r="Z1765">
            <v>44</v>
          </cell>
          <cell r="AA1765">
            <v>44</v>
          </cell>
          <cell r="AB1765">
            <v>28</v>
          </cell>
          <cell r="AC1765">
            <v>30</v>
          </cell>
          <cell r="AD1765">
            <v>29</v>
          </cell>
          <cell r="AE1765">
            <v>28</v>
          </cell>
          <cell r="AF1765">
            <v>29</v>
          </cell>
          <cell r="AG1765">
            <v>29</v>
          </cell>
          <cell r="AH1765">
            <v>26</v>
          </cell>
          <cell r="AI1765">
            <v>28</v>
          </cell>
          <cell r="AJ1765">
            <v>28</v>
          </cell>
          <cell r="AK1765">
            <v>28</v>
          </cell>
          <cell r="AL1765">
            <v>29</v>
          </cell>
          <cell r="AM1765">
            <v>27</v>
          </cell>
          <cell r="AN1765">
            <v>30</v>
          </cell>
          <cell r="AO1765">
            <v>30</v>
          </cell>
          <cell r="AP1765">
            <v>31</v>
          </cell>
          <cell r="AQ1765">
            <v>30</v>
          </cell>
          <cell r="AR1765">
            <v>30</v>
          </cell>
          <cell r="AS1765">
            <v>31</v>
          </cell>
          <cell r="AT1765">
            <v>30</v>
          </cell>
          <cell r="AU1765">
            <v>29</v>
          </cell>
          <cell r="AV1765">
            <v>30</v>
          </cell>
          <cell r="AW1765">
            <v>29</v>
          </cell>
          <cell r="AX1765">
            <v>30</v>
          </cell>
          <cell r="AY1765">
            <v>27</v>
          </cell>
          <cell r="AZ1765">
            <v>18</v>
          </cell>
          <cell r="BA1765">
            <v>22</v>
          </cell>
          <cell r="BB1765">
            <v>24</v>
          </cell>
          <cell r="BC1765">
            <v>0</v>
          </cell>
          <cell r="BD1765">
            <v>24</v>
          </cell>
          <cell r="BE1765">
            <v>25</v>
          </cell>
          <cell r="BF1765">
            <v>22</v>
          </cell>
          <cell r="BG1765">
            <v>23</v>
          </cell>
          <cell r="BH1765">
            <v>22</v>
          </cell>
          <cell r="BI1765">
            <v>22</v>
          </cell>
          <cell r="BJ1765">
            <v>23</v>
          </cell>
          <cell r="BK1765">
            <v>22</v>
          </cell>
          <cell r="BL1765">
            <v>1</v>
          </cell>
        </row>
        <row r="1766">
          <cell r="D1766">
            <v>1090320</v>
          </cell>
          <cell r="E1766" t="str">
            <v>REM - PETRONILA PINCHEIRA</v>
          </cell>
          <cell r="F1766" t="str">
            <v>DEPRODE</v>
          </cell>
          <cell r="G1766">
            <v>20032</v>
          </cell>
          <cell r="H1766" t="str">
            <v>R - CENTROS RESIDENCIALES</v>
          </cell>
          <cell r="I1766" t="str">
            <v>REM</v>
          </cell>
          <cell r="J1766" t="str">
            <v>VILLARRICA</v>
          </cell>
          <cell r="K1766">
            <v>3</v>
          </cell>
          <cell r="L1766">
            <v>43040</v>
          </cell>
          <cell r="M1766">
            <v>41213</v>
          </cell>
          <cell r="N1766">
            <v>44866</v>
          </cell>
          <cell r="O1766">
            <v>20</v>
          </cell>
          <cell r="P1766">
            <v>20</v>
          </cell>
          <cell r="Q1766">
            <v>20</v>
          </cell>
          <cell r="R1766">
            <v>20</v>
          </cell>
          <cell r="S1766">
            <v>20</v>
          </cell>
          <cell r="T1766">
            <v>20</v>
          </cell>
          <cell r="U1766">
            <v>20</v>
          </cell>
          <cell r="V1766">
            <v>20</v>
          </cell>
          <cell r="W1766">
            <v>20</v>
          </cell>
          <cell r="X1766">
            <v>20</v>
          </cell>
          <cell r="Y1766">
            <v>20</v>
          </cell>
          <cell r="Z1766">
            <v>20</v>
          </cell>
          <cell r="AA1766">
            <v>20</v>
          </cell>
          <cell r="AB1766">
            <v>14</v>
          </cell>
          <cell r="AC1766">
            <v>14</v>
          </cell>
          <cell r="AD1766">
            <v>13</v>
          </cell>
          <cell r="AE1766">
            <v>15</v>
          </cell>
          <cell r="AF1766">
            <v>16</v>
          </cell>
          <cell r="AG1766">
            <v>13</v>
          </cell>
          <cell r="AH1766">
            <v>12</v>
          </cell>
          <cell r="AI1766">
            <v>13</v>
          </cell>
          <cell r="AJ1766">
            <v>13</v>
          </cell>
          <cell r="AK1766">
            <v>13</v>
          </cell>
          <cell r="AL1766">
            <v>14</v>
          </cell>
          <cell r="AM1766">
            <v>15</v>
          </cell>
          <cell r="AN1766">
            <v>16</v>
          </cell>
          <cell r="AO1766">
            <v>16</v>
          </cell>
          <cell r="AP1766">
            <v>16</v>
          </cell>
          <cell r="AQ1766">
            <v>18</v>
          </cell>
          <cell r="AR1766">
            <v>18</v>
          </cell>
          <cell r="AS1766">
            <v>16</v>
          </cell>
          <cell r="AT1766">
            <v>15</v>
          </cell>
          <cell r="AU1766">
            <v>15</v>
          </cell>
          <cell r="AV1766">
            <v>15</v>
          </cell>
          <cell r="AW1766">
            <v>15</v>
          </cell>
          <cell r="AX1766">
            <v>15</v>
          </cell>
          <cell r="AY1766">
            <v>16</v>
          </cell>
          <cell r="AZ1766">
            <v>6</v>
          </cell>
          <cell r="BA1766">
            <v>7</v>
          </cell>
          <cell r="BB1766">
            <v>10</v>
          </cell>
          <cell r="BC1766">
            <v>9</v>
          </cell>
          <cell r="BD1766">
            <v>9</v>
          </cell>
          <cell r="BE1766">
            <v>7</v>
          </cell>
          <cell r="BF1766">
            <v>8</v>
          </cell>
          <cell r="BG1766">
            <v>7</v>
          </cell>
          <cell r="BH1766">
            <v>8</v>
          </cell>
          <cell r="BI1766">
            <v>10</v>
          </cell>
          <cell r="BJ1766">
            <v>8</v>
          </cell>
          <cell r="BK1766">
            <v>6</v>
          </cell>
          <cell r="BL1766">
            <v>0</v>
          </cell>
        </row>
        <row r="1767">
          <cell r="D1767">
            <v>1090369</v>
          </cell>
          <cell r="E1767" t="str">
            <v>REM - ALDEA INFANTIL SOS PADRE LAS CASAS</v>
          </cell>
          <cell r="F1767" t="str">
            <v>DEPRODE</v>
          </cell>
          <cell r="G1767">
            <v>20032</v>
          </cell>
          <cell r="H1767" t="str">
            <v>R - CENTROS RESIDENCIALES</v>
          </cell>
          <cell r="I1767" t="str">
            <v>REM</v>
          </cell>
          <cell r="J1767" t="str">
            <v>PADRE LAS CASAS</v>
          </cell>
          <cell r="K1767">
            <v>2</v>
          </cell>
          <cell r="L1767">
            <v>42083</v>
          </cell>
          <cell r="M1767">
            <v>42107</v>
          </cell>
          <cell r="N1767">
            <v>43934</v>
          </cell>
          <cell r="O1767">
            <v>20</v>
          </cell>
          <cell r="P1767">
            <v>20</v>
          </cell>
          <cell r="Q1767">
            <v>20</v>
          </cell>
          <cell r="R1767">
            <v>20</v>
          </cell>
          <cell r="S1767">
            <v>20</v>
          </cell>
          <cell r="T1767">
            <v>20</v>
          </cell>
          <cell r="U1767">
            <v>20</v>
          </cell>
          <cell r="V1767">
            <v>20</v>
          </cell>
          <cell r="W1767">
            <v>20</v>
          </cell>
          <cell r="X1767">
            <v>20</v>
          </cell>
          <cell r="Y1767">
            <v>20</v>
          </cell>
          <cell r="Z1767">
            <v>20</v>
          </cell>
          <cell r="AA1767">
            <v>20</v>
          </cell>
          <cell r="AB1767">
            <v>18</v>
          </cell>
          <cell r="AC1767">
            <v>17</v>
          </cell>
          <cell r="AD1767">
            <v>20</v>
          </cell>
          <cell r="AE1767">
            <v>20</v>
          </cell>
          <cell r="AF1767">
            <v>20</v>
          </cell>
          <cell r="AG1767">
            <v>20</v>
          </cell>
          <cell r="AH1767">
            <v>19</v>
          </cell>
          <cell r="AI1767">
            <v>20</v>
          </cell>
          <cell r="AJ1767">
            <v>20</v>
          </cell>
          <cell r="AK1767">
            <v>20</v>
          </cell>
          <cell r="AL1767">
            <v>20</v>
          </cell>
          <cell r="AM1767">
            <v>20</v>
          </cell>
          <cell r="AN1767">
            <v>17</v>
          </cell>
          <cell r="AO1767">
            <v>20</v>
          </cell>
          <cell r="AP1767">
            <v>20</v>
          </cell>
          <cell r="AQ1767">
            <v>20</v>
          </cell>
          <cell r="AR1767">
            <v>20</v>
          </cell>
          <cell r="AS1767">
            <v>20</v>
          </cell>
          <cell r="AT1767">
            <v>20</v>
          </cell>
          <cell r="AU1767">
            <v>20</v>
          </cell>
          <cell r="AV1767">
            <v>20</v>
          </cell>
          <cell r="AW1767">
            <v>20</v>
          </cell>
          <cell r="AX1767">
            <v>20</v>
          </cell>
          <cell r="AY1767">
            <v>20</v>
          </cell>
          <cell r="AZ1767">
            <v>13</v>
          </cell>
          <cell r="BA1767">
            <v>19</v>
          </cell>
          <cell r="BB1767">
            <v>19</v>
          </cell>
          <cell r="BC1767">
            <v>18</v>
          </cell>
          <cell r="BD1767">
            <v>19</v>
          </cell>
          <cell r="BE1767">
            <v>15</v>
          </cell>
          <cell r="BF1767">
            <v>20</v>
          </cell>
          <cell r="BG1767">
            <v>20</v>
          </cell>
          <cell r="BH1767">
            <v>15</v>
          </cell>
          <cell r="BI1767">
            <v>20</v>
          </cell>
          <cell r="BJ1767">
            <v>14</v>
          </cell>
          <cell r="BK1767">
            <v>17</v>
          </cell>
          <cell r="BL1767">
            <v>0</v>
          </cell>
        </row>
        <row r="1768">
          <cell r="D1768">
            <v>1090398</v>
          </cell>
          <cell r="E1768" t="str">
            <v>REM - ESTRELLA DE BELEN</v>
          </cell>
          <cell r="F1768" t="str">
            <v>DEPRODE</v>
          </cell>
          <cell r="G1768">
            <v>20032</v>
          </cell>
          <cell r="H1768" t="str">
            <v>R - CENTROS RESIDENCIALES</v>
          </cell>
          <cell r="I1768" t="str">
            <v>REM</v>
          </cell>
          <cell r="J1768" t="str">
            <v>TEMUCO</v>
          </cell>
          <cell r="K1768" t="str">
            <v>56/B</v>
          </cell>
          <cell r="L1768">
            <v>43192</v>
          </cell>
          <cell r="M1768">
            <v>42278</v>
          </cell>
          <cell r="N1768">
            <v>44106</v>
          </cell>
          <cell r="O1768">
            <v>20</v>
          </cell>
          <cell r="P1768">
            <v>20</v>
          </cell>
          <cell r="Q1768">
            <v>20</v>
          </cell>
          <cell r="R1768">
            <v>20</v>
          </cell>
          <cell r="S1768">
            <v>20</v>
          </cell>
          <cell r="T1768">
            <v>20</v>
          </cell>
          <cell r="U1768">
            <v>20</v>
          </cell>
          <cell r="V1768">
            <v>20</v>
          </cell>
          <cell r="W1768">
            <v>20</v>
          </cell>
          <cell r="X1768">
            <v>20</v>
          </cell>
          <cell r="Y1768">
            <v>20</v>
          </cell>
          <cell r="Z1768">
            <v>20</v>
          </cell>
          <cell r="AA1768">
            <v>20</v>
          </cell>
          <cell r="AB1768">
            <v>19</v>
          </cell>
          <cell r="AC1768">
            <v>17</v>
          </cell>
          <cell r="AD1768">
            <v>16</v>
          </cell>
          <cell r="AE1768">
            <v>17</v>
          </cell>
          <cell r="AF1768">
            <v>18</v>
          </cell>
          <cell r="AG1768">
            <v>18</v>
          </cell>
          <cell r="AH1768">
            <v>19</v>
          </cell>
          <cell r="AI1768">
            <v>21</v>
          </cell>
          <cell r="AJ1768">
            <v>20</v>
          </cell>
          <cell r="AK1768">
            <v>20</v>
          </cell>
          <cell r="AL1768">
            <v>20</v>
          </cell>
          <cell r="AM1768">
            <v>20</v>
          </cell>
          <cell r="AN1768">
            <v>20</v>
          </cell>
          <cell r="AO1768">
            <v>17</v>
          </cell>
          <cell r="AP1768">
            <v>18</v>
          </cell>
          <cell r="AQ1768">
            <v>18</v>
          </cell>
          <cell r="AR1768">
            <v>18</v>
          </cell>
          <cell r="AS1768">
            <v>20</v>
          </cell>
          <cell r="AT1768">
            <v>21</v>
          </cell>
          <cell r="AU1768">
            <v>21</v>
          </cell>
          <cell r="AV1768">
            <v>20</v>
          </cell>
          <cell r="AW1768">
            <v>20</v>
          </cell>
          <cell r="AX1768">
            <v>20</v>
          </cell>
          <cell r="AY1768">
            <v>20</v>
          </cell>
          <cell r="AZ1768">
            <v>15</v>
          </cell>
          <cell r="BA1768">
            <v>15</v>
          </cell>
          <cell r="BB1768">
            <v>0</v>
          </cell>
          <cell r="BC1768">
            <v>16</v>
          </cell>
          <cell r="BD1768">
            <v>16</v>
          </cell>
          <cell r="BE1768">
            <v>18</v>
          </cell>
          <cell r="BF1768">
            <v>17</v>
          </cell>
          <cell r="BG1768">
            <v>18</v>
          </cell>
          <cell r="BH1768">
            <v>17</v>
          </cell>
          <cell r="BI1768">
            <v>18</v>
          </cell>
          <cell r="BJ1768">
            <v>17</v>
          </cell>
          <cell r="BK1768">
            <v>18</v>
          </cell>
          <cell r="BL1768">
            <v>0</v>
          </cell>
        </row>
        <row r="1769">
          <cell r="D1769">
            <v>1090400</v>
          </cell>
          <cell r="E1769" t="str">
            <v>REM - RESIDENCIA SAN PEDRO DE ARMENGOL NRO 1</v>
          </cell>
          <cell r="F1769" t="str">
            <v>DEPRODE</v>
          </cell>
          <cell r="G1769">
            <v>20032</v>
          </cell>
          <cell r="H1769" t="str">
            <v>R - CENTROS RESIDENCIALES</v>
          </cell>
          <cell r="I1769" t="str">
            <v>REM</v>
          </cell>
          <cell r="J1769" t="str">
            <v>VICTORIA</v>
          </cell>
          <cell r="K1769" t="str">
            <v>54/B</v>
          </cell>
          <cell r="L1769">
            <v>43192</v>
          </cell>
          <cell r="M1769">
            <v>42278</v>
          </cell>
          <cell r="N1769">
            <v>44106</v>
          </cell>
          <cell r="O1769">
            <v>20</v>
          </cell>
          <cell r="P1769">
            <v>20</v>
          </cell>
          <cell r="Q1769">
            <v>20</v>
          </cell>
          <cell r="R1769">
            <v>20</v>
          </cell>
          <cell r="S1769">
            <v>20</v>
          </cell>
          <cell r="T1769">
            <v>20</v>
          </cell>
          <cell r="U1769">
            <v>20</v>
          </cell>
          <cell r="V1769">
            <v>20</v>
          </cell>
          <cell r="W1769">
            <v>20</v>
          </cell>
          <cell r="X1769">
            <v>20</v>
          </cell>
          <cell r="Y1769">
            <v>20</v>
          </cell>
          <cell r="Z1769">
            <v>20</v>
          </cell>
          <cell r="AA1769">
            <v>20</v>
          </cell>
          <cell r="AB1769">
            <v>15</v>
          </cell>
          <cell r="AC1769">
            <v>17</v>
          </cell>
          <cell r="AD1769">
            <v>18</v>
          </cell>
          <cell r="AE1769">
            <v>19</v>
          </cell>
          <cell r="AF1769">
            <v>19</v>
          </cell>
          <cell r="AG1769">
            <v>20</v>
          </cell>
          <cell r="AH1769">
            <v>20</v>
          </cell>
          <cell r="AI1769">
            <v>20</v>
          </cell>
          <cell r="AJ1769">
            <v>20</v>
          </cell>
          <cell r="AK1769">
            <v>21</v>
          </cell>
          <cell r="AL1769">
            <v>21</v>
          </cell>
          <cell r="AM1769">
            <v>20</v>
          </cell>
          <cell r="AN1769">
            <v>16</v>
          </cell>
          <cell r="AO1769">
            <v>17</v>
          </cell>
          <cell r="AP1769">
            <v>20</v>
          </cell>
          <cell r="AQ1769">
            <v>20</v>
          </cell>
          <cell r="AR1769">
            <v>20</v>
          </cell>
          <cell r="AS1769">
            <v>20</v>
          </cell>
          <cell r="AT1769">
            <v>20</v>
          </cell>
          <cell r="AU1769">
            <v>20</v>
          </cell>
          <cell r="AV1769">
            <v>21</v>
          </cell>
          <cell r="AW1769">
            <v>21</v>
          </cell>
          <cell r="AX1769">
            <v>21</v>
          </cell>
          <cell r="AY1769">
            <v>21</v>
          </cell>
          <cell r="AZ1769">
            <v>14</v>
          </cell>
          <cell r="BA1769">
            <v>17</v>
          </cell>
          <cell r="BB1769">
            <v>20</v>
          </cell>
          <cell r="BC1769">
            <v>19</v>
          </cell>
          <cell r="BD1769">
            <v>19</v>
          </cell>
          <cell r="BE1769">
            <v>20</v>
          </cell>
          <cell r="BF1769">
            <v>19</v>
          </cell>
          <cell r="BG1769">
            <v>19</v>
          </cell>
          <cell r="BH1769">
            <v>20</v>
          </cell>
          <cell r="BI1769">
            <v>20</v>
          </cell>
          <cell r="BJ1769">
            <v>18</v>
          </cell>
          <cell r="BK1769">
            <v>21</v>
          </cell>
          <cell r="BL1769">
            <v>0</v>
          </cell>
        </row>
        <row r="1770">
          <cell r="D1770">
            <v>1090410</v>
          </cell>
          <cell r="E1770" t="str">
            <v>REM - PER RESIDENCIA NIÑA ADOLESCENTE</v>
          </cell>
          <cell r="F1770" t="str">
            <v>DEPRODE</v>
          </cell>
          <cell r="G1770">
            <v>20032</v>
          </cell>
          <cell r="H1770" t="str">
            <v>R - CENTROS RESIDENCIALES</v>
          </cell>
          <cell r="I1770" t="str">
            <v>REM</v>
          </cell>
          <cell r="J1770" t="str">
            <v>ANGOL</v>
          </cell>
          <cell r="K1770" t="str">
            <v>MEMO 350</v>
          </cell>
          <cell r="L1770">
            <v>43685</v>
          </cell>
          <cell r="M1770">
            <v>42278</v>
          </cell>
          <cell r="N1770">
            <v>43831</v>
          </cell>
          <cell r="O1770">
            <v>26</v>
          </cell>
          <cell r="P1770">
            <v>26</v>
          </cell>
          <cell r="Q1770">
            <v>26</v>
          </cell>
          <cell r="R1770">
            <v>26</v>
          </cell>
          <cell r="S1770">
            <v>26</v>
          </cell>
          <cell r="T1770">
            <v>26</v>
          </cell>
          <cell r="U1770">
            <v>26</v>
          </cell>
          <cell r="V1770">
            <v>26</v>
          </cell>
          <cell r="W1770">
            <v>26</v>
          </cell>
          <cell r="X1770">
            <v>26</v>
          </cell>
          <cell r="Y1770">
            <v>26</v>
          </cell>
          <cell r="Z1770">
            <v>26</v>
          </cell>
          <cell r="AA1770">
            <v>26</v>
          </cell>
          <cell r="AB1770">
            <v>18</v>
          </cell>
          <cell r="AC1770">
            <v>16</v>
          </cell>
          <cell r="AD1770">
            <v>15</v>
          </cell>
          <cell r="AE1770">
            <v>15</v>
          </cell>
          <cell r="AF1770">
            <v>16</v>
          </cell>
          <cell r="AG1770">
            <v>17</v>
          </cell>
          <cell r="AH1770">
            <v>17</v>
          </cell>
          <cell r="AI1770">
            <v>18</v>
          </cell>
          <cell r="AJ1770">
            <v>17</v>
          </cell>
          <cell r="AK1770">
            <v>17</v>
          </cell>
          <cell r="AL1770">
            <v>18</v>
          </cell>
          <cell r="AM1770">
            <v>16</v>
          </cell>
          <cell r="AN1770">
            <v>21</v>
          </cell>
          <cell r="AO1770">
            <v>19</v>
          </cell>
          <cell r="AP1770">
            <v>17</v>
          </cell>
          <cell r="AQ1770">
            <v>17</v>
          </cell>
          <cell r="AR1770">
            <v>19</v>
          </cell>
          <cell r="AS1770">
            <v>19</v>
          </cell>
          <cell r="AT1770">
            <v>21</v>
          </cell>
          <cell r="AU1770">
            <v>21</v>
          </cell>
          <cell r="AV1770">
            <v>20</v>
          </cell>
          <cell r="AW1770">
            <v>21</v>
          </cell>
          <cell r="AX1770">
            <v>22</v>
          </cell>
          <cell r="AY1770">
            <v>21</v>
          </cell>
          <cell r="AZ1770">
            <v>10</v>
          </cell>
          <cell r="BA1770">
            <v>14</v>
          </cell>
          <cell r="BB1770">
            <v>8</v>
          </cell>
          <cell r="BC1770">
            <v>7</v>
          </cell>
          <cell r="BD1770">
            <v>14</v>
          </cell>
          <cell r="BE1770">
            <v>12</v>
          </cell>
          <cell r="BF1770">
            <v>11</v>
          </cell>
          <cell r="BG1770">
            <v>12</v>
          </cell>
          <cell r="BH1770">
            <v>9</v>
          </cell>
          <cell r="BI1770">
            <v>11</v>
          </cell>
          <cell r="BJ1770">
            <v>6</v>
          </cell>
          <cell r="BK1770">
            <v>10</v>
          </cell>
          <cell r="BL1770">
            <v>1</v>
          </cell>
        </row>
        <row r="1771">
          <cell r="D1771">
            <v>1090447</v>
          </cell>
          <cell r="E1771" t="str">
            <v>REM - RESIDENCIA DE NIÑAS BETANIA</v>
          </cell>
          <cell r="F1771" t="str">
            <v>DEPRODE</v>
          </cell>
          <cell r="G1771">
            <v>20032</v>
          </cell>
          <cell r="H1771" t="str">
            <v>R - CENTROS RESIDENCIALES</v>
          </cell>
          <cell r="I1771" t="str">
            <v>REM</v>
          </cell>
          <cell r="J1771" t="str">
            <v>PUCÓN</v>
          </cell>
          <cell r="K1771" t="str">
            <v>MEMO 870</v>
          </cell>
          <cell r="L1771">
            <v>43398</v>
          </cell>
          <cell r="M1771">
            <v>42566</v>
          </cell>
          <cell r="N1771">
            <v>43497</v>
          </cell>
          <cell r="O1771">
            <v>30</v>
          </cell>
          <cell r="P1771">
            <v>30</v>
          </cell>
          <cell r="Q1771">
            <v>30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17</v>
          </cell>
          <cell r="AC1771">
            <v>19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19</v>
          </cell>
          <cell r="AO1771">
            <v>19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19</v>
          </cell>
          <cell r="BA1771">
            <v>19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  <cell r="BK1771">
            <v>0</v>
          </cell>
          <cell r="BL1771">
            <v>0</v>
          </cell>
        </row>
        <row r="1772">
          <cell r="D1772">
            <v>1090457</v>
          </cell>
          <cell r="E1772" t="str">
            <v>REM - SANTA TRINIDAD</v>
          </cell>
          <cell r="F1772" t="str">
            <v>DEPRODE</v>
          </cell>
          <cell r="G1772">
            <v>20032</v>
          </cell>
          <cell r="H1772" t="str">
            <v>R - CENTROS RESIDENCIALES</v>
          </cell>
          <cell r="I1772" t="str">
            <v>REM</v>
          </cell>
          <cell r="J1772" t="str">
            <v>ANGOL</v>
          </cell>
          <cell r="K1772" t="str">
            <v>152/B</v>
          </cell>
          <cell r="L1772">
            <v>43647</v>
          </cell>
          <cell r="M1772">
            <v>42734</v>
          </cell>
          <cell r="N1772">
            <v>44563</v>
          </cell>
          <cell r="O1772">
            <v>20</v>
          </cell>
          <cell r="P1772">
            <v>20</v>
          </cell>
          <cell r="Q1772">
            <v>20</v>
          </cell>
          <cell r="R1772">
            <v>20</v>
          </cell>
          <cell r="S1772">
            <v>20</v>
          </cell>
          <cell r="T1772">
            <v>20</v>
          </cell>
          <cell r="U1772">
            <v>20</v>
          </cell>
          <cell r="V1772">
            <v>20</v>
          </cell>
          <cell r="W1772">
            <v>20</v>
          </cell>
          <cell r="X1772">
            <v>20</v>
          </cell>
          <cell r="Y1772">
            <v>20</v>
          </cell>
          <cell r="Z1772">
            <v>20</v>
          </cell>
          <cell r="AA1772">
            <v>20</v>
          </cell>
          <cell r="AB1772">
            <v>14</v>
          </cell>
          <cell r="AC1772">
            <v>14</v>
          </cell>
          <cell r="AD1772">
            <v>14</v>
          </cell>
          <cell r="AE1772">
            <v>14</v>
          </cell>
          <cell r="AF1772">
            <v>15</v>
          </cell>
          <cell r="AG1772">
            <v>15</v>
          </cell>
          <cell r="AH1772">
            <v>14</v>
          </cell>
          <cell r="AI1772">
            <v>15</v>
          </cell>
          <cell r="AJ1772">
            <v>16</v>
          </cell>
          <cell r="AK1772">
            <v>15</v>
          </cell>
          <cell r="AL1772">
            <v>14</v>
          </cell>
          <cell r="AM1772">
            <v>15</v>
          </cell>
          <cell r="AN1772">
            <v>14</v>
          </cell>
          <cell r="AO1772">
            <v>14</v>
          </cell>
          <cell r="AP1772">
            <v>14</v>
          </cell>
          <cell r="AQ1772">
            <v>15</v>
          </cell>
          <cell r="AR1772">
            <v>15</v>
          </cell>
          <cell r="AS1772">
            <v>15</v>
          </cell>
          <cell r="AT1772">
            <v>14</v>
          </cell>
          <cell r="AU1772">
            <v>17</v>
          </cell>
          <cell r="AV1772">
            <v>16</v>
          </cell>
          <cell r="AW1772">
            <v>13</v>
          </cell>
          <cell r="AX1772">
            <v>17</v>
          </cell>
          <cell r="AY1772">
            <v>15</v>
          </cell>
          <cell r="AZ1772">
            <v>6</v>
          </cell>
          <cell r="BA1772">
            <v>10</v>
          </cell>
          <cell r="BB1772">
            <v>6</v>
          </cell>
          <cell r="BC1772">
            <v>8</v>
          </cell>
          <cell r="BD1772">
            <v>8</v>
          </cell>
          <cell r="BE1772">
            <v>8</v>
          </cell>
          <cell r="BF1772">
            <v>0</v>
          </cell>
          <cell r="BG1772">
            <v>0</v>
          </cell>
          <cell r="BH1772">
            <v>10</v>
          </cell>
          <cell r="BI1772">
            <v>11</v>
          </cell>
          <cell r="BJ1772">
            <v>9</v>
          </cell>
          <cell r="BK1772">
            <v>7</v>
          </cell>
          <cell r="BL1772">
            <v>0</v>
          </cell>
        </row>
        <row r="1773">
          <cell r="D1773">
            <v>1090459</v>
          </cell>
          <cell r="E1773" t="str">
            <v>REM - VILLA DE NIÑOS Y NIÑAS COLLIPULLI</v>
          </cell>
          <cell r="F1773" t="str">
            <v>DEPRODE</v>
          </cell>
          <cell r="G1773">
            <v>20032</v>
          </cell>
          <cell r="H1773" t="str">
            <v>R - CENTROS RESIDENCIALES</v>
          </cell>
          <cell r="I1773" t="str">
            <v>REM</v>
          </cell>
          <cell r="J1773" t="str">
            <v>COLLIPULLI</v>
          </cell>
          <cell r="K1773" t="str">
            <v>127/B</v>
          </cell>
          <cell r="L1773">
            <v>43311</v>
          </cell>
          <cell r="M1773">
            <v>42734</v>
          </cell>
          <cell r="N1773">
            <v>43831</v>
          </cell>
          <cell r="O1773">
            <v>30</v>
          </cell>
          <cell r="P1773">
            <v>30</v>
          </cell>
          <cell r="Q1773">
            <v>30</v>
          </cell>
          <cell r="R1773">
            <v>30</v>
          </cell>
          <cell r="S1773">
            <v>30</v>
          </cell>
          <cell r="T1773">
            <v>30</v>
          </cell>
          <cell r="U1773">
            <v>30</v>
          </cell>
          <cell r="V1773">
            <v>30</v>
          </cell>
          <cell r="W1773">
            <v>30</v>
          </cell>
          <cell r="X1773">
            <v>30</v>
          </cell>
          <cell r="Y1773">
            <v>30</v>
          </cell>
          <cell r="Z1773">
            <v>30</v>
          </cell>
          <cell r="AA1773">
            <v>30</v>
          </cell>
          <cell r="AB1773">
            <v>28</v>
          </cell>
          <cell r="AC1773">
            <v>29</v>
          </cell>
          <cell r="AD1773">
            <v>26</v>
          </cell>
          <cell r="AE1773">
            <v>30</v>
          </cell>
          <cell r="AF1773">
            <v>28</v>
          </cell>
          <cell r="AG1773">
            <v>29</v>
          </cell>
          <cell r="AH1773">
            <v>29</v>
          </cell>
          <cell r="AI1773">
            <v>25</v>
          </cell>
          <cell r="AJ1773">
            <v>27</v>
          </cell>
          <cell r="AK1773">
            <v>27</v>
          </cell>
          <cell r="AL1773">
            <v>25</v>
          </cell>
          <cell r="AM1773">
            <v>28</v>
          </cell>
          <cell r="AN1773">
            <v>30</v>
          </cell>
          <cell r="AO1773">
            <v>30</v>
          </cell>
          <cell r="AP1773">
            <v>30</v>
          </cell>
          <cell r="AQ1773">
            <v>30</v>
          </cell>
          <cell r="AR1773">
            <v>30</v>
          </cell>
          <cell r="AS1773">
            <v>30</v>
          </cell>
          <cell r="AT1773">
            <v>28</v>
          </cell>
          <cell r="AU1773">
            <v>27</v>
          </cell>
          <cell r="AV1773">
            <v>28</v>
          </cell>
          <cell r="AW1773">
            <v>28</v>
          </cell>
          <cell r="AX1773">
            <v>28</v>
          </cell>
          <cell r="AY1773">
            <v>28</v>
          </cell>
          <cell r="AZ1773">
            <v>17</v>
          </cell>
          <cell r="BA1773">
            <v>23</v>
          </cell>
          <cell r="BB1773">
            <v>25</v>
          </cell>
          <cell r="BC1773">
            <v>25</v>
          </cell>
          <cell r="BD1773">
            <v>25</v>
          </cell>
          <cell r="BE1773">
            <v>22</v>
          </cell>
          <cell r="BF1773">
            <v>23</v>
          </cell>
          <cell r="BG1773">
            <v>22</v>
          </cell>
          <cell r="BH1773">
            <v>21</v>
          </cell>
          <cell r="BI1773">
            <v>23</v>
          </cell>
          <cell r="BJ1773">
            <v>12</v>
          </cell>
          <cell r="BK1773">
            <v>16</v>
          </cell>
          <cell r="BL1773">
            <v>0</v>
          </cell>
        </row>
        <row r="1774">
          <cell r="D1774">
            <v>1090462</v>
          </cell>
          <cell r="E1774" t="str">
            <v>REM - FRANCISCO VALDES</v>
          </cell>
          <cell r="F1774" t="str">
            <v>DEPRODE</v>
          </cell>
          <cell r="G1774">
            <v>20032</v>
          </cell>
          <cell r="H1774" t="str">
            <v>R - CENTROS RESIDENCIALES</v>
          </cell>
          <cell r="I1774" t="str">
            <v>REM</v>
          </cell>
          <cell r="J1774" t="str">
            <v>TEMUCO</v>
          </cell>
          <cell r="K1774" t="str">
            <v>MEMO 536</v>
          </cell>
          <cell r="L1774">
            <v>43741</v>
          </cell>
          <cell r="M1774">
            <v>42734</v>
          </cell>
          <cell r="N1774">
            <v>43831</v>
          </cell>
          <cell r="O1774">
            <v>20</v>
          </cell>
          <cell r="P1774">
            <v>20</v>
          </cell>
          <cell r="Q1774">
            <v>20</v>
          </cell>
          <cell r="R1774">
            <v>20</v>
          </cell>
          <cell r="S1774">
            <v>20</v>
          </cell>
          <cell r="T1774">
            <v>20</v>
          </cell>
          <cell r="U1774">
            <v>20</v>
          </cell>
          <cell r="V1774">
            <v>20</v>
          </cell>
          <cell r="W1774">
            <v>20</v>
          </cell>
          <cell r="X1774">
            <v>20</v>
          </cell>
          <cell r="Y1774">
            <v>20</v>
          </cell>
          <cell r="Z1774">
            <v>20</v>
          </cell>
          <cell r="AA1774">
            <v>20</v>
          </cell>
          <cell r="AB1774">
            <v>13</v>
          </cell>
          <cell r="AC1774">
            <v>12</v>
          </cell>
          <cell r="AD1774">
            <v>10</v>
          </cell>
          <cell r="AE1774">
            <v>16</v>
          </cell>
          <cell r="AF1774">
            <v>18</v>
          </cell>
          <cell r="AG1774">
            <v>17</v>
          </cell>
          <cell r="AH1774">
            <v>16</v>
          </cell>
          <cell r="AI1774">
            <v>17</v>
          </cell>
          <cell r="AJ1774">
            <v>19</v>
          </cell>
          <cell r="AK1774">
            <v>19</v>
          </cell>
          <cell r="AL1774">
            <v>19</v>
          </cell>
          <cell r="AM1774">
            <v>18</v>
          </cell>
          <cell r="AN1774">
            <v>14</v>
          </cell>
          <cell r="AO1774">
            <v>11</v>
          </cell>
          <cell r="AP1774">
            <v>12</v>
          </cell>
          <cell r="AQ1774">
            <v>19</v>
          </cell>
          <cell r="AR1774">
            <v>18</v>
          </cell>
          <cell r="AS1774">
            <v>17</v>
          </cell>
          <cell r="AT1774">
            <v>18</v>
          </cell>
          <cell r="AU1774">
            <v>18</v>
          </cell>
          <cell r="AV1774">
            <v>20</v>
          </cell>
          <cell r="AW1774">
            <v>19</v>
          </cell>
          <cell r="AX1774">
            <v>20</v>
          </cell>
          <cell r="AY1774">
            <v>18</v>
          </cell>
          <cell r="AZ1774">
            <v>7</v>
          </cell>
          <cell r="BA1774">
            <v>7</v>
          </cell>
          <cell r="BB1774">
            <v>8</v>
          </cell>
          <cell r="BC1774">
            <v>16</v>
          </cell>
          <cell r="BD1774">
            <v>16</v>
          </cell>
          <cell r="BE1774">
            <v>15</v>
          </cell>
          <cell r="BF1774">
            <v>0</v>
          </cell>
          <cell r="BG1774">
            <v>16</v>
          </cell>
          <cell r="BH1774">
            <v>16</v>
          </cell>
          <cell r="BI1774">
            <v>16</v>
          </cell>
          <cell r="BJ1774">
            <v>14</v>
          </cell>
          <cell r="BK1774">
            <v>14</v>
          </cell>
          <cell r="BL1774">
            <v>0</v>
          </cell>
        </row>
        <row r="1775">
          <cell r="D1775">
            <v>1090498</v>
          </cell>
          <cell r="E1775" t="str">
            <v>REM - BEATA LAURA VICUÑA</v>
          </cell>
          <cell r="F1775" t="str">
            <v>DEPRODE</v>
          </cell>
          <cell r="G1775">
            <v>20032</v>
          </cell>
          <cell r="H1775" t="str">
            <v>R - CENTROS RESIDENCIALES</v>
          </cell>
          <cell r="I1775" t="str">
            <v>REM</v>
          </cell>
          <cell r="J1775" t="str">
            <v>TRAIGUÉN</v>
          </cell>
          <cell r="K1775" t="str">
            <v>295/B</v>
          </cell>
          <cell r="L1775">
            <v>43077</v>
          </cell>
          <cell r="M1775">
            <v>43081</v>
          </cell>
          <cell r="N1775">
            <v>43591</v>
          </cell>
          <cell r="O1775">
            <v>35</v>
          </cell>
          <cell r="P1775">
            <v>35</v>
          </cell>
          <cell r="Q1775">
            <v>35</v>
          </cell>
          <cell r="R1775">
            <v>35</v>
          </cell>
          <cell r="S1775">
            <v>35</v>
          </cell>
          <cell r="T1775">
            <v>35</v>
          </cell>
          <cell r="U1775">
            <v>35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27</v>
          </cell>
          <cell r="AC1775">
            <v>26</v>
          </cell>
          <cell r="AD1775">
            <v>24</v>
          </cell>
          <cell r="AE1775">
            <v>20</v>
          </cell>
          <cell r="AF1775">
            <v>18</v>
          </cell>
          <cell r="AG1775">
            <v>2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29</v>
          </cell>
          <cell r="AO1775">
            <v>27</v>
          </cell>
          <cell r="AP1775">
            <v>26</v>
          </cell>
          <cell r="AQ1775">
            <v>20</v>
          </cell>
          <cell r="AR1775">
            <v>18</v>
          </cell>
          <cell r="AS1775">
            <v>0</v>
          </cell>
          <cell r="AT1775">
            <v>0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15</v>
          </cell>
          <cell r="BA1775">
            <v>17</v>
          </cell>
          <cell r="BB1775">
            <v>14</v>
          </cell>
          <cell r="BC1775">
            <v>12</v>
          </cell>
          <cell r="BD1775">
            <v>13</v>
          </cell>
          <cell r="BE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0</v>
          </cell>
          <cell r="BJ1775">
            <v>0</v>
          </cell>
          <cell r="BK1775">
            <v>0</v>
          </cell>
          <cell r="BL1775">
            <v>0</v>
          </cell>
        </row>
        <row r="1776">
          <cell r="D1776">
            <v>1090501</v>
          </cell>
          <cell r="E1776" t="str">
            <v>REM - HOGAR CECILIA B DE WIDMER</v>
          </cell>
          <cell r="F1776" t="str">
            <v>DEPRODE</v>
          </cell>
          <cell r="G1776">
            <v>20032</v>
          </cell>
          <cell r="H1776" t="str">
            <v>R - CENTROS RESIDENCIALES</v>
          </cell>
          <cell r="I1776" t="str">
            <v>REM</v>
          </cell>
          <cell r="J1776" t="str">
            <v>TRAIGUÉN</v>
          </cell>
          <cell r="K1776" t="str">
            <v>310/B</v>
          </cell>
          <cell r="L1776">
            <v>43090</v>
          </cell>
          <cell r="M1776">
            <v>43081</v>
          </cell>
          <cell r="N1776">
            <v>43811</v>
          </cell>
          <cell r="O1776">
            <v>30</v>
          </cell>
          <cell r="P1776">
            <v>30</v>
          </cell>
          <cell r="Q1776">
            <v>30</v>
          </cell>
          <cell r="R1776">
            <v>30</v>
          </cell>
          <cell r="S1776">
            <v>30</v>
          </cell>
          <cell r="T1776">
            <v>30</v>
          </cell>
          <cell r="U1776">
            <v>30</v>
          </cell>
          <cell r="V1776">
            <v>30</v>
          </cell>
          <cell r="W1776">
            <v>30</v>
          </cell>
          <cell r="X1776">
            <v>30</v>
          </cell>
          <cell r="Y1776">
            <v>30</v>
          </cell>
          <cell r="Z1776">
            <v>30</v>
          </cell>
          <cell r="AA1776">
            <v>30</v>
          </cell>
          <cell r="AB1776">
            <v>26</v>
          </cell>
          <cell r="AC1776">
            <v>24</v>
          </cell>
          <cell r="AD1776">
            <v>24</v>
          </cell>
          <cell r="AE1776">
            <v>23</v>
          </cell>
          <cell r="AF1776">
            <v>23</v>
          </cell>
          <cell r="AG1776">
            <v>23</v>
          </cell>
          <cell r="AH1776">
            <v>23</v>
          </cell>
          <cell r="AI1776">
            <v>23</v>
          </cell>
          <cell r="AJ1776">
            <v>25</v>
          </cell>
          <cell r="AK1776">
            <v>23</v>
          </cell>
          <cell r="AL1776">
            <v>23</v>
          </cell>
          <cell r="AM1776">
            <v>22</v>
          </cell>
          <cell r="AN1776">
            <v>25</v>
          </cell>
          <cell r="AO1776">
            <v>26</v>
          </cell>
          <cell r="AP1776">
            <v>23</v>
          </cell>
          <cell r="AQ1776">
            <v>23</v>
          </cell>
          <cell r="AR1776">
            <v>23</v>
          </cell>
          <cell r="AS1776">
            <v>23</v>
          </cell>
          <cell r="AT1776">
            <v>25</v>
          </cell>
          <cell r="AU1776">
            <v>24</v>
          </cell>
          <cell r="AV1776">
            <v>26</v>
          </cell>
          <cell r="AW1776">
            <v>22</v>
          </cell>
          <cell r="AX1776">
            <v>22</v>
          </cell>
          <cell r="AY1776">
            <v>23</v>
          </cell>
          <cell r="AZ1776">
            <v>16</v>
          </cell>
          <cell r="BA1776">
            <v>22</v>
          </cell>
          <cell r="BB1776">
            <v>19</v>
          </cell>
          <cell r="BC1776">
            <v>17</v>
          </cell>
          <cell r="BD1776">
            <v>17</v>
          </cell>
          <cell r="BE1776">
            <v>17</v>
          </cell>
          <cell r="BF1776">
            <v>18</v>
          </cell>
          <cell r="BG1776">
            <v>19</v>
          </cell>
          <cell r="BH1776">
            <v>19</v>
          </cell>
          <cell r="BI1776">
            <v>21</v>
          </cell>
          <cell r="BJ1776">
            <v>21</v>
          </cell>
          <cell r="BK1776">
            <v>21</v>
          </cell>
          <cell r="BL1776">
            <v>0</v>
          </cell>
        </row>
        <row r="1777">
          <cell r="D1777">
            <v>1090518</v>
          </cell>
          <cell r="E1777" t="str">
            <v>REM - RESIDENCIA DE NIÑAS BETANIA</v>
          </cell>
          <cell r="F1777" t="str">
            <v>DEPRODE</v>
          </cell>
          <cell r="G1777">
            <v>20032</v>
          </cell>
          <cell r="H1777" t="str">
            <v>R - CENTROS RESIDENCIALES</v>
          </cell>
          <cell r="I1777" t="str">
            <v>REM</v>
          </cell>
          <cell r="J1777" t="str">
            <v>PUCÓN</v>
          </cell>
          <cell r="K1777" t="str">
            <v>23/B</v>
          </cell>
          <cell r="L1777">
            <v>43497</v>
          </cell>
          <cell r="M1777">
            <v>43497</v>
          </cell>
          <cell r="N1777">
            <v>44044</v>
          </cell>
          <cell r="O1777">
            <v>30</v>
          </cell>
          <cell r="P1777">
            <v>0</v>
          </cell>
          <cell r="Q1777">
            <v>0</v>
          </cell>
          <cell r="R1777">
            <v>30</v>
          </cell>
          <cell r="S1777">
            <v>30</v>
          </cell>
          <cell r="T1777">
            <v>30</v>
          </cell>
          <cell r="U1777">
            <v>30</v>
          </cell>
          <cell r="V1777">
            <v>30</v>
          </cell>
          <cell r="W1777">
            <v>30</v>
          </cell>
          <cell r="X1777">
            <v>30</v>
          </cell>
          <cell r="Y1777">
            <v>30</v>
          </cell>
          <cell r="Z1777">
            <v>30</v>
          </cell>
          <cell r="AA1777">
            <v>30</v>
          </cell>
          <cell r="AB1777">
            <v>0</v>
          </cell>
          <cell r="AC1777">
            <v>0</v>
          </cell>
          <cell r="AD1777">
            <v>19</v>
          </cell>
          <cell r="AE1777">
            <v>20</v>
          </cell>
          <cell r="AF1777">
            <v>21</v>
          </cell>
          <cell r="AG1777">
            <v>22</v>
          </cell>
          <cell r="AH1777">
            <v>25</v>
          </cell>
          <cell r="AI1777">
            <v>25</v>
          </cell>
          <cell r="AJ1777">
            <v>25</v>
          </cell>
          <cell r="AK1777">
            <v>25</v>
          </cell>
          <cell r="AL1777">
            <v>23</v>
          </cell>
          <cell r="AM1777">
            <v>22</v>
          </cell>
          <cell r="AN1777">
            <v>0</v>
          </cell>
          <cell r="AO1777">
            <v>0</v>
          </cell>
          <cell r="AP1777">
            <v>0</v>
          </cell>
          <cell r="AQ1777">
            <v>21</v>
          </cell>
          <cell r="AR1777">
            <v>22</v>
          </cell>
          <cell r="AS1777">
            <v>24</v>
          </cell>
          <cell r="AT1777">
            <v>26</v>
          </cell>
          <cell r="AU1777">
            <v>25</v>
          </cell>
          <cell r="AV1777">
            <v>26</v>
          </cell>
          <cell r="AW1777">
            <v>25</v>
          </cell>
          <cell r="AX1777">
            <v>24</v>
          </cell>
          <cell r="AY1777">
            <v>23</v>
          </cell>
          <cell r="AZ1777">
            <v>0</v>
          </cell>
          <cell r="BA1777">
            <v>0</v>
          </cell>
          <cell r="BB1777">
            <v>0</v>
          </cell>
          <cell r="BC1777">
            <v>20</v>
          </cell>
          <cell r="BD1777">
            <v>22</v>
          </cell>
          <cell r="BE1777">
            <v>24</v>
          </cell>
          <cell r="BF1777">
            <v>24</v>
          </cell>
          <cell r="BG1777">
            <v>25</v>
          </cell>
          <cell r="BH1777">
            <v>26</v>
          </cell>
          <cell r="BI1777">
            <v>24</v>
          </cell>
          <cell r="BJ1777">
            <v>23</v>
          </cell>
          <cell r="BK1777">
            <v>14</v>
          </cell>
          <cell r="BL1777">
            <v>0</v>
          </cell>
        </row>
        <row r="1778">
          <cell r="D1778">
            <v>1090531</v>
          </cell>
          <cell r="E1778" t="str">
            <v>REM - SAN BENITO</v>
          </cell>
          <cell r="F1778" t="str">
            <v>DEPRODE</v>
          </cell>
          <cell r="G1778">
            <v>20032</v>
          </cell>
          <cell r="H1778" t="str">
            <v>R - CENTROS RESIDENCIALES</v>
          </cell>
          <cell r="I1778" t="str">
            <v>REM</v>
          </cell>
          <cell r="J1778" t="str">
            <v>TRAIGUÉN</v>
          </cell>
          <cell r="K1778" t="str">
            <v>MEMO 587</v>
          </cell>
          <cell r="L1778">
            <v>43709</v>
          </cell>
          <cell r="M1778">
            <v>43592</v>
          </cell>
          <cell r="N1778">
            <v>43831</v>
          </cell>
          <cell r="O1778">
            <v>35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35</v>
          </cell>
          <cell r="V1778">
            <v>35</v>
          </cell>
          <cell r="W1778">
            <v>35</v>
          </cell>
          <cell r="X1778">
            <v>35</v>
          </cell>
          <cell r="Y1778">
            <v>35</v>
          </cell>
          <cell r="Z1778">
            <v>35</v>
          </cell>
          <cell r="AA1778">
            <v>35</v>
          </cell>
          <cell r="AB1778">
            <v>0</v>
          </cell>
          <cell r="AC1778">
            <v>0</v>
          </cell>
          <cell r="AD1778">
            <v>0</v>
          </cell>
          <cell r="AE1778">
            <v>0</v>
          </cell>
          <cell r="AF1778">
            <v>0</v>
          </cell>
          <cell r="AG1778">
            <v>12</v>
          </cell>
          <cell r="AH1778">
            <v>15</v>
          </cell>
          <cell r="AI1778">
            <v>17</v>
          </cell>
          <cell r="AJ1778">
            <v>17</v>
          </cell>
          <cell r="AK1778">
            <v>18</v>
          </cell>
          <cell r="AL1778">
            <v>18</v>
          </cell>
          <cell r="AM1778">
            <v>20</v>
          </cell>
          <cell r="AN1778">
            <v>0</v>
          </cell>
          <cell r="AO1778">
            <v>0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T1778">
            <v>0</v>
          </cell>
          <cell r="AU1778">
            <v>16</v>
          </cell>
          <cell r="AV1778">
            <v>18</v>
          </cell>
          <cell r="AW1778">
            <v>18</v>
          </cell>
          <cell r="AX1778">
            <v>20</v>
          </cell>
          <cell r="AY1778">
            <v>22</v>
          </cell>
          <cell r="AZ1778">
            <v>0</v>
          </cell>
          <cell r="BA1778">
            <v>0</v>
          </cell>
          <cell r="BB1778">
            <v>0</v>
          </cell>
          <cell r="BC1778">
            <v>0</v>
          </cell>
          <cell r="BD1778">
            <v>0</v>
          </cell>
          <cell r="BE1778">
            <v>0</v>
          </cell>
          <cell r="BF1778">
            <v>0</v>
          </cell>
          <cell r="BG1778">
            <v>0</v>
          </cell>
          <cell r="BH1778">
            <v>16</v>
          </cell>
          <cell r="BI1778">
            <v>16</v>
          </cell>
          <cell r="BJ1778">
            <v>0</v>
          </cell>
          <cell r="BK1778">
            <v>20</v>
          </cell>
          <cell r="BL1778">
            <v>0</v>
          </cell>
        </row>
        <row r="1779">
          <cell r="D1779">
            <v>1100362</v>
          </cell>
          <cell r="E1779" t="str">
            <v>REM - RESIDENCIA FAMILIAR ANGELMO</v>
          </cell>
          <cell r="F1779" t="str">
            <v>DEPRODE</v>
          </cell>
          <cell r="G1779">
            <v>20032</v>
          </cell>
          <cell r="H1779" t="str">
            <v>R - CENTROS RESIDENCIALES</v>
          </cell>
          <cell r="I1779" t="str">
            <v>REM</v>
          </cell>
          <cell r="J1779" t="str">
            <v>PUERTO MONTT</v>
          </cell>
          <cell r="K1779">
            <v>12</v>
          </cell>
          <cell r="L1779">
            <v>43063</v>
          </cell>
          <cell r="M1779">
            <v>41172</v>
          </cell>
          <cell r="N1779">
            <v>44824</v>
          </cell>
          <cell r="O1779">
            <v>30</v>
          </cell>
          <cell r="P1779">
            <v>30</v>
          </cell>
          <cell r="Q1779">
            <v>30</v>
          </cell>
          <cell r="R1779">
            <v>30</v>
          </cell>
          <cell r="S1779">
            <v>30</v>
          </cell>
          <cell r="T1779">
            <v>30</v>
          </cell>
          <cell r="U1779">
            <v>30</v>
          </cell>
          <cell r="V1779">
            <v>30</v>
          </cell>
          <cell r="W1779">
            <v>30</v>
          </cell>
          <cell r="X1779">
            <v>30</v>
          </cell>
          <cell r="Y1779">
            <v>30</v>
          </cell>
          <cell r="Z1779">
            <v>30</v>
          </cell>
          <cell r="AA1779">
            <v>30</v>
          </cell>
          <cell r="AB1779">
            <v>31</v>
          </cell>
          <cell r="AC1779">
            <v>30</v>
          </cell>
          <cell r="AD1779">
            <v>28</v>
          </cell>
          <cell r="AE1779">
            <v>26</v>
          </cell>
          <cell r="AF1779">
            <v>26</v>
          </cell>
          <cell r="AG1779">
            <v>27</v>
          </cell>
          <cell r="AH1779">
            <v>26</v>
          </cell>
          <cell r="AI1779">
            <v>24</v>
          </cell>
          <cell r="AJ1779">
            <v>28</v>
          </cell>
          <cell r="AK1779">
            <v>28</v>
          </cell>
          <cell r="AL1779">
            <v>28</v>
          </cell>
          <cell r="AM1779">
            <v>26</v>
          </cell>
          <cell r="AN1779">
            <v>33</v>
          </cell>
          <cell r="AO1779">
            <v>31</v>
          </cell>
          <cell r="AP1779">
            <v>27</v>
          </cell>
          <cell r="AQ1779">
            <v>27</v>
          </cell>
          <cell r="AR1779">
            <v>28</v>
          </cell>
          <cell r="AS1779">
            <v>26</v>
          </cell>
          <cell r="AT1779">
            <v>25</v>
          </cell>
          <cell r="AU1779">
            <v>27</v>
          </cell>
          <cell r="AV1779">
            <v>28</v>
          </cell>
          <cell r="AW1779">
            <v>28</v>
          </cell>
          <cell r="AX1779">
            <v>29</v>
          </cell>
          <cell r="AY1779">
            <v>28</v>
          </cell>
          <cell r="AZ1779">
            <v>25</v>
          </cell>
          <cell r="BA1779">
            <v>23</v>
          </cell>
          <cell r="BB1779">
            <v>22</v>
          </cell>
          <cell r="BC1779">
            <v>21</v>
          </cell>
          <cell r="BD1779">
            <v>23</v>
          </cell>
          <cell r="BE1779">
            <v>24</v>
          </cell>
          <cell r="BF1779">
            <v>25</v>
          </cell>
          <cell r="BG1779">
            <v>23</v>
          </cell>
          <cell r="BH1779">
            <v>26</v>
          </cell>
          <cell r="BI1779">
            <v>25</v>
          </cell>
          <cell r="BJ1779">
            <v>27</v>
          </cell>
          <cell r="BK1779">
            <v>24</v>
          </cell>
          <cell r="BL1779">
            <v>0</v>
          </cell>
        </row>
        <row r="1780">
          <cell r="D1780">
            <v>1100434</v>
          </cell>
          <cell r="E1780" t="str">
            <v>REM - ALDEAS INFANTILES SOS PUERTO VARAS</v>
          </cell>
          <cell r="F1780" t="str">
            <v>DEPRODE</v>
          </cell>
          <cell r="G1780">
            <v>20032</v>
          </cell>
          <cell r="H1780" t="str">
            <v>R - CENTROS RESIDENCIALES</v>
          </cell>
          <cell r="I1780" t="str">
            <v>REM</v>
          </cell>
          <cell r="J1780" t="str">
            <v>PUERTO VARAS</v>
          </cell>
          <cell r="K1780" t="str">
            <v>MEMO 348</v>
          </cell>
          <cell r="L1780">
            <v>43685</v>
          </cell>
          <cell r="M1780">
            <v>42242</v>
          </cell>
          <cell r="N1780">
            <v>43831</v>
          </cell>
          <cell r="O1780">
            <v>53</v>
          </cell>
          <cell r="P1780">
            <v>53</v>
          </cell>
          <cell r="Q1780">
            <v>53</v>
          </cell>
          <cell r="R1780">
            <v>53</v>
          </cell>
          <cell r="S1780">
            <v>53</v>
          </cell>
          <cell r="T1780">
            <v>53</v>
          </cell>
          <cell r="U1780">
            <v>53</v>
          </cell>
          <cell r="V1780">
            <v>53</v>
          </cell>
          <cell r="W1780">
            <v>53</v>
          </cell>
          <cell r="X1780">
            <v>53</v>
          </cell>
          <cell r="Y1780">
            <v>53</v>
          </cell>
          <cell r="Z1780">
            <v>53</v>
          </cell>
          <cell r="AA1780">
            <v>53</v>
          </cell>
          <cell r="AB1780">
            <v>52</v>
          </cell>
          <cell r="AC1780">
            <v>51</v>
          </cell>
          <cell r="AD1780">
            <v>52</v>
          </cell>
          <cell r="AE1780">
            <v>49</v>
          </cell>
          <cell r="AF1780">
            <v>51</v>
          </cell>
          <cell r="AG1780">
            <v>49</v>
          </cell>
          <cell r="AH1780">
            <v>50</v>
          </cell>
          <cell r="AI1780">
            <v>52</v>
          </cell>
          <cell r="AJ1780">
            <v>49</v>
          </cell>
          <cell r="AK1780">
            <v>52</v>
          </cell>
          <cell r="AL1780">
            <v>52</v>
          </cell>
          <cell r="AM1780">
            <v>52</v>
          </cell>
          <cell r="AN1780">
            <v>53</v>
          </cell>
          <cell r="AO1780">
            <v>52</v>
          </cell>
          <cell r="AP1780">
            <v>52</v>
          </cell>
          <cell r="AQ1780">
            <v>51</v>
          </cell>
          <cell r="AR1780">
            <v>53</v>
          </cell>
          <cell r="AS1780">
            <v>51</v>
          </cell>
          <cell r="AT1780">
            <v>50</v>
          </cell>
          <cell r="AU1780">
            <v>53</v>
          </cell>
          <cell r="AV1780">
            <v>53</v>
          </cell>
          <cell r="AW1780">
            <v>53</v>
          </cell>
          <cell r="AX1780">
            <v>53</v>
          </cell>
          <cell r="AY1780">
            <v>54</v>
          </cell>
          <cell r="AZ1780">
            <v>41</v>
          </cell>
          <cell r="BA1780">
            <v>27</v>
          </cell>
          <cell r="BB1780">
            <v>43</v>
          </cell>
          <cell r="BC1780">
            <v>41</v>
          </cell>
          <cell r="BD1780">
            <v>44</v>
          </cell>
          <cell r="BE1780">
            <v>40</v>
          </cell>
          <cell r="BF1780">
            <v>0</v>
          </cell>
          <cell r="BG1780">
            <v>0</v>
          </cell>
          <cell r="BH1780">
            <v>43</v>
          </cell>
          <cell r="BI1780">
            <v>44</v>
          </cell>
          <cell r="BJ1780">
            <v>40</v>
          </cell>
          <cell r="BK1780">
            <v>42</v>
          </cell>
          <cell r="BL1780">
            <v>0</v>
          </cell>
        </row>
        <row r="1781">
          <cell r="D1781">
            <v>1100488</v>
          </cell>
          <cell r="E1781" t="str">
            <v>REM - PALENA</v>
          </cell>
          <cell r="F1781" t="str">
            <v>DEPRODE</v>
          </cell>
          <cell r="G1781">
            <v>20032</v>
          </cell>
          <cell r="H1781" t="str">
            <v>R - CENTROS RESIDENCIALES</v>
          </cell>
          <cell r="I1781" t="str">
            <v>REM</v>
          </cell>
          <cell r="J1781" t="str">
            <v>PALENA</v>
          </cell>
          <cell r="K1781" t="str">
            <v>382/B</v>
          </cell>
          <cell r="L1781">
            <v>42731</v>
          </cell>
          <cell r="M1781">
            <v>42736</v>
          </cell>
          <cell r="N1781">
            <v>43831</v>
          </cell>
          <cell r="O1781">
            <v>15</v>
          </cell>
          <cell r="P1781">
            <v>15</v>
          </cell>
          <cell r="Q1781">
            <v>15</v>
          </cell>
          <cell r="R1781">
            <v>15</v>
          </cell>
          <cell r="S1781">
            <v>15</v>
          </cell>
          <cell r="T1781">
            <v>15</v>
          </cell>
          <cell r="U1781">
            <v>15</v>
          </cell>
          <cell r="V1781">
            <v>15</v>
          </cell>
          <cell r="W1781">
            <v>15</v>
          </cell>
          <cell r="X1781">
            <v>15</v>
          </cell>
          <cell r="Y1781">
            <v>15</v>
          </cell>
          <cell r="Z1781">
            <v>15</v>
          </cell>
          <cell r="AA1781">
            <v>15</v>
          </cell>
          <cell r="AB1781">
            <v>10</v>
          </cell>
          <cell r="AC1781">
            <v>10</v>
          </cell>
          <cell r="AD1781">
            <v>11</v>
          </cell>
          <cell r="AE1781">
            <v>11</v>
          </cell>
          <cell r="AF1781">
            <v>11</v>
          </cell>
          <cell r="AG1781">
            <v>11</v>
          </cell>
          <cell r="AH1781">
            <v>11</v>
          </cell>
          <cell r="AI1781">
            <v>11</v>
          </cell>
          <cell r="AJ1781">
            <v>11</v>
          </cell>
          <cell r="AK1781">
            <v>11</v>
          </cell>
          <cell r="AL1781">
            <v>11</v>
          </cell>
          <cell r="AM1781">
            <v>10</v>
          </cell>
          <cell r="AN1781">
            <v>11</v>
          </cell>
          <cell r="AO1781">
            <v>11</v>
          </cell>
          <cell r="AP1781">
            <v>11</v>
          </cell>
          <cell r="AQ1781">
            <v>11</v>
          </cell>
          <cell r="AR1781">
            <v>11</v>
          </cell>
          <cell r="AS1781">
            <v>11</v>
          </cell>
          <cell r="AT1781">
            <v>11</v>
          </cell>
          <cell r="AU1781">
            <v>11</v>
          </cell>
          <cell r="AV1781">
            <v>11</v>
          </cell>
          <cell r="AW1781">
            <v>11</v>
          </cell>
          <cell r="AX1781">
            <v>11</v>
          </cell>
          <cell r="AY1781">
            <v>9</v>
          </cell>
          <cell r="AZ1781">
            <v>9</v>
          </cell>
          <cell r="BA1781">
            <v>9</v>
          </cell>
          <cell r="BB1781">
            <v>9</v>
          </cell>
          <cell r="BC1781">
            <v>9</v>
          </cell>
          <cell r="BD1781">
            <v>9</v>
          </cell>
          <cell r="BE1781">
            <v>9</v>
          </cell>
          <cell r="BF1781">
            <v>9</v>
          </cell>
          <cell r="BG1781">
            <v>9</v>
          </cell>
          <cell r="BH1781">
            <v>9</v>
          </cell>
          <cell r="BI1781">
            <v>9</v>
          </cell>
          <cell r="BJ1781">
            <v>9</v>
          </cell>
          <cell r="BK1781">
            <v>9</v>
          </cell>
          <cell r="BL1781">
            <v>0</v>
          </cell>
        </row>
        <row r="1782">
          <cell r="D1782">
            <v>1100492</v>
          </cell>
          <cell r="E1782" t="str">
            <v>REM - RESIDENCIA SANTA MONICA DE ANCUD</v>
          </cell>
          <cell r="F1782" t="str">
            <v>DEPRODE</v>
          </cell>
          <cell r="G1782">
            <v>20032</v>
          </cell>
          <cell r="H1782" t="str">
            <v>R - CENTROS RESIDENCIALES</v>
          </cell>
          <cell r="I1782" t="str">
            <v>REM</v>
          </cell>
          <cell r="J1782" t="str">
            <v>ANCUD</v>
          </cell>
          <cell r="K1782" t="str">
            <v>107/B</v>
          </cell>
          <cell r="L1782">
            <v>43538</v>
          </cell>
          <cell r="M1782">
            <v>42736</v>
          </cell>
          <cell r="N1782">
            <v>44197</v>
          </cell>
          <cell r="O1782">
            <v>25</v>
          </cell>
          <cell r="P1782">
            <v>25</v>
          </cell>
          <cell r="Q1782">
            <v>25</v>
          </cell>
          <cell r="R1782">
            <v>25</v>
          </cell>
          <cell r="S1782">
            <v>25</v>
          </cell>
          <cell r="T1782">
            <v>25</v>
          </cell>
          <cell r="U1782">
            <v>25</v>
          </cell>
          <cell r="V1782">
            <v>25</v>
          </cell>
          <cell r="W1782">
            <v>25</v>
          </cell>
          <cell r="X1782">
            <v>25</v>
          </cell>
          <cell r="Y1782">
            <v>25</v>
          </cell>
          <cell r="Z1782">
            <v>25</v>
          </cell>
          <cell r="AA1782">
            <v>25</v>
          </cell>
          <cell r="AB1782">
            <v>16</v>
          </cell>
          <cell r="AC1782">
            <v>20</v>
          </cell>
          <cell r="AD1782">
            <v>16</v>
          </cell>
          <cell r="AE1782">
            <v>14</v>
          </cell>
          <cell r="AF1782">
            <v>15</v>
          </cell>
          <cell r="AG1782">
            <v>13</v>
          </cell>
          <cell r="AH1782">
            <v>13</v>
          </cell>
          <cell r="AI1782">
            <v>14</v>
          </cell>
          <cell r="AJ1782">
            <v>13</v>
          </cell>
          <cell r="AK1782">
            <v>12</v>
          </cell>
          <cell r="AL1782">
            <v>13</v>
          </cell>
          <cell r="AM1782">
            <v>11</v>
          </cell>
          <cell r="AN1782">
            <v>19</v>
          </cell>
          <cell r="AO1782">
            <v>21</v>
          </cell>
          <cell r="AP1782">
            <v>16</v>
          </cell>
          <cell r="AQ1782">
            <v>17</v>
          </cell>
          <cell r="AR1782">
            <v>16</v>
          </cell>
          <cell r="AS1782">
            <v>13</v>
          </cell>
          <cell r="AT1782">
            <v>15</v>
          </cell>
          <cell r="AU1782">
            <v>15</v>
          </cell>
          <cell r="AV1782">
            <v>14</v>
          </cell>
          <cell r="AW1782">
            <v>14</v>
          </cell>
          <cell r="AX1782">
            <v>13</v>
          </cell>
          <cell r="AY1782">
            <v>13</v>
          </cell>
          <cell r="AZ1782">
            <v>13</v>
          </cell>
          <cell r="BA1782">
            <v>0</v>
          </cell>
          <cell r="BB1782">
            <v>0</v>
          </cell>
          <cell r="BC1782">
            <v>0</v>
          </cell>
          <cell r="BD1782">
            <v>15</v>
          </cell>
          <cell r="BE1782">
            <v>13</v>
          </cell>
          <cell r="BF1782">
            <v>15</v>
          </cell>
          <cell r="BG1782">
            <v>14</v>
          </cell>
          <cell r="BH1782">
            <v>13</v>
          </cell>
          <cell r="BI1782">
            <v>13</v>
          </cell>
          <cell r="BJ1782">
            <v>12</v>
          </cell>
          <cell r="BK1782">
            <v>11</v>
          </cell>
          <cell r="BL1782">
            <v>0</v>
          </cell>
        </row>
        <row r="1783">
          <cell r="D1783">
            <v>1100529</v>
          </cell>
          <cell r="E1783" t="str">
            <v>REM - ALDEA INFANTIL SOS CHILOE</v>
          </cell>
          <cell r="F1783" t="str">
            <v>DEPRODE</v>
          </cell>
          <cell r="G1783">
            <v>20032</v>
          </cell>
          <cell r="H1783" t="str">
            <v>R - CENTROS RESIDENCIALES</v>
          </cell>
          <cell r="I1783" t="str">
            <v>REM</v>
          </cell>
          <cell r="J1783" t="str">
            <v>ANCUD</v>
          </cell>
          <cell r="K1783" t="str">
            <v>249/B</v>
          </cell>
          <cell r="L1783">
            <v>43643</v>
          </cell>
          <cell r="M1783">
            <v>43082</v>
          </cell>
          <cell r="N1783">
            <v>44179</v>
          </cell>
          <cell r="O1783">
            <v>30</v>
          </cell>
          <cell r="P1783">
            <v>30</v>
          </cell>
          <cell r="Q1783">
            <v>30</v>
          </cell>
          <cell r="R1783">
            <v>30</v>
          </cell>
          <cell r="S1783">
            <v>30</v>
          </cell>
          <cell r="T1783">
            <v>30</v>
          </cell>
          <cell r="U1783">
            <v>30</v>
          </cell>
          <cell r="V1783">
            <v>30</v>
          </cell>
          <cell r="W1783">
            <v>30</v>
          </cell>
          <cell r="X1783">
            <v>30</v>
          </cell>
          <cell r="Y1783">
            <v>30</v>
          </cell>
          <cell r="Z1783">
            <v>30</v>
          </cell>
          <cell r="AA1783">
            <v>30</v>
          </cell>
          <cell r="AB1783">
            <v>32</v>
          </cell>
          <cell r="AC1783">
            <v>32</v>
          </cell>
          <cell r="AD1783">
            <v>30</v>
          </cell>
          <cell r="AE1783">
            <v>30</v>
          </cell>
          <cell r="AF1783">
            <v>31</v>
          </cell>
          <cell r="AG1783">
            <v>30</v>
          </cell>
          <cell r="AH1783">
            <v>31</v>
          </cell>
          <cell r="AI1783">
            <v>30</v>
          </cell>
          <cell r="AJ1783">
            <v>29</v>
          </cell>
          <cell r="AK1783">
            <v>29</v>
          </cell>
          <cell r="AL1783">
            <v>30</v>
          </cell>
          <cell r="AM1783">
            <v>31</v>
          </cell>
          <cell r="AN1783">
            <v>32</v>
          </cell>
          <cell r="AO1783">
            <v>32</v>
          </cell>
          <cell r="AP1783">
            <v>32</v>
          </cell>
          <cell r="AQ1783">
            <v>32</v>
          </cell>
          <cell r="AR1783">
            <v>32</v>
          </cell>
          <cell r="AS1783">
            <v>32</v>
          </cell>
          <cell r="AT1783">
            <v>31</v>
          </cell>
          <cell r="AU1783">
            <v>29</v>
          </cell>
          <cell r="AV1783">
            <v>31</v>
          </cell>
          <cell r="AW1783">
            <v>31</v>
          </cell>
          <cell r="AX1783">
            <v>31</v>
          </cell>
          <cell r="AY1783">
            <v>31</v>
          </cell>
          <cell r="AZ1783">
            <v>24</v>
          </cell>
          <cell r="BA1783">
            <v>29</v>
          </cell>
          <cell r="BB1783">
            <v>29</v>
          </cell>
          <cell r="BC1783">
            <v>28</v>
          </cell>
          <cell r="BD1783">
            <v>27</v>
          </cell>
          <cell r="BE1783">
            <v>28</v>
          </cell>
          <cell r="BF1783">
            <v>0</v>
          </cell>
          <cell r="BG1783">
            <v>24</v>
          </cell>
          <cell r="BH1783">
            <v>30</v>
          </cell>
          <cell r="BI1783">
            <v>29</v>
          </cell>
          <cell r="BJ1783">
            <v>29</v>
          </cell>
          <cell r="BK1783">
            <v>28</v>
          </cell>
          <cell r="BL1783">
            <v>0</v>
          </cell>
        </row>
        <row r="1784">
          <cell r="D1784">
            <v>1100540</v>
          </cell>
          <cell r="E1784" t="str">
            <v>REM - HOGAR DE NIÑAS EL ALBA</v>
          </cell>
          <cell r="F1784" t="str">
            <v>DEPRODE</v>
          </cell>
          <cell r="G1784">
            <v>20032</v>
          </cell>
          <cell r="H1784" t="str">
            <v>R - CENTROS RESIDENCIALES</v>
          </cell>
          <cell r="I1784" t="str">
            <v>REM</v>
          </cell>
          <cell r="J1784" t="str">
            <v>OSORNO</v>
          </cell>
          <cell r="K1784" t="str">
            <v>247/B</v>
          </cell>
          <cell r="L1784">
            <v>43641</v>
          </cell>
          <cell r="M1784">
            <v>43081</v>
          </cell>
          <cell r="N1784">
            <v>44178</v>
          </cell>
          <cell r="O1784">
            <v>40</v>
          </cell>
          <cell r="P1784">
            <v>40</v>
          </cell>
          <cell r="Q1784">
            <v>40</v>
          </cell>
          <cell r="R1784">
            <v>40</v>
          </cell>
          <cell r="S1784">
            <v>40</v>
          </cell>
          <cell r="T1784">
            <v>40</v>
          </cell>
          <cell r="U1784">
            <v>40</v>
          </cell>
          <cell r="V1784">
            <v>40</v>
          </cell>
          <cell r="W1784">
            <v>40</v>
          </cell>
          <cell r="X1784">
            <v>40</v>
          </cell>
          <cell r="Y1784">
            <v>40</v>
          </cell>
          <cell r="Z1784">
            <v>40</v>
          </cell>
          <cell r="AA1784">
            <v>40</v>
          </cell>
          <cell r="AB1784">
            <v>37</v>
          </cell>
          <cell r="AC1784">
            <v>38</v>
          </cell>
          <cell r="AD1784">
            <v>38</v>
          </cell>
          <cell r="AE1784">
            <v>37</v>
          </cell>
          <cell r="AF1784">
            <v>39</v>
          </cell>
          <cell r="AG1784">
            <v>34</v>
          </cell>
          <cell r="AH1784">
            <v>38</v>
          </cell>
          <cell r="AI1784">
            <v>38</v>
          </cell>
          <cell r="AJ1784">
            <v>41</v>
          </cell>
          <cell r="AK1784">
            <v>42</v>
          </cell>
          <cell r="AL1784">
            <v>44</v>
          </cell>
          <cell r="AM1784">
            <v>45</v>
          </cell>
          <cell r="AN1784">
            <v>40</v>
          </cell>
          <cell r="AO1784">
            <v>39</v>
          </cell>
          <cell r="AP1784">
            <v>41</v>
          </cell>
          <cell r="AQ1784">
            <v>39</v>
          </cell>
          <cell r="AR1784">
            <v>40</v>
          </cell>
          <cell r="AS1784">
            <v>39</v>
          </cell>
          <cell r="AT1784">
            <v>38</v>
          </cell>
          <cell r="AU1784">
            <v>41</v>
          </cell>
          <cell r="AV1784">
            <v>46</v>
          </cell>
          <cell r="AW1784">
            <v>45</v>
          </cell>
          <cell r="AX1784">
            <v>44</v>
          </cell>
          <cell r="AY1784">
            <v>49</v>
          </cell>
          <cell r="AZ1784">
            <v>40</v>
          </cell>
          <cell r="BA1784">
            <v>39</v>
          </cell>
          <cell r="BB1784">
            <v>41</v>
          </cell>
          <cell r="BC1784">
            <v>39</v>
          </cell>
          <cell r="BD1784">
            <v>40</v>
          </cell>
          <cell r="BE1784">
            <v>39</v>
          </cell>
          <cell r="BF1784">
            <v>0</v>
          </cell>
          <cell r="BG1784">
            <v>41</v>
          </cell>
          <cell r="BH1784">
            <v>46</v>
          </cell>
          <cell r="BI1784">
            <v>45</v>
          </cell>
          <cell r="BJ1784">
            <v>44</v>
          </cell>
          <cell r="BK1784">
            <v>49</v>
          </cell>
          <cell r="BL1784">
            <v>0</v>
          </cell>
        </row>
        <row r="1785">
          <cell r="D1785">
            <v>1100544</v>
          </cell>
          <cell r="E1785" t="str">
            <v>REM - RESIDENCIA PARQUE DE LOS RIOS</v>
          </cell>
          <cell r="F1785" t="str">
            <v>DEPRODE</v>
          </cell>
          <cell r="G1785">
            <v>20032</v>
          </cell>
          <cell r="H1785" t="str">
            <v>R - CENTROS RESIDENCIALES</v>
          </cell>
          <cell r="I1785" t="str">
            <v>REM</v>
          </cell>
          <cell r="J1785" t="str">
            <v>OSORNO</v>
          </cell>
          <cell r="K1785" t="str">
            <v>97/B</v>
          </cell>
          <cell r="L1785">
            <v>43171</v>
          </cell>
          <cell r="M1785">
            <v>43081</v>
          </cell>
          <cell r="N1785">
            <v>43994</v>
          </cell>
          <cell r="O1785">
            <v>20</v>
          </cell>
          <cell r="P1785">
            <v>20</v>
          </cell>
          <cell r="Q1785">
            <v>20</v>
          </cell>
          <cell r="R1785">
            <v>20</v>
          </cell>
          <cell r="S1785">
            <v>20</v>
          </cell>
          <cell r="T1785">
            <v>20</v>
          </cell>
          <cell r="U1785">
            <v>20</v>
          </cell>
          <cell r="V1785">
            <v>20</v>
          </cell>
          <cell r="W1785">
            <v>20</v>
          </cell>
          <cell r="X1785">
            <v>20</v>
          </cell>
          <cell r="Y1785">
            <v>20</v>
          </cell>
          <cell r="Z1785">
            <v>20</v>
          </cell>
          <cell r="AA1785">
            <v>20</v>
          </cell>
          <cell r="AB1785">
            <v>19</v>
          </cell>
          <cell r="AC1785">
            <v>19</v>
          </cell>
          <cell r="AD1785">
            <v>20</v>
          </cell>
          <cell r="AE1785">
            <v>20</v>
          </cell>
          <cell r="AF1785">
            <v>20</v>
          </cell>
          <cell r="AG1785">
            <v>20</v>
          </cell>
          <cell r="AH1785">
            <v>21</v>
          </cell>
          <cell r="AI1785">
            <v>21</v>
          </cell>
          <cell r="AJ1785">
            <v>20</v>
          </cell>
          <cell r="AK1785">
            <v>20</v>
          </cell>
          <cell r="AL1785">
            <v>20</v>
          </cell>
          <cell r="AM1785">
            <v>21</v>
          </cell>
          <cell r="AN1785">
            <v>20</v>
          </cell>
          <cell r="AO1785">
            <v>20</v>
          </cell>
          <cell r="AP1785">
            <v>20</v>
          </cell>
          <cell r="AQ1785">
            <v>21</v>
          </cell>
          <cell r="AR1785">
            <v>20</v>
          </cell>
          <cell r="AS1785">
            <v>20</v>
          </cell>
          <cell r="AT1785">
            <v>22</v>
          </cell>
          <cell r="AU1785">
            <v>21</v>
          </cell>
          <cell r="AV1785">
            <v>21</v>
          </cell>
          <cell r="AW1785">
            <v>21</v>
          </cell>
          <cell r="AX1785">
            <v>21</v>
          </cell>
          <cell r="AY1785">
            <v>22</v>
          </cell>
          <cell r="AZ1785">
            <v>5</v>
          </cell>
          <cell r="BA1785">
            <v>17</v>
          </cell>
          <cell r="BB1785">
            <v>15</v>
          </cell>
          <cell r="BC1785">
            <v>17</v>
          </cell>
          <cell r="BD1785">
            <v>16</v>
          </cell>
          <cell r="BE1785">
            <v>12</v>
          </cell>
          <cell r="BF1785">
            <v>10</v>
          </cell>
          <cell r="BG1785">
            <v>19</v>
          </cell>
          <cell r="BH1785">
            <v>12</v>
          </cell>
          <cell r="BI1785">
            <v>17</v>
          </cell>
          <cell r="BJ1785">
            <v>10</v>
          </cell>
          <cell r="BK1785">
            <v>7</v>
          </cell>
          <cell r="BL1785">
            <v>0</v>
          </cell>
        </row>
        <row r="1786">
          <cell r="D1786">
            <v>1100572</v>
          </cell>
          <cell r="E1786" t="str">
            <v>REM - MADRE PAULINA</v>
          </cell>
          <cell r="F1786" t="str">
            <v>DEPRODE</v>
          </cell>
          <cell r="G1786">
            <v>20032</v>
          </cell>
          <cell r="H1786" t="str">
            <v>R - CENTROS RESIDENCIALES</v>
          </cell>
          <cell r="I1786" t="str">
            <v>REM</v>
          </cell>
          <cell r="J1786" t="str">
            <v>PUERTO VARAS</v>
          </cell>
          <cell r="K1786">
            <v>72</v>
          </cell>
          <cell r="L1786">
            <v>43518</v>
          </cell>
          <cell r="M1786">
            <v>43497</v>
          </cell>
          <cell r="N1786">
            <v>44228</v>
          </cell>
          <cell r="O1786">
            <v>20</v>
          </cell>
          <cell r="P1786">
            <v>0</v>
          </cell>
          <cell r="Q1786">
            <v>0</v>
          </cell>
          <cell r="R1786">
            <v>20</v>
          </cell>
          <cell r="S1786">
            <v>20</v>
          </cell>
          <cell r="T1786">
            <v>20</v>
          </cell>
          <cell r="U1786">
            <v>20</v>
          </cell>
          <cell r="V1786">
            <v>20</v>
          </cell>
          <cell r="W1786">
            <v>20</v>
          </cell>
          <cell r="X1786">
            <v>20</v>
          </cell>
          <cell r="Y1786">
            <v>20</v>
          </cell>
          <cell r="Z1786">
            <v>20</v>
          </cell>
          <cell r="AA1786">
            <v>20</v>
          </cell>
          <cell r="AB1786">
            <v>0</v>
          </cell>
          <cell r="AC1786">
            <v>0</v>
          </cell>
          <cell r="AD1786">
            <v>14</v>
          </cell>
          <cell r="AE1786">
            <v>10</v>
          </cell>
          <cell r="AF1786">
            <v>10</v>
          </cell>
          <cell r="AG1786">
            <v>11</v>
          </cell>
          <cell r="AH1786">
            <v>11</v>
          </cell>
          <cell r="AI1786">
            <v>13</v>
          </cell>
          <cell r="AJ1786">
            <v>11</v>
          </cell>
          <cell r="AK1786">
            <v>9</v>
          </cell>
          <cell r="AL1786">
            <v>8</v>
          </cell>
          <cell r="AM1786">
            <v>8</v>
          </cell>
          <cell r="AN1786">
            <v>0</v>
          </cell>
          <cell r="AO1786">
            <v>0</v>
          </cell>
          <cell r="AP1786">
            <v>0</v>
          </cell>
          <cell r="AQ1786">
            <v>12</v>
          </cell>
          <cell r="AR1786">
            <v>10</v>
          </cell>
          <cell r="AS1786">
            <v>14</v>
          </cell>
          <cell r="AT1786">
            <v>13</v>
          </cell>
          <cell r="AU1786">
            <v>14</v>
          </cell>
          <cell r="AV1786">
            <v>10</v>
          </cell>
          <cell r="AW1786">
            <v>9</v>
          </cell>
          <cell r="AX1786">
            <v>9</v>
          </cell>
          <cell r="AY1786">
            <v>9</v>
          </cell>
          <cell r="AZ1786">
            <v>0</v>
          </cell>
          <cell r="BA1786">
            <v>0</v>
          </cell>
          <cell r="BB1786">
            <v>0</v>
          </cell>
          <cell r="BC1786">
            <v>6</v>
          </cell>
          <cell r="BD1786">
            <v>9</v>
          </cell>
          <cell r="BE1786">
            <v>10</v>
          </cell>
          <cell r="BF1786">
            <v>9</v>
          </cell>
          <cell r="BG1786">
            <v>10</v>
          </cell>
          <cell r="BH1786">
            <v>6</v>
          </cell>
          <cell r="BI1786">
            <v>7</v>
          </cell>
          <cell r="BJ1786">
            <v>9</v>
          </cell>
          <cell r="BK1786">
            <v>9</v>
          </cell>
          <cell r="BL1786">
            <v>0</v>
          </cell>
        </row>
        <row r="1787">
          <cell r="D1787">
            <v>1120139</v>
          </cell>
          <cell r="E1787" t="str">
            <v>REM - MADRE TERESA DE CALCUTA</v>
          </cell>
          <cell r="F1787" t="str">
            <v>DEPRODE</v>
          </cell>
          <cell r="G1787">
            <v>20032</v>
          </cell>
          <cell r="H1787" t="str">
            <v>R - CENTROS RESIDENCIALES</v>
          </cell>
          <cell r="I1787" t="str">
            <v>REM</v>
          </cell>
          <cell r="J1787" t="str">
            <v>NATALES</v>
          </cell>
          <cell r="K1787">
            <v>3</v>
          </cell>
          <cell r="L1787">
            <v>43311</v>
          </cell>
          <cell r="M1787">
            <v>42401</v>
          </cell>
          <cell r="N1787">
            <v>44229</v>
          </cell>
          <cell r="O1787">
            <v>20</v>
          </cell>
          <cell r="P1787">
            <v>20</v>
          </cell>
          <cell r="Q1787">
            <v>20</v>
          </cell>
          <cell r="R1787">
            <v>20</v>
          </cell>
          <cell r="S1787">
            <v>20</v>
          </cell>
          <cell r="T1787">
            <v>20</v>
          </cell>
          <cell r="U1787">
            <v>20</v>
          </cell>
          <cell r="V1787">
            <v>20</v>
          </cell>
          <cell r="W1787">
            <v>20</v>
          </cell>
          <cell r="X1787">
            <v>20</v>
          </cell>
          <cell r="Y1787">
            <v>20</v>
          </cell>
          <cell r="Z1787">
            <v>20</v>
          </cell>
          <cell r="AA1787">
            <v>20</v>
          </cell>
          <cell r="AB1787">
            <v>24</v>
          </cell>
          <cell r="AC1787">
            <v>22</v>
          </cell>
          <cell r="AD1787">
            <v>21</v>
          </cell>
          <cell r="AE1787">
            <v>23</v>
          </cell>
          <cell r="AF1787">
            <v>22</v>
          </cell>
          <cell r="AG1787">
            <v>21</v>
          </cell>
          <cell r="AH1787">
            <v>20</v>
          </cell>
          <cell r="AI1787">
            <v>18</v>
          </cell>
          <cell r="AJ1787">
            <v>17</v>
          </cell>
          <cell r="AK1787">
            <v>17</v>
          </cell>
          <cell r="AL1787">
            <v>15</v>
          </cell>
          <cell r="AM1787">
            <v>15</v>
          </cell>
          <cell r="AN1787">
            <v>24</v>
          </cell>
          <cell r="AO1787">
            <v>22</v>
          </cell>
          <cell r="AP1787">
            <v>22</v>
          </cell>
          <cell r="AQ1787">
            <v>24</v>
          </cell>
          <cell r="AR1787">
            <v>21</v>
          </cell>
          <cell r="AS1787">
            <v>22</v>
          </cell>
          <cell r="AT1787">
            <v>21</v>
          </cell>
          <cell r="AU1787">
            <v>18</v>
          </cell>
          <cell r="AV1787">
            <v>17</v>
          </cell>
          <cell r="AW1787">
            <v>17</v>
          </cell>
          <cell r="AX1787">
            <v>15</v>
          </cell>
          <cell r="AY1787">
            <v>17</v>
          </cell>
          <cell r="AZ1787">
            <v>7</v>
          </cell>
          <cell r="BA1787">
            <v>12</v>
          </cell>
          <cell r="BB1787">
            <v>12</v>
          </cell>
          <cell r="BC1787">
            <v>13</v>
          </cell>
          <cell r="BD1787">
            <v>11</v>
          </cell>
          <cell r="BE1787">
            <v>13</v>
          </cell>
          <cell r="BF1787">
            <v>15</v>
          </cell>
          <cell r="BG1787">
            <v>14</v>
          </cell>
          <cell r="BH1787">
            <v>14</v>
          </cell>
          <cell r="BI1787">
            <v>14</v>
          </cell>
          <cell r="BJ1787">
            <v>11</v>
          </cell>
          <cell r="BK1787">
            <v>13</v>
          </cell>
          <cell r="BL1787">
            <v>0</v>
          </cell>
        </row>
        <row r="1788">
          <cell r="D1788">
            <v>1131061</v>
          </cell>
          <cell r="E1788" t="str">
            <v>REM - HOGAR ALDEA NAZARETH</v>
          </cell>
          <cell r="F1788" t="str">
            <v>DEPRODE</v>
          </cell>
          <cell r="G1788">
            <v>20032</v>
          </cell>
          <cell r="H1788" t="str">
            <v>R - CENTROS RESIDENCIALES</v>
          </cell>
          <cell r="I1788" t="str">
            <v>REM</v>
          </cell>
          <cell r="J1788" t="str">
            <v>LA PINTANA</v>
          </cell>
          <cell r="K1788" t="str">
            <v>MEMO 569</v>
          </cell>
          <cell r="L1788">
            <v>43756</v>
          </cell>
          <cell r="M1788">
            <v>40725</v>
          </cell>
          <cell r="N1788">
            <v>43831</v>
          </cell>
          <cell r="O1788">
            <v>40</v>
          </cell>
          <cell r="P1788">
            <v>40</v>
          </cell>
          <cell r="Q1788">
            <v>40</v>
          </cell>
          <cell r="R1788">
            <v>40</v>
          </cell>
          <cell r="S1788">
            <v>40</v>
          </cell>
          <cell r="T1788">
            <v>40</v>
          </cell>
          <cell r="U1788">
            <v>40</v>
          </cell>
          <cell r="V1788">
            <v>40</v>
          </cell>
          <cell r="W1788">
            <v>40</v>
          </cell>
          <cell r="X1788">
            <v>40</v>
          </cell>
          <cell r="Y1788">
            <v>40</v>
          </cell>
          <cell r="Z1788">
            <v>40</v>
          </cell>
          <cell r="AA1788">
            <v>40</v>
          </cell>
          <cell r="AB1788">
            <v>36</v>
          </cell>
          <cell r="AC1788">
            <v>37</v>
          </cell>
          <cell r="AD1788">
            <v>34</v>
          </cell>
          <cell r="AE1788">
            <v>34</v>
          </cell>
          <cell r="AF1788">
            <v>32</v>
          </cell>
          <cell r="AG1788">
            <v>32</v>
          </cell>
          <cell r="AH1788">
            <v>33</v>
          </cell>
          <cell r="AI1788">
            <v>33</v>
          </cell>
          <cell r="AJ1788">
            <v>32</v>
          </cell>
          <cell r="AK1788">
            <v>32</v>
          </cell>
          <cell r="AL1788">
            <v>32</v>
          </cell>
          <cell r="AM1788">
            <v>31</v>
          </cell>
          <cell r="AN1788">
            <v>40</v>
          </cell>
          <cell r="AO1788">
            <v>40</v>
          </cell>
          <cell r="AP1788">
            <v>40</v>
          </cell>
          <cell r="AQ1788">
            <v>40</v>
          </cell>
          <cell r="AR1788">
            <v>34</v>
          </cell>
          <cell r="AS1788">
            <v>36</v>
          </cell>
          <cell r="AT1788">
            <v>38</v>
          </cell>
          <cell r="AU1788">
            <v>40</v>
          </cell>
          <cell r="AV1788">
            <v>40</v>
          </cell>
          <cell r="AW1788">
            <v>37</v>
          </cell>
          <cell r="AX1788">
            <v>36</v>
          </cell>
          <cell r="AY1788">
            <v>36</v>
          </cell>
          <cell r="AZ1788">
            <v>33</v>
          </cell>
          <cell r="BA1788">
            <v>30</v>
          </cell>
          <cell r="BB1788">
            <v>40</v>
          </cell>
          <cell r="BC1788">
            <v>26</v>
          </cell>
          <cell r="BD1788">
            <v>26</v>
          </cell>
          <cell r="BE1788">
            <v>29</v>
          </cell>
          <cell r="BF1788">
            <v>26</v>
          </cell>
          <cell r="BG1788">
            <v>29</v>
          </cell>
          <cell r="BH1788">
            <v>31</v>
          </cell>
          <cell r="BI1788">
            <v>22</v>
          </cell>
          <cell r="BJ1788">
            <v>22</v>
          </cell>
          <cell r="BK1788">
            <v>19</v>
          </cell>
          <cell r="BL1788">
            <v>3</v>
          </cell>
        </row>
        <row r="1789">
          <cell r="D1789">
            <v>1131082</v>
          </cell>
          <cell r="E1789" t="str">
            <v>REM - AMOR, PAZ Y ALEGRIA</v>
          </cell>
          <cell r="F1789" t="str">
            <v>DEPRODE</v>
          </cell>
          <cell r="G1789">
            <v>20032</v>
          </cell>
          <cell r="H1789" t="str">
            <v>R - CENTROS RESIDENCIALES</v>
          </cell>
          <cell r="I1789" t="str">
            <v>REM</v>
          </cell>
          <cell r="J1789" t="str">
            <v>RENCA</v>
          </cell>
          <cell r="K1789" t="str">
            <v>MEMO 569</v>
          </cell>
          <cell r="L1789">
            <v>43756</v>
          </cell>
          <cell r="M1789">
            <v>40830</v>
          </cell>
          <cell r="N1789">
            <v>43831</v>
          </cell>
          <cell r="O1789">
            <v>20</v>
          </cell>
          <cell r="P1789">
            <v>20</v>
          </cell>
          <cell r="Q1789">
            <v>20</v>
          </cell>
          <cell r="R1789">
            <v>20</v>
          </cell>
          <cell r="S1789">
            <v>20</v>
          </cell>
          <cell r="T1789">
            <v>20</v>
          </cell>
          <cell r="U1789">
            <v>20</v>
          </cell>
          <cell r="V1789">
            <v>20</v>
          </cell>
          <cell r="W1789">
            <v>20</v>
          </cell>
          <cell r="X1789">
            <v>20</v>
          </cell>
          <cell r="Y1789">
            <v>20</v>
          </cell>
          <cell r="Z1789">
            <v>20</v>
          </cell>
          <cell r="AA1789">
            <v>20</v>
          </cell>
          <cell r="AB1789">
            <v>20</v>
          </cell>
          <cell r="AC1789">
            <v>18</v>
          </cell>
          <cell r="AD1789">
            <v>19</v>
          </cell>
          <cell r="AE1789">
            <v>17</v>
          </cell>
          <cell r="AF1789">
            <v>16</v>
          </cell>
          <cell r="AG1789">
            <v>16</v>
          </cell>
          <cell r="AH1789">
            <v>17</v>
          </cell>
          <cell r="AI1789">
            <v>17</v>
          </cell>
          <cell r="AJ1789">
            <v>17</v>
          </cell>
          <cell r="AK1789">
            <v>16</v>
          </cell>
          <cell r="AL1789">
            <v>16</v>
          </cell>
          <cell r="AM1789">
            <v>15</v>
          </cell>
          <cell r="AN1789">
            <v>20</v>
          </cell>
          <cell r="AO1789">
            <v>20</v>
          </cell>
          <cell r="AP1789">
            <v>20</v>
          </cell>
          <cell r="AQ1789">
            <v>18</v>
          </cell>
          <cell r="AR1789">
            <v>17</v>
          </cell>
          <cell r="AS1789">
            <v>17</v>
          </cell>
          <cell r="AT1789">
            <v>18</v>
          </cell>
          <cell r="AU1789">
            <v>17</v>
          </cell>
          <cell r="AV1789">
            <v>17</v>
          </cell>
          <cell r="AW1789">
            <v>16</v>
          </cell>
          <cell r="AX1789">
            <v>16</v>
          </cell>
          <cell r="AY1789">
            <v>16</v>
          </cell>
          <cell r="AZ1789">
            <v>6</v>
          </cell>
          <cell r="BA1789">
            <v>13</v>
          </cell>
          <cell r="BB1789">
            <v>20</v>
          </cell>
          <cell r="BC1789">
            <v>13</v>
          </cell>
          <cell r="BD1789">
            <v>11</v>
          </cell>
          <cell r="BE1789">
            <v>10</v>
          </cell>
          <cell r="BF1789">
            <v>10</v>
          </cell>
          <cell r="BG1789">
            <v>10</v>
          </cell>
          <cell r="BH1789">
            <v>9</v>
          </cell>
          <cell r="BI1789">
            <v>10</v>
          </cell>
          <cell r="BJ1789">
            <v>11</v>
          </cell>
          <cell r="BK1789">
            <v>10</v>
          </cell>
          <cell r="BL1789">
            <v>0</v>
          </cell>
        </row>
        <row r="1790">
          <cell r="D1790">
            <v>1131113</v>
          </cell>
          <cell r="E1790" t="str">
            <v>REM - HOGAR ARICA</v>
          </cell>
          <cell r="F1790" t="str">
            <v>DEPRODE</v>
          </cell>
          <cell r="G1790">
            <v>20032</v>
          </cell>
          <cell r="H1790" t="str">
            <v>R - CENTROS RESIDENCIALES</v>
          </cell>
          <cell r="I1790" t="str">
            <v>REM</v>
          </cell>
          <cell r="J1790" t="str">
            <v>ESTACIÓN CENTRAL</v>
          </cell>
          <cell r="K1790" t="str">
            <v>MEMO 569</v>
          </cell>
          <cell r="L1790">
            <v>43756</v>
          </cell>
          <cell r="M1790">
            <v>40817</v>
          </cell>
          <cell r="N1790">
            <v>43831</v>
          </cell>
          <cell r="O1790">
            <v>16</v>
          </cell>
          <cell r="P1790">
            <v>16</v>
          </cell>
          <cell r="Q1790">
            <v>16</v>
          </cell>
          <cell r="R1790">
            <v>16</v>
          </cell>
          <cell r="S1790">
            <v>16</v>
          </cell>
          <cell r="T1790">
            <v>16</v>
          </cell>
          <cell r="U1790">
            <v>16</v>
          </cell>
          <cell r="V1790">
            <v>16</v>
          </cell>
          <cell r="W1790">
            <v>16</v>
          </cell>
          <cell r="X1790">
            <v>16</v>
          </cell>
          <cell r="Y1790">
            <v>16</v>
          </cell>
          <cell r="Z1790">
            <v>16</v>
          </cell>
          <cell r="AA1790">
            <v>16</v>
          </cell>
          <cell r="AB1790">
            <v>14</v>
          </cell>
          <cell r="AC1790">
            <v>15</v>
          </cell>
          <cell r="AD1790">
            <v>17</v>
          </cell>
          <cell r="AE1790">
            <v>11</v>
          </cell>
          <cell r="AF1790">
            <v>10</v>
          </cell>
          <cell r="AG1790">
            <v>10</v>
          </cell>
          <cell r="AH1790">
            <v>11</v>
          </cell>
          <cell r="AI1790">
            <v>11</v>
          </cell>
          <cell r="AJ1790">
            <v>11</v>
          </cell>
          <cell r="AK1790">
            <v>9</v>
          </cell>
          <cell r="AL1790">
            <v>13</v>
          </cell>
          <cell r="AM1790">
            <v>9</v>
          </cell>
          <cell r="AN1790">
            <v>18</v>
          </cell>
          <cell r="AO1790">
            <v>18</v>
          </cell>
          <cell r="AP1790">
            <v>17</v>
          </cell>
          <cell r="AQ1790">
            <v>16</v>
          </cell>
          <cell r="AR1790">
            <v>14</v>
          </cell>
          <cell r="AS1790">
            <v>16</v>
          </cell>
          <cell r="AT1790">
            <v>16</v>
          </cell>
          <cell r="AU1790">
            <v>15</v>
          </cell>
          <cell r="AV1790">
            <v>16</v>
          </cell>
          <cell r="AW1790">
            <v>15</v>
          </cell>
          <cell r="AX1790">
            <v>16</v>
          </cell>
          <cell r="AY1790">
            <v>16</v>
          </cell>
          <cell r="AZ1790">
            <v>12</v>
          </cell>
          <cell r="BA1790">
            <v>0</v>
          </cell>
          <cell r="BB1790">
            <v>17</v>
          </cell>
          <cell r="BC1790">
            <v>6</v>
          </cell>
          <cell r="BD1790">
            <v>0</v>
          </cell>
          <cell r="BE1790">
            <v>10</v>
          </cell>
          <cell r="BF1790">
            <v>10</v>
          </cell>
          <cell r="BG1790">
            <v>9</v>
          </cell>
          <cell r="BH1790">
            <v>9</v>
          </cell>
          <cell r="BI1790">
            <v>10</v>
          </cell>
          <cell r="BJ1790">
            <v>8</v>
          </cell>
          <cell r="BK1790">
            <v>11</v>
          </cell>
          <cell r="BL1790">
            <v>0</v>
          </cell>
        </row>
        <row r="1791">
          <cell r="D1791">
            <v>1131248</v>
          </cell>
          <cell r="E1791" t="str">
            <v>REM - HOGAR DE NIÑAS QUILLAHUA</v>
          </cell>
          <cell r="F1791" t="str">
            <v>DEPRODE</v>
          </cell>
          <cell r="G1791">
            <v>20032</v>
          </cell>
          <cell r="H1791" t="str">
            <v>R - CENTROS RESIDENCIALES</v>
          </cell>
          <cell r="I1791" t="str">
            <v>REM</v>
          </cell>
          <cell r="J1791" t="str">
            <v>MAIPÚ</v>
          </cell>
          <cell r="K1791" t="str">
            <v>MEMO 911</v>
          </cell>
          <cell r="L1791">
            <v>43418</v>
          </cell>
          <cell r="M1791">
            <v>41313</v>
          </cell>
          <cell r="N1791">
            <v>43497</v>
          </cell>
          <cell r="O1791">
            <v>36</v>
          </cell>
          <cell r="P1791">
            <v>36</v>
          </cell>
          <cell r="Q1791">
            <v>36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32</v>
          </cell>
          <cell r="AC1791">
            <v>33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L1791">
            <v>0</v>
          </cell>
          <cell r="AM1791">
            <v>0</v>
          </cell>
          <cell r="AN1791">
            <v>36</v>
          </cell>
          <cell r="AO1791">
            <v>35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0</v>
          </cell>
          <cell r="AV1791">
            <v>0</v>
          </cell>
          <cell r="AW1791">
            <v>0</v>
          </cell>
          <cell r="AX1791">
            <v>0</v>
          </cell>
          <cell r="AY1791">
            <v>0</v>
          </cell>
          <cell r="AZ1791">
            <v>7</v>
          </cell>
          <cell r="BA1791">
            <v>21</v>
          </cell>
          <cell r="BB1791">
            <v>0</v>
          </cell>
          <cell r="BC1791">
            <v>0</v>
          </cell>
          <cell r="BD1791">
            <v>0</v>
          </cell>
          <cell r="BE1791">
            <v>0</v>
          </cell>
          <cell r="BF1791">
            <v>0</v>
          </cell>
          <cell r="BG1791">
            <v>0</v>
          </cell>
          <cell r="BH1791">
            <v>0</v>
          </cell>
          <cell r="BI1791">
            <v>0</v>
          </cell>
          <cell r="BJ1791">
            <v>0</v>
          </cell>
          <cell r="BK1791">
            <v>0</v>
          </cell>
          <cell r="BL1791">
            <v>0</v>
          </cell>
        </row>
        <row r="1792">
          <cell r="D1792">
            <v>1131286</v>
          </cell>
          <cell r="E1792" t="str">
            <v>REM - LAS AZUCENAS</v>
          </cell>
          <cell r="F1792" t="str">
            <v>DEPRODE</v>
          </cell>
          <cell r="G1792">
            <v>20032</v>
          </cell>
          <cell r="H1792" t="str">
            <v>R - CENTROS RESIDENCIALES</v>
          </cell>
          <cell r="I1792" t="str">
            <v>REM</v>
          </cell>
          <cell r="J1792" t="str">
            <v>SAN JOAQUÍN</v>
          </cell>
          <cell r="K1792" t="str">
            <v>MEMO 569</v>
          </cell>
          <cell r="L1792">
            <v>43756</v>
          </cell>
          <cell r="M1792">
            <v>41521</v>
          </cell>
          <cell r="N1792">
            <v>43831</v>
          </cell>
          <cell r="O1792">
            <v>20</v>
          </cell>
          <cell r="P1792">
            <v>20</v>
          </cell>
          <cell r="Q1792">
            <v>20</v>
          </cell>
          <cell r="R1792">
            <v>20</v>
          </cell>
          <cell r="S1792">
            <v>20</v>
          </cell>
          <cell r="T1792">
            <v>20</v>
          </cell>
          <cell r="U1792">
            <v>20</v>
          </cell>
          <cell r="V1792">
            <v>20</v>
          </cell>
          <cell r="W1792">
            <v>20</v>
          </cell>
          <cell r="X1792">
            <v>20</v>
          </cell>
          <cell r="Y1792">
            <v>20</v>
          </cell>
          <cell r="Z1792">
            <v>20</v>
          </cell>
          <cell r="AA1792">
            <v>20</v>
          </cell>
          <cell r="AB1792">
            <v>19</v>
          </cell>
          <cell r="AC1792">
            <v>19</v>
          </cell>
          <cell r="AD1792">
            <v>20</v>
          </cell>
          <cell r="AE1792">
            <v>20</v>
          </cell>
          <cell r="AF1792">
            <v>20</v>
          </cell>
          <cell r="AG1792">
            <v>20</v>
          </cell>
          <cell r="AH1792">
            <v>20</v>
          </cell>
          <cell r="AI1792">
            <v>20</v>
          </cell>
          <cell r="AJ1792">
            <v>21</v>
          </cell>
          <cell r="AK1792">
            <v>21</v>
          </cell>
          <cell r="AL1792">
            <v>21</v>
          </cell>
          <cell r="AM1792">
            <v>20</v>
          </cell>
          <cell r="AN1792">
            <v>20</v>
          </cell>
          <cell r="AO1792">
            <v>20</v>
          </cell>
          <cell r="AP1792">
            <v>20</v>
          </cell>
          <cell r="AQ1792">
            <v>20</v>
          </cell>
          <cell r="AR1792">
            <v>20</v>
          </cell>
          <cell r="AS1792">
            <v>20</v>
          </cell>
          <cell r="AT1792">
            <v>20</v>
          </cell>
          <cell r="AU1792">
            <v>21</v>
          </cell>
          <cell r="AV1792">
            <v>21</v>
          </cell>
          <cell r="AW1792">
            <v>21</v>
          </cell>
          <cell r="AX1792">
            <v>21</v>
          </cell>
          <cell r="AY1792">
            <v>21</v>
          </cell>
          <cell r="AZ1792">
            <v>17</v>
          </cell>
          <cell r="BA1792">
            <v>18</v>
          </cell>
          <cell r="BB1792">
            <v>18</v>
          </cell>
          <cell r="BC1792">
            <v>18</v>
          </cell>
          <cell r="BD1792">
            <v>18</v>
          </cell>
          <cell r="BE1792">
            <v>18</v>
          </cell>
          <cell r="BF1792">
            <v>16</v>
          </cell>
          <cell r="BG1792">
            <v>20</v>
          </cell>
          <cell r="BH1792">
            <v>20</v>
          </cell>
          <cell r="BI1792">
            <v>20</v>
          </cell>
          <cell r="BJ1792">
            <v>19</v>
          </cell>
          <cell r="BK1792">
            <v>17</v>
          </cell>
          <cell r="BL1792">
            <v>0</v>
          </cell>
        </row>
        <row r="1793">
          <cell r="D1793">
            <v>1131312</v>
          </cell>
          <cell r="E1793" t="str">
            <v>REM - HOGAR DE NIÑAS LA GRANJA</v>
          </cell>
          <cell r="F1793" t="str">
            <v>DEPRODE</v>
          </cell>
          <cell r="G1793">
            <v>20032</v>
          </cell>
          <cell r="H1793" t="str">
            <v>R - CENTROS RESIDENCIALES</v>
          </cell>
          <cell r="I1793" t="str">
            <v>REM</v>
          </cell>
          <cell r="J1793" t="str">
            <v>LA PINTANA</v>
          </cell>
          <cell r="K1793" t="str">
            <v>MEMO 569</v>
          </cell>
          <cell r="L1793">
            <v>43756</v>
          </cell>
          <cell r="M1793">
            <v>41603</v>
          </cell>
          <cell r="N1793">
            <v>43831</v>
          </cell>
          <cell r="O1793">
            <v>74</v>
          </cell>
          <cell r="P1793">
            <v>74</v>
          </cell>
          <cell r="Q1793">
            <v>74</v>
          </cell>
          <cell r="R1793">
            <v>74</v>
          </cell>
          <cell r="S1793">
            <v>74</v>
          </cell>
          <cell r="T1793">
            <v>74</v>
          </cell>
          <cell r="U1793">
            <v>74</v>
          </cell>
          <cell r="V1793">
            <v>74</v>
          </cell>
          <cell r="W1793">
            <v>74</v>
          </cell>
          <cell r="X1793">
            <v>74</v>
          </cell>
          <cell r="Y1793">
            <v>74</v>
          </cell>
          <cell r="Z1793">
            <v>74</v>
          </cell>
          <cell r="AA1793">
            <v>74</v>
          </cell>
          <cell r="AB1793">
            <v>39</v>
          </cell>
          <cell r="AC1793">
            <v>38</v>
          </cell>
          <cell r="AD1793">
            <v>36</v>
          </cell>
          <cell r="AE1793">
            <v>36</v>
          </cell>
          <cell r="AF1793">
            <v>31</v>
          </cell>
          <cell r="AG1793">
            <v>36</v>
          </cell>
          <cell r="AH1793">
            <v>31</v>
          </cell>
          <cell r="AI1793">
            <v>35</v>
          </cell>
          <cell r="AJ1793">
            <v>37</v>
          </cell>
          <cell r="AK1793">
            <v>27</v>
          </cell>
          <cell r="AL1793">
            <v>37</v>
          </cell>
          <cell r="AM1793">
            <v>22</v>
          </cell>
          <cell r="AN1793">
            <v>40</v>
          </cell>
          <cell r="AO1793">
            <v>38</v>
          </cell>
          <cell r="AP1793">
            <v>37</v>
          </cell>
          <cell r="AQ1793">
            <v>38</v>
          </cell>
          <cell r="AR1793">
            <v>40</v>
          </cell>
          <cell r="AS1793">
            <v>40</v>
          </cell>
          <cell r="AT1793">
            <v>40</v>
          </cell>
          <cell r="AU1793">
            <v>41</v>
          </cell>
          <cell r="AV1793">
            <v>40</v>
          </cell>
          <cell r="AW1793">
            <v>41</v>
          </cell>
          <cell r="AX1793">
            <v>40</v>
          </cell>
          <cell r="AY1793">
            <v>38</v>
          </cell>
          <cell r="AZ1793">
            <v>26</v>
          </cell>
          <cell r="BA1793">
            <v>27</v>
          </cell>
          <cell r="BB1793">
            <v>37</v>
          </cell>
          <cell r="BC1793">
            <v>26</v>
          </cell>
          <cell r="BD1793">
            <v>28</v>
          </cell>
          <cell r="BE1793">
            <v>27</v>
          </cell>
          <cell r="BF1793">
            <v>0</v>
          </cell>
          <cell r="BG1793">
            <v>29</v>
          </cell>
          <cell r="BH1793">
            <v>24</v>
          </cell>
          <cell r="BI1793">
            <v>27</v>
          </cell>
          <cell r="BJ1793">
            <v>25</v>
          </cell>
          <cell r="BK1793">
            <v>28</v>
          </cell>
          <cell r="BL1793">
            <v>0</v>
          </cell>
        </row>
        <row r="1794">
          <cell r="D1794">
            <v>1131451</v>
          </cell>
          <cell r="E1794" t="str">
            <v>REM - HAGAMOSLO JUNTOS</v>
          </cell>
          <cell r="F1794" t="str">
            <v>DEPRODE</v>
          </cell>
          <cell r="G1794">
            <v>20032</v>
          </cell>
          <cell r="H1794" t="str">
            <v>R - CENTROS RESIDENCIALES</v>
          </cell>
          <cell r="I1794" t="str">
            <v>REM</v>
          </cell>
          <cell r="J1794" t="str">
            <v>LA PINTANA</v>
          </cell>
          <cell r="K1794">
            <v>6</v>
          </cell>
          <cell r="L1794">
            <v>42104</v>
          </cell>
          <cell r="M1794">
            <v>42220</v>
          </cell>
          <cell r="N1794">
            <v>44047</v>
          </cell>
          <cell r="O1794">
            <v>40</v>
          </cell>
          <cell r="P1794">
            <v>40</v>
          </cell>
          <cell r="Q1794">
            <v>40</v>
          </cell>
          <cell r="R1794">
            <v>40</v>
          </cell>
          <cell r="S1794">
            <v>40</v>
          </cell>
          <cell r="T1794">
            <v>40</v>
          </cell>
          <cell r="U1794">
            <v>40</v>
          </cell>
          <cell r="V1794">
            <v>40</v>
          </cell>
          <cell r="W1794">
            <v>40</v>
          </cell>
          <cell r="X1794">
            <v>40</v>
          </cell>
          <cell r="Y1794">
            <v>40</v>
          </cell>
          <cell r="Z1794">
            <v>40</v>
          </cell>
          <cell r="AA1794">
            <v>40</v>
          </cell>
          <cell r="AB1794">
            <v>40</v>
          </cell>
          <cell r="AC1794">
            <v>42</v>
          </cell>
          <cell r="AD1794">
            <v>42</v>
          </cell>
          <cell r="AE1794">
            <v>39</v>
          </cell>
          <cell r="AF1794">
            <v>38</v>
          </cell>
          <cell r="AG1794">
            <v>40</v>
          </cell>
          <cell r="AH1794">
            <v>40</v>
          </cell>
          <cell r="AI1794">
            <v>39</v>
          </cell>
          <cell r="AJ1794">
            <v>41</v>
          </cell>
          <cell r="AK1794">
            <v>39</v>
          </cell>
          <cell r="AL1794">
            <v>39</v>
          </cell>
          <cell r="AM1794">
            <v>39</v>
          </cell>
          <cell r="AN1794">
            <v>42</v>
          </cell>
          <cell r="AO1794">
            <v>42</v>
          </cell>
          <cell r="AP1794">
            <v>42</v>
          </cell>
          <cell r="AQ1794">
            <v>40</v>
          </cell>
          <cell r="AR1794">
            <v>43</v>
          </cell>
          <cell r="AS1794">
            <v>42</v>
          </cell>
          <cell r="AT1794">
            <v>42</v>
          </cell>
          <cell r="AU1794">
            <v>41</v>
          </cell>
          <cell r="AV1794">
            <v>41</v>
          </cell>
          <cell r="AW1794">
            <v>41</v>
          </cell>
          <cell r="AX1794">
            <v>41</v>
          </cell>
          <cell r="AY1794">
            <v>41</v>
          </cell>
          <cell r="AZ1794">
            <v>34</v>
          </cell>
          <cell r="BA1794">
            <v>33</v>
          </cell>
          <cell r="BB1794">
            <v>33</v>
          </cell>
          <cell r="BC1794">
            <v>37</v>
          </cell>
          <cell r="BD1794">
            <v>40</v>
          </cell>
          <cell r="BE1794">
            <v>41</v>
          </cell>
          <cell r="BF1794">
            <v>41</v>
          </cell>
          <cell r="BG1794">
            <v>41</v>
          </cell>
          <cell r="BH1794">
            <v>41</v>
          </cell>
          <cell r="BI1794">
            <v>41</v>
          </cell>
          <cell r="BJ1794">
            <v>39</v>
          </cell>
          <cell r="BK1794">
            <v>39</v>
          </cell>
          <cell r="BL1794">
            <v>0</v>
          </cell>
        </row>
        <row r="1795">
          <cell r="D1795">
            <v>1131466</v>
          </cell>
          <cell r="E1795" t="str">
            <v>REM - RESIDENCIA ALDEA BUEN CAMINO</v>
          </cell>
          <cell r="F1795" t="str">
            <v>DEPRODE</v>
          </cell>
          <cell r="G1795">
            <v>20032</v>
          </cell>
          <cell r="H1795" t="str">
            <v>R - CENTROS RESIDENCIALES</v>
          </cell>
          <cell r="I1795" t="str">
            <v>REM</v>
          </cell>
          <cell r="J1795" t="str">
            <v>LA PINTANA</v>
          </cell>
          <cell r="K1795" t="str">
            <v>MEMO 569</v>
          </cell>
          <cell r="L1795">
            <v>43756</v>
          </cell>
          <cell r="M1795">
            <v>42278</v>
          </cell>
          <cell r="N1795">
            <v>43831</v>
          </cell>
          <cell r="O1795">
            <v>30</v>
          </cell>
          <cell r="P1795">
            <v>30</v>
          </cell>
          <cell r="Q1795">
            <v>30</v>
          </cell>
          <cell r="R1795">
            <v>30</v>
          </cell>
          <cell r="S1795">
            <v>30</v>
          </cell>
          <cell r="T1795">
            <v>30</v>
          </cell>
          <cell r="U1795">
            <v>30</v>
          </cell>
          <cell r="V1795">
            <v>30</v>
          </cell>
          <cell r="W1795">
            <v>30</v>
          </cell>
          <cell r="X1795">
            <v>30</v>
          </cell>
          <cell r="Y1795">
            <v>30</v>
          </cell>
          <cell r="Z1795">
            <v>30</v>
          </cell>
          <cell r="AA1795">
            <v>30</v>
          </cell>
          <cell r="AB1795">
            <v>28</v>
          </cell>
          <cell r="AC1795">
            <v>26</v>
          </cell>
          <cell r="AD1795">
            <v>27</v>
          </cell>
          <cell r="AE1795">
            <v>29</v>
          </cell>
          <cell r="AF1795">
            <v>28</v>
          </cell>
          <cell r="AG1795">
            <v>26</v>
          </cell>
          <cell r="AH1795">
            <v>28</v>
          </cell>
          <cell r="AI1795">
            <v>23</v>
          </cell>
          <cell r="AJ1795">
            <v>23</v>
          </cell>
          <cell r="AK1795">
            <v>25</v>
          </cell>
          <cell r="AL1795">
            <v>24</v>
          </cell>
          <cell r="AM1795">
            <v>25</v>
          </cell>
          <cell r="AN1795">
            <v>27</v>
          </cell>
          <cell r="AO1795">
            <v>29</v>
          </cell>
          <cell r="AP1795">
            <v>29</v>
          </cell>
          <cell r="AQ1795">
            <v>32</v>
          </cell>
          <cell r="AR1795">
            <v>31</v>
          </cell>
          <cell r="AS1795">
            <v>30</v>
          </cell>
          <cell r="AT1795">
            <v>31</v>
          </cell>
          <cell r="AU1795">
            <v>28</v>
          </cell>
          <cell r="AV1795">
            <v>30</v>
          </cell>
          <cell r="AW1795">
            <v>31</v>
          </cell>
          <cell r="AX1795">
            <v>31</v>
          </cell>
          <cell r="AY1795">
            <v>30</v>
          </cell>
          <cell r="AZ1795">
            <v>20</v>
          </cell>
          <cell r="BA1795">
            <v>21</v>
          </cell>
          <cell r="BB1795">
            <v>29</v>
          </cell>
          <cell r="BC1795">
            <v>24</v>
          </cell>
          <cell r="BD1795">
            <v>22</v>
          </cell>
          <cell r="BE1795">
            <v>25</v>
          </cell>
          <cell r="BF1795">
            <v>27</v>
          </cell>
          <cell r="BG1795">
            <v>20</v>
          </cell>
          <cell r="BH1795">
            <v>21</v>
          </cell>
          <cell r="BI1795">
            <v>19</v>
          </cell>
          <cell r="BJ1795">
            <v>0</v>
          </cell>
          <cell r="BK1795">
            <v>14</v>
          </cell>
          <cell r="BL1795">
            <v>2</v>
          </cell>
        </row>
        <row r="1796">
          <cell r="D1796">
            <v>1131468</v>
          </cell>
          <cell r="E1796" t="str">
            <v>REM - ALDEA INFANTIL SOS MADRESELVA</v>
          </cell>
          <cell r="F1796" t="str">
            <v>DEPRODE</v>
          </cell>
          <cell r="G1796">
            <v>20032</v>
          </cell>
          <cell r="H1796" t="str">
            <v>R - CENTROS RESIDENCIALES</v>
          </cell>
          <cell r="I1796" t="str">
            <v>REM</v>
          </cell>
          <cell r="J1796" t="str">
            <v>MACUL</v>
          </cell>
          <cell r="K1796" t="str">
            <v>MEMO 569</v>
          </cell>
          <cell r="L1796">
            <v>43756</v>
          </cell>
          <cell r="M1796">
            <v>42278</v>
          </cell>
          <cell r="N1796">
            <v>43831</v>
          </cell>
          <cell r="O1796">
            <v>60</v>
          </cell>
          <cell r="P1796">
            <v>60</v>
          </cell>
          <cell r="Q1796">
            <v>60</v>
          </cell>
          <cell r="R1796">
            <v>60</v>
          </cell>
          <cell r="S1796">
            <v>60</v>
          </cell>
          <cell r="T1796">
            <v>60</v>
          </cell>
          <cell r="U1796">
            <v>60</v>
          </cell>
          <cell r="V1796">
            <v>60</v>
          </cell>
          <cell r="W1796">
            <v>60</v>
          </cell>
          <cell r="X1796">
            <v>60</v>
          </cell>
          <cell r="Y1796">
            <v>60</v>
          </cell>
          <cell r="Z1796">
            <v>60</v>
          </cell>
          <cell r="AA1796">
            <v>60</v>
          </cell>
          <cell r="AB1796">
            <v>55</v>
          </cell>
          <cell r="AC1796">
            <v>55</v>
          </cell>
          <cell r="AD1796">
            <v>55</v>
          </cell>
          <cell r="AE1796">
            <v>53</v>
          </cell>
          <cell r="AF1796">
            <v>55</v>
          </cell>
          <cell r="AG1796">
            <v>61</v>
          </cell>
          <cell r="AH1796">
            <v>63</v>
          </cell>
          <cell r="AI1796">
            <v>61</v>
          </cell>
          <cell r="AJ1796">
            <v>66</v>
          </cell>
          <cell r="AK1796">
            <v>69</v>
          </cell>
          <cell r="AL1796">
            <v>68</v>
          </cell>
          <cell r="AM1796">
            <v>69</v>
          </cell>
          <cell r="AN1796">
            <v>55</v>
          </cell>
          <cell r="AO1796">
            <v>55</v>
          </cell>
          <cell r="AP1796">
            <v>55</v>
          </cell>
          <cell r="AQ1796">
            <v>59</v>
          </cell>
          <cell r="AR1796">
            <v>59</v>
          </cell>
          <cell r="AS1796">
            <v>64</v>
          </cell>
          <cell r="AT1796">
            <v>63</v>
          </cell>
          <cell r="AU1796">
            <v>61</v>
          </cell>
          <cell r="AV1796">
            <v>74</v>
          </cell>
          <cell r="AW1796">
            <v>74</v>
          </cell>
          <cell r="AX1796">
            <v>73</v>
          </cell>
          <cell r="AY1796">
            <v>72</v>
          </cell>
          <cell r="AZ1796">
            <v>55</v>
          </cell>
          <cell r="BA1796">
            <v>55</v>
          </cell>
          <cell r="BB1796">
            <v>55</v>
          </cell>
          <cell r="BC1796">
            <v>59</v>
          </cell>
          <cell r="BD1796">
            <v>57</v>
          </cell>
          <cell r="BE1796">
            <v>60</v>
          </cell>
          <cell r="BF1796">
            <v>56</v>
          </cell>
          <cell r="BG1796">
            <v>56</v>
          </cell>
          <cell r="BH1796">
            <v>0</v>
          </cell>
          <cell r="BI1796">
            <v>69</v>
          </cell>
          <cell r="BJ1796">
            <v>67</v>
          </cell>
          <cell r="BK1796">
            <v>66</v>
          </cell>
          <cell r="BL1796">
            <v>0</v>
          </cell>
        </row>
        <row r="1797">
          <cell r="D1797">
            <v>1131472</v>
          </cell>
          <cell r="E1797" t="str">
            <v>REM - VILLA JORGE YARUR BANNA</v>
          </cell>
          <cell r="F1797" t="str">
            <v>DEPRODE</v>
          </cell>
          <cell r="G1797">
            <v>20032</v>
          </cell>
          <cell r="H1797" t="str">
            <v>R - CENTROS RESIDENCIALES</v>
          </cell>
          <cell r="I1797" t="str">
            <v>REM</v>
          </cell>
          <cell r="J1797" t="str">
            <v>LA PINTANA</v>
          </cell>
          <cell r="K1797" t="str">
            <v>MEMO 911</v>
          </cell>
          <cell r="L1797">
            <v>43418</v>
          </cell>
          <cell r="M1797">
            <v>42278</v>
          </cell>
          <cell r="N1797">
            <v>43497</v>
          </cell>
          <cell r="O1797">
            <v>60</v>
          </cell>
          <cell r="P1797">
            <v>60</v>
          </cell>
          <cell r="Q1797">
            <v>60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  <cell r="AB1797">
            <v>58</v>
          </cell>
          <cell r="AC1797">
            <v>56</v>
          </cell>
          <cell r="AD1797">
            <v>0</v>
          </cell>
          <cell r="AE1797">
            <v>0</v>
          </cell>
          <cell r="AF1797">
            <v>0</v>
          </cell>
          <cell r="AG1797">
            <v>0</v>
          </cell>
          <cell r="AH1797">
            <v>0</v>
          </cell>
          <cell r="AI1797">
            <v>0</v>
          </cell>
          <cell r="AJ1797">
            <v>0</v>
          </cell>
          <cell r="AK1797">
            <v>0</v>
          </cell>
          <cell r="AL1797">
            <v>0</v>
          </cell>
          <cell r="AM1797">
            <v>0</v>
          </cell>
          <cell r="AN1797">
            <v>60</v>
          </cell>
          <cell r="AO1797">
            <v>60</v>
          </cell>
          <cell r="AP1797">
            <v>0</v>
          </cell>
          <cell r="AQ1797">
            <v>0</v>
          </cell>
          <cell r="AR1797">
            <v>0</v>
          </cell>
          <cell r="AS1797">
            <v>0</v>
          </cell>
          <cell r="AT1797">
            <v>0</v>
          </cell>
          <cell r="AU1797">
            <v>0</v>
          </cell>
          <cell r="AV1797">
            <v>0</v>
          </cell>
          <cell r="AW1797">
            <v>0</v>
          </cell>
          <cell r="AX1797">
            <v>0</v>
          </cell>
          <cell r="AY1797">
            <v>0</v>
          </cell>
          <cell r="AZ1797">
            <v>29</v>
          </cell>
          <cell r="BA1797">
            <v>37</v>
          </cell>
          <cell r="BB1797">
            <v>0</v>
          </cell>
          <cell r="BC1797">
            <v>0</v>
          </cell>
          <cell r="BD1797">
            <v>0</v>
          </cell>
          <cell r="BE1797">
            <v>0</v>
          </cell>
          <cell r="BF1797">
            <v>0</v>
          </cell>
          <cell r="BG1797">
            <v>0</v>
          </cell>
          <cell r="BH1797">
            <v>0</v>
          </cell>
          <cell r="BI1797">
            <v>0</v>
          </cell>
          <cell r="BJ1797">
            <v>0</v>
          </cell>
          <cell r="BK1797">
            <v>0</v>
          </cell>
          <cell r="BL1797">
            <v>0</v>
          </cell>
        </row>
        <row r="1798">
          <cell r="D1798">
            <v>1131474</v>
          </cell>
          <cell r="E1798" t="str">
            <v>REM - CASA FAMILIARES SAN JOSÉ</v>
          </cell>
          <cell r="F1798" t="str">
            <v>DEPRODE</v>
          </cell>
          <cell r="G1798">
            <v>20032</v>
          </cell>
          <cell r="H1798" t="str">
            <v>R - CENTROS RESIDENCIALES</v>
          </cell>
          <cell r="I1798" t="str">
            <v>REM</v>
          </cell>
          <cell r="J1798" t="str">
            <v>PEÑALOLEN</v>
          </cell>
          <cell r="K1798" t="str">
            <v>MEMO 869</v>
          </cell>
          <cell r="L1798">
            <v>43398</v>
          </cell>
          <cell r="M1798">
            <v>42278</v>
          </cell>
          <cell r="N1798">
            <v>43497</v>
          </cell>
          <cell r="O1798">
            <v>40</v>
          </cell>
          <cell r="P1798">
            <v>40</v>
          </cell>
          <cell r="Q1798">
            <v>40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39</v>
          </cell>
          <cell r="AC1798">
            <v>38</v>
          </cell>
          <cell r="AD1798">
            <v>0</v>
          </cell>
          <cell r="AE1798">
            <v>0</v>
          </cell>
          <cell r="AF1798">
            <v>0</v>
          </cell>
          <cell r="AG1798">
            <v>0</v>
          </cell>
          <cell r="AH1798">
            <v>0</v>
          </cell>
          <cell r="AI1798">
            <v>0</v>
          </cell>
          <cell r="AJ1798">
            <v>0</v>
          </cell>
          <cell r="AK1798">
            <v>0</v>
          </cell>
          <cell r="AL1798">
            <v>0</v>
          </cell>
          <cell r="AM1798">
            <v>0</v>
          </cell>
          <cell r="AN1798">
            <v>40</v>
          </cell>
          <cell r="AO1798">
            <v>39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0</v>
          </cell>
          <cell r="AV1798">
            <v>0</v>
          </cell>
          <cell r="AW1798">
            <v>0</v>
          </cell>
          <cell r="AX1798">
            <v>0</v>
          </cell>
          <cell r="AY1798">
            <v>0</v>
          </cell>
          <cell r="AZ1798">
            <v>18</v>
          </cell>
          <cell r="BA1798">
            <v>26</v>
          </cell>
          <cell r="BB1798">
            <v>0</v>
          </cell>
          <cell r="BC1798">
            <v>0</v>
          </cell>
          <cell r="BD1798">
            <v>0</v>
          </cell>
          <cell r="BE1798">
            <v>0</v>
          </cell>
          <cell r="BF1798">
            <v>0</v>
          </cell>
          <cell r="BG1798">
            <v>0</v>
          </cell>
          <cell r="BH1798">
            <v>0</v>
          </cell>
          <cell r="BI1798">
            <v>0</v>
          </cell>
          <cell r="BJ1798">
            <v>0</v>
          </cell>
          <cell r="BK1798">
            <v>0</v>
          </cell>
          <cell r="BL1798">
            <v>0</v>
          </cell>
        </row>
        <row r="1799">
          <cell r="D1799">
            <v>1131829</v>
          </cell>
          <cell r="E1799" t="str">
            <v>REM - RESIDENCIA NUESTRA SEÑORA DEL CAMINO PUENTE ALTO</v>
          </cell>
          <cell r="F1799" t="str">
            <v>DEPRODE</v>
          </cell>
          <cell r="G1799">
            <v>20032</v>
          </cell>
          <cell r="H1799" t="str">
            <v>R - CENTROS RESIDENCIALES</v>
          </cell>
          <cell r="I1799" t="str">
            <v>REM</v>
          </cell>
          <cell r="J1799" t="str">
            <v>PUENTE ALTO</v>
          </cell>
          <cell r="K1799" t="str">
            <v>MEMO 869</v>
          </cell>
          <cell r="L1799">
            <v>43398</v>
          </cell>
          <cell r="M1799">
            <v>42857</v>
          </cell>
          <cell r="N1799">
            <v>43497</v>
          </cell>
          <cell r="O1799">
            <v>36</v>
          </cell>
          <cell r="P1799">
            <v>36</v>
          </cell>
          <cell r="Q1799">
            <v>36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35</v>
          </cell>
          <cell r="AC1799">
            <v>34</v>
          </cell>
          <cell r="AD1799">
            <v>0</v>
          </cell>
          <cell r="AE1799">
            <v>0</v>
          </cell>
          <cell r="AF1799">
            <v>0</v>
          </cell>
          <cell r="AG1799">
            <v>0</v>
          </cell>
          <cell r="AH1799">
            <v>0</v>
          </cell>
          <cell r="AI1799">
            <v>0</v>
          </cell>
          <cell r="AJ1799">
            <v>0</v>
          </cell>
          <cell r="AK1799">
            <v>0</v>
          </cell>
          <cell r="AL1799">
            <v>0</v>
          </cell>
          <cell r="AM1799">
            <v>0</v>
          </cell>
          <cell r="AN1799">
            <v>36</v>
          </cell>
          <cell r="AO1799">
            <v>35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0</v>
          </cell>
          <cell r="AV1799">
            <v>0</v>
          </cell>
          <cell r="AW1799">
            <v>0</v>
          </cell>
          <cell r="AX1799">
            <v>0</v>
          </cell>
          <cell r="AY1799">
            <v>0</v>
          </cell>
          <cell r="AZ1799">
            <v>31</v>
          </cell>
          <cell r="BA1799">
            <v>30</v>
          </cell>
          <cell r="BB1799">
            <v>0</v>
          </cell>
          <cell r="BC1799">
            <v>0</v>
          </cell>
          <cell r="BD1799">
            <v>0</v>
          </cell>
          <cell r="BE1799">
            <v>0</v>
          </cell>
          <cell r="BF1799">
            <v>0</v>
          </cell>
          <cell r="BG1799">
            <v>0</v>
          </cell>
          <cell r="BH1799">
            <v>0</v>
          </cell>
          <cell r="BI1799">
            <v>0</v>
          </cell>
          <cell r="BJ1799">
            <v>0</v>
          </cell>
          <cell r="BK1799">
            <v>0</v>
          </cell>
          <cell r="BL1799">
            <v>0</v>
          </cell>
        </row>
        <row r="1800">
          <cell r="D1800">
            <v>1131975</v>
          </cell>
          <cell r="E1800" t="str">
            <v>REM - MARURI</v>
          </cell>
          <cell r="F1800" t="str">
            <v>DEPRODE</v>
          </cell>
          <cell r="G1800">
            <v>20032</v>
          </cell>
          <cell r="H1800" t="str">
            <v>R - CENTROS RESIDENCIALES</v>
          </cell>
          <cell r="I1800" t="str">
            <v>REM</v>
          </cell>
          <cell r="J1800" t="str">
            <v>INDEPENDENCIA</v>
          </cell>
          <cell r="K1800" t="str">
            <v>MEMO 569</v>
          </cell>
          <cell r="L1800">
            <v>43756</v>
          </cell>
          <cell r="M1800">
            <v>43203</v>
          </cell>
          <cell r="N1800">
            <v>43831</v>
          </cell>
          <cell r="O1800">
            <v>16</v>
          </cell>
          <cell r="P1800">
            <v>16</v>
          </cell>
          <cell r="Q1800">
            <v>16</v>
          </cell>
          <cell r="R1800">
            <v>16</v>
          </cell>
          <cell r="S1800">
            <v>16</v>
          </cell>
          <cell r="T1800">
            <v>16</v>
          </cell>
          <cell r="U1800">
            <v>16</v>
          </cell>
          <cell r="V1800">
            <v>16</v>
          </cell>
          <cell r="W1800">
            <v>16</v>
          </cell>
          <cell r="X1800">
            <v>16</v>
          </cell>
          <cell r="Y1800">
            <v>16</v>
          </cell>
          <cell r="Z1800">
            <v>16</v>
          </cell>
          <cell r="AA1800">
            <v>16</v>
          </cell>
          <cell r="AB1800">
            <v>11</v>
          </cell>
          <cell r="AC1800">
            <v>10</v>
          </cell>
          <cell r="AD1800">
            <v>11</v>
          </cell>
          <cell r="AE1800">
            <v>8</v>
          </cell>
          <cell r="AF1800">
            <v>9</v>
          </cell>
          <cell r="AG1800">
            <v>9</v>
          </cell>
          <cell r="AH1800">
            <v>9</v>
          </cell>
          <cell r="AI1800">
            <v>9</v>
          </cell>
          <cell r="AJ1800">
            <v>9</v>
          </cell>
          <cell r="AK1800">
            <v>9</v>
          </cell>
          <cell r="AL1800">
            <v>9</v>
          </cell>
          <cell r="AM1800">
            <v>9</v>
          </cell>
          <cell r="AN1800">
            <v>11</v>
          </cell>
          <cell r="AO1800">
            <v>11</v>
          </cell>
          <cell r="AP1800">
            <v>11</v>
          </cell>
          <cell r="AQ1800">
            <v>10</v>
          </cell>
          <cell r="AR1800">
            <v>11</v>
          </cell>
          <cell r="AS1800">
            <v>10</v>
          </cell>
          <cell r="AT1800">
            <v>10</v>
          </cell>
          <cell r="AU1800">
            <v>10</v>
          </cell>
          <cell r="AV1800">
            <v>10</v>
          </cell>
          <cell r="AW1800">
            <v>10</v>
          </cell>
          <cell r="AX1800">
            <v>10</v>
          </cell>
          <cell r="AY1800">
            <v>10</v>
          </cell>
          <cell r="AZ1800">
            <v>6</v>
          </cell>
          <cell r="BA1800">
            <v>9</v>
          </cell>
          <cell r="BB1800">
            <v>11</v>
          </cell>
          <cell r="BC1800">
            <v>10</v>
          </cell>
          <cell r="BD1800">
            <v>9</v>
          </cell>
          <cell r="BE1800">
            <v>8</v>
          </cell>
          <cell r="BF1800">
            <v>10</v>
          </cell>
          <cell r="BG1800">
            <v>10</v>
          </cell>
          <cell r="BH1800">
            <v>5</v>
          </cell>
          <cell r="BI1800">
            <v>10</v>
          </cell>
          <cell r="BJ1800">
            <v>7</v>
          </cell>
          <cell r="BK1800">
            <v>5</v>
          </cell>
          <cell r="BL1800">
            <v>0</v>
          </cell>
        </row>
        <row r="1801">
          <cell r="D1801">
            <v>1132002</v>
          </cell>
          <cell r="E1801" t="str">
            <v>REM - VILLA JORGE YARUR BANNA</v>
          </cell>
          <cell r="F1801" t="str">
            <v>DEPRODE</v>
          </cell>
          <cell r="G1801">
            <v>20032</v>
          </cell>
          <cell r="H1801" t="str">
            <v>R - CENTROS RESIDENCIALES</v>
          </cell>
          <cell r="I1801" t="str">
            <v>REM</v>
          </cell>
          <cell r="J1801" t="str">
            <v>LA PINTANA</v>
          </cell>
          <cell r="K1801">
            <v>641</v>
          </cell>
          <cell r="L1801">
            <v>43514</v>
          </cell>
          <cell r="M1801">
            <v>43497</v>
          </cell>
          <cell r="N1801">
            <v>43862</v>
          </cell>
          <cell r="O1801">
            <v>60</v>
          </cell>
          <cell r="P1801">
            <v>0</v>
          </cell>
          <cell r="Q1801">
            <v>0</v>
          </cell>
          <cell r="R1801">
            <v>60</v>
          </cell>
          <cell r="S1801">
            <v>60</v>
          </cell>
          <cell r="T1801">
            <v>60</v>
          </cell>
          <cell r="U1801">
            <v>60</v>
          </cell>
          <cell r="V1801">
            <v>60</v>
          </cell>
          <cell r="W1801">
            <v>60</v>
          </cell>
          <cell r="X1801">
            <v>60</v>
          </cell>
          <cell r="Y1801">
            <v>60</v>
          </cell>
          <cell r="Z1801">
            <v>60</v>
          </cell>
          <cell r="AA1801">
            <v>60</v>
          </cell>
          <cell r="AB1801">
            <v>0</v>
          </cell>
          <cell r="AC1801">
            <v>0</v>
          </cell>
          <cell r="AD1801">
            <v>60</v>
          </cell>
          <cell r="AE1801">
            <v>58</v>
          </cell>
          <cell r="AF1801">
            <v>58</v>
          </cell>
          <cell r="AG1801">
            <v>54</v>
          </cell>
          <cell r="AH1801">
            <v>56</v>
          </cell>
          <cell r="AI1801">
            <v>55</v>
          </cell>
          <cell r="AJ1801">
            <v>55</v>
          </cell>
          <cell r="AK1801">
            <v>57</v>
          </cell>
          <cell r="AL1801">
            <v>56</v>
          </cell>
          <cell r="AM1801">
            <v>54</v>
          </cell>
          <cell r="AN1801">
            <v>0</v>
          </cell>
          <cell r="AO1801">
            <v>0</v>
          </cell>
          <cell r="AP1801">
            <v>0</v>
          </cell>
          <cell r="AQ1801">
            <v>61</v>
          </cell>
          <cell r="AR1801">
            <v>58</v>
          </cell>
          <cell r="AS1801">
            <v>58</v>
          </cell>
          <cell r="AT1801">
            <v>59</v>
          </cell>
          <cell r="AU1801">
            <v>59</v>
          </cell>
          <cell r="AV1801">
            <v>60</v>
          </cell>
          <cell r="AW1801">
            <v>55</v>
          </cell>
          <cell r="AX1801">
            <v>60</v>
          </cell>
          <cell r="AY1801">
            <v>60</v>
          </cell>
          <cell r="AZ1801">
            <v>0</v>
          </cell>
          <cell r="BA1801">
            <v>0</v>
          </cell>
          <cell r="BB1801">
            <v>0</v>
          </cell>
          <cell r="BC1801">
            <v>32</v>
          </cell>
          <cell r="BD1801">
            <v>34</v>
          </cell>
          <cell r="BE1801">
            <v>43</v>
          </cell>
          <cell r="BF1801">
            <v>37</v>
          </cell>
          <cell r="BG1801">
            <v>38</v>
          </cell>
          <cell r="BH1801">
            <v>38</v>
          </cell>
          <cell r="BI1801">
            <v>40</v>
          </cell>
          <cell r="BJ1801">
            <v>37</v>
          </cell>
          <cell r="BK1801">
            <v>33</v>
          </cell>
          <cell r="BL1801">
            <v>0</v>
          </cell>
        </row>
        <row r="1802">
          <cell r="D1802">
            <v>1132005</v>
          </cell>
          <cell r="E1802" t="str">
            <v>REM - CASAS FAMILIARES SAN JOSE</v>
          </cell>
          <cell r="F1802" t="str">
            <v>DEPRODE</v>
          </cell>
          <cell r="G1802">
            <v>20032</v>
          </cell>
          <cell r="H1802" t="str">
            <v>R - CENTROS RESIDENCIALES</v>
          </cell>
          <cell r="I1802" t="str">
            <v>REM</v>
          </cell>
          <cell r="J1802" t="str">
            <v>PEÑALOLEN</v>
          </cell>
          <cell r="K1802">
            <v>648</v>
          </cell>
          <cell r="L1802">
            <v>43516</v>
          </cell>
          <cell r="M1802">
            <v>43497</v>
          </cell>
          <cell r="N1802">
            <v>43862</v>
          </cell>
          <cell r="O1802">
            <v>40</v>
          </cell>
          <cell r="P1802">
            <v>0</v>
          </cell>
          <cell r="Q1802">
            <v>0</v>
          </cell>
          <cell r="R1802">
            <v>40</v>
          </cell>
          <cell r="S1802">
            <v>40</v>
          </cell>
          <cell r="T1802">
            <v>40</v>
          </cell>
          <cell r="U1802">
            <v>40</v>
          </cell>
          <cell r="V1802">
            <v>40</v>
          </cell>
          <cell r="W1802">
            <v>40</v>
          </cell>
          <cell r="X1802">
            <v>40</v>
          </cell>
          <cell r="Y1802">
            <v>40</v>
          </cell>
          <cell r="Z1802">
            <v>40</v>
          </cell>
          <cell r="AA1802">
            <v>40</v>
          </cell>
          <cell r="AB1802">
            <v>0</v>
          </cell>
          <cell r="AC1802">
            <v>0</v>
          </cell>
          <cell r="AD1802">
            <v>38</v>
          </cell>
          <cell r="AE1802">
            <v>39</v>
          </cell>
          <cell r="AF1802">
            <v>39</v>
          </cell>
          <cell r="AG1802">
            <v>39</v>
          </cell>
          <cell r="AH1802">
            <v>39</v>
          </cell>
          <cell r="AI1802">
            <v>38</v>
          </cell>
          <cell r="AJ1802">
            <v>39</v>
          </cell>
          <cell r="AK1802">
            <v>39</v>
          </cell>
          <cell r="AL1802">
            <v>39</v>
          </cell>
          <cell r="AM1802">
            <v>38</v>
          </cell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40</v>
          </cell>
          <cell r="AS1802">
            <v>40</v>
          </cell>
          <cell r="AT1802">
            <v>41</v>
          </cell>
          <cell r="AU1802">
            <v>41</v>
          </cell>
          <cell r="AV1802">
            <v>40</v>
          </cell>
          <cell r="AW1802">
            <v>38</v>
          </cell>
          <cell r="AX1802">
            <v>41</v>
          </cell>
          <cell r="AY1802">
            <v>41</v>
          </cell>
          <cell r="AZ1802">
            <v>0</v>
          </cell>
          <cell r="BA1802">
            <v>0</v>
          </cell>
          <cell r="BB1802">
            <v>0</v>
          </cell>
          <cell r="BC1802">
            <v>0</v>
          </cell>
          <cell r="BD1802">
            <v>30</v>
          </cell>
          <cell r="BE1802">
            <v>21</v>
          </cell>
          <cell r="BF1802">
            <v>27</v>
          </cell>
          <cell r="BG1802">
            <v>0</v>
          </cell>
          <cell r="BH1802">
            <v>21</v>
          </cell>
          <cell r="BI1802">
            <v>25</v>
          </cell>
          <cell r="BJ1802">
            <v>23</v>
          </cell>
          <cell r="BK1802">
            <v>19</v>
          </cell>
          <cell r="BL1802">
            <v>0</v>
          </cell>
        </row>
        <row r="1803">
          <cell r="D1803">
            <v>1132007</v>
          </cell>
          <cell r="E1803" t="str">
            <v>REM - RESIDENCIA DE NIÑOS NIÑAS Y ADOLESCENTES KOINOMADELFIA</v>
          </cell>
          <cell r="F1803" t="str">
            <v>DEPRODE</v>
          </cell>
          <cell r="G1803">
            <v>20032</v>
          </cell>
          <cell r="H1803" t="str">
            <v>R - CENTROS RESIDENCIALES</v>
          </cell>
          <cell r="I1803" t="str">
            <v>REM</v>
          </cell>
          <cell r="J1803" t="str">
            <v>PEÑAFLOR</v>
          </cell>
          <cell r="K1803">
            <v>654</v>
          </cell>
          <cell r="L1803">
            <v>43517</v>
          </cell>
          <cell r="M1803">
            <v>43497</v>
          </cell>
          <cell r="N1803">
            <v>43862</v>
          </cell>
          <cell r="O1803">
            <v>40</v>
          </cell>
          <cell r="P1803">
            <v>0</v>
          </cell>
          <cell r="Q1803">
            <v>0</v>
          </cell>
          <cell r="R1803">
            <v>40</v>
          </cell>
          <cell r="S1803">
            <v>40</v>
          </cell>
          <cell r="T1803">
            <v>40</v>
          </cell>
          <cell r="U1803">
            <v>40</v>
          </cell>
          <cell r="V1803">
            <v>40</v>
          </cell>
          <cell r="W1803">
            <v>40</v>
          </cell>
          <cell r="X1803">
            <v>40</v>
          </cell>
          <cell r="Y1803">
            <v>40</v>
          </cell>
          <cell r="Z1803">
            <v>40</v>
          </cell>
          <cell r="AA1803">
            <v>40</v>
          </cell>
          <cell r="AB1803">
            <v>0</v>
          </cell>
          <cell r="AC1803">
            <v>0</v>
          </cell>
          <cell r="AD1803">
            <v>43</v>
          </cell>
          <cell r="AE1803">
            <v>43</v>
          </cell>
          <cell r="AF1803">
            <v>43</v>
          </cell>
          <cell r="AG1803">
            <v>41</v>
          </cell>
          <cell r="AH1803">
            <v>41</v>
          </cell>
          <cell r="AI1803">
            <v>41</v>
          </cell>
          <cell r="AJ1803">
            <v>39</v>
          </cell>
          <cell r="AK1803">
            <v>40</v>
          </cell>
          <cell r="AL1803">
            <v>41</v>
          </cell>
          <cell r="AM1803">
            <v>40</v>
          </cell>
          <cell r="AN1803">
            <v>0</v>
          </cell>
          <cell r="AO1803">
            <v>0</v>
          </cell>
          <cell r="AP1803">
            <v>0</v>
          </cell>
          <cell r="AQ1803">
            <v>43</v>
          </cell>
          <cell r="AR1803">
            <v>43</v>
          </cell>
          <cell r="AS1803">
            <v>41</v>
          </cell>
          <cell r="AT1803">
            <v>41</v>
          </cell>
          <cell r="AU1803">
            <v>41</v>
          </cell>
          <cell r="AV1803">
            <v>40</v>
          </cell>
          <cell r="AW1803">
            <v>41</v>
          </cell>
          <cell r="AX1803">
            <v>41</v>
          </cell>
          <cell r="AY1803">
            <v>40</v>
          </cell>
          <cell r="AZ1803">
            <v>0</v>
          </cell>
          <cell r="BA1803">
            <v>0</v>
          </cell>
          <cell r="BB1803">
            <v>0</v>
          </cell>
          <cell r="BC1803">
            <v>38</v>
          </cell>
          <cell r="BD1803">
            <v>29</v>
          </cell>
          <cell r="BE1803">
            <v>29</v>
          </cell>
          <cell r="BF1803">
            <v>30</v>
          </cell>
          <cell r="BG1803">
            <v>28</v>
          </cell>
          <cell r="BH1803">
            <v>28</v>
          </cell>
          <cell r="BI1803">
            <v>27</v>
          </cell>
          <cell r="BJ1803">
            <v>30</v>
          </cell>
          <cell r="BK1803">
            <v>31</v>
          </cell>
          <cell r="BL1803">
            <v>0</v>
          </cell>
        </row>
        <row r="1804">
          <cell r="D1804">
            <v>1132010</v>
          </cell>
          <cell r="E1804" t="str">
            <v>REM - RESIDENCIA NUESTRA SEÑORA DEL CAMINO</v>
          </cell>
          <cell r="F1804" t="str">
            <v>DEPRODE</v>
          </cell>
          <cell r="G1804">
            <v>20032</v>
          </cell>
          <cell r="H1804" t="str">
            <v>R - CENTROS RESIDENCIALES</v>
          </cell>
          <cell r="I1804" t="str">
            <v>REM</v>
          </cell>
          <cell r="J1804" t="str">
            <v>PUENTE ALTO</v>
          </cell>
          <cell r="K1804">
            <v>664</v>
          </cell>
          <cell r="L1804">
            <v>43524</v>
          </cell>
          <cell r="M1804">
            <v>43497</v>
          </cell>
          <cell r="N1804">
            <v>43862</v>
          </cell>
          <cell r="O1804">
            <v>36</v>
          </cell>
          <cell r="P1804">
            <v>0</v>
          </cell>
          <cell r="Q1804">
            <v>0</v>
          </cell>
          <cell r="R1804">
            <v>36</v>
          </cell>
          <cell r="S1804">
            <v>36</v>
          </cell>
          <cell r="T1804">
            <v>36</v>
          </cell>
          <cell r="U1804">
            <v>36</v>
          </cell>
          <cell r="V1804">
            <v>36</v>
          </cell>
          <cell r="W1804">
            <v>36</v>
          </cell>
          <cell r="X1804">
            <v>36</v>
          </cell>
          <cell r="Y1804">
            <v>36</v>
          </cell>
          <cell r="Z1804">
            <v>36</v>
          </cell>
          <cell r="AA1804">
            <v>36</v>
          </cell>
          <cell r="AB1804">
            <v>0</v>
          </cell>
          <cell r="AC1804">
            <v>0</v>
          </cell>
          <cell r="AD1804">
            <v>34</v>
          </cell>
          <cell r="AE1804">
            <v>34</v>
          </cell>
          <cell r="AF1804">
            <v>33</v>
          </cell>
          <cell r="AG1804">
            <v>36</v>
          </cell>
          <cell r="AH1804">
            <v>36</v>
          </cell>
          <cell r="AI1804">
            <v>33</v>
          </cell>
          <cell r="AJ1804">
            <v>36</v>
          </cell>
          <cell r="AK1804">
            <v>34</v>
          </cell>
          <cell r="AL1804">
            <v>40</v>
          </cell>
          <cell r="AM1804">
            <v>35</v>
          </cell>
          <cell r="AN1804">
            <v>0</v>
          </cell>
          <cell r="AO1804">
            <v>0</v>
          </cell>
          <cell r="AP1804">
            <v>0</v>
          </cell>
          <cell r="AQ1804">
            <v>0</v>
          </cell>
          <cell r="AR1804">
            <v>37</v>
          </cell>
          <cell r="AS1804">
            <v>37</v>
          </cell>
          <cell r="AT1804">
            <v>36</v>
          </cell>
          <cell r="AU1804">
            <v>38</v>
          </cell>
          <cell r="AV1804">
            <v>39</v>
          </cell>
          <cell r="AW1804">
            <v>39</v>
          </cell>
          <cell r="AX1804">
            <v>40</v>
          </cell>
          <cell r="AY1804">
            <v>36</v>
          </cell>
          <cell r="AZ1804">
            <v>0</v>
          </cell>
          <cell r="BA1804">
            <v>0</v>
          </cell>
          <cell r="BB1804">
            <v>0</v>
          </cell>
          <cell r="BC1804">
            <v>0</v>
          </cell>
          <cell r="BD1804">
            <v>33</v>
          </cell>
          <cell r="BE1804">
            <v>33</v>
          </cell>
          <cell r="BF1804">
            <v>33</v>
          </cell>
          <cell r="BG1804">
            <v>34</v>
          </cell>
          <cell r="BH1804">
            <v>35</v>
          </cell>
          <cell r="BI1804">
            <v>34</v>
          </cell>
          <cell r="BJ1804">
            <v>35</v>
          </cell>
          <cell r="BK1804">
            <v>0</v>
          </cell>
          <cell r="BL1804">
            <v>0</v>
          </cell>
        </row>
        <row r="1805">
          <cell r="D1805">
            <v>1132014</v>
          </cell>
          <cell r="E1805" t="str">
            <v>REM - HOGAR DE NIÑAS QUILLAHUA</v>
          </cell>
          <cell r="F1805" t="str">
            <v>DEPRODE</v>
          </cell>
          <cell r="G1805">
            <v>20032</v>
          </cell>
          <cell r="H1805" t="str">
            <v>R - CENTROS RESIDENCIALES</v>
          </cell>
          <cell r="I1805" t="str">
            <v>REM</v>
          </cell>
          <cell r="J1805" t="str">
            <v>BUIN</v>
          </cell>
          <cell r="K1805">
            <v>668</v>
          </cell>
          <cell r="L1805">
            <v>43528</v>
          </cell>
          <cell r="M1805">
            <v>43497</v>
          </cell>
          <cell r="N1805">
            <v>43862</v>
          </cell>
          <cell r="O1805">
            <v>36</v>
          </cell>
          <cell r="P1805">
            <v>0</v>
          </cell>
          <cell r="Q1805">
            <v>0</v>
          </cell>
          <cell r="R1805">
            <v>36</v>
          </cell>
          <cell r="S1805">
            <v>36</v>
          </cell>
          <cell r="T1805">
            <v>36</v>
          </cell>
          <cell r="U1805">
            <v>36</v>
          </cell>
          <cell r="V1805">
            <v>36</v>
          </cell>
          <cell r="W1805">
            <v>36</v>
          </cell>
          <cell r="X1805">
            <v>36</v>
          </cell>
          <cell r="Y1805">
            <v>36</v>
          </cell>
          <cell r="Z1805">
            <v>36</v>
          </cell>
          <cell r="AA1805">
            <v>36</v>
          </cell>
          <cell r="AB1805">
            <v>0</v>
          </cell>
          <cell r="AC1805">
            <v>0</v>
          </cell>
          <cell r="AD1805">
            <v>35</v>
          </cell>
          <cell r="AE1805">
            <v>35</v>
          </cell>
          <cell r="AF1805">
            <v>34</v>
          </cell>
          <cell r="AG1805">
            <v>35</v>
          </cell>
          <cell r="AH1805">
            <v>34</v>
          </cell>
          <cell r="AI1805">
            <v>35</v>
          </cell>
          <cell r="AJ1805">
            <v>35</v>
          </cell>
          <cell r="AK1805">
            <v>30</v>
          </cell>
          <cell r="AL1805">
            <v>32</v>
          </cell>
          <cell r="AM1805">
            <v>31</v>
          </cell>
          <cell r="AN1805">
            <v>0</v>
          </cell>
          <cell r="AO1805">
            <v>0</v>
          </cell>
          <cell r="AP1805">
            <v>0</v>
          </cell>
          <cell r="AQ1805">
            <v>0</v>
          </cell>
          <cell r="AR1805">
            <v>36</v>
          </cell>
          <cell r="AS1805">
            <v>36</v>
          </cell>
          <cell r="AT1805">
            <v>38</v>
          </cell>
          <cell r="AU1805">
            <v>37</v>
          </cell>
          <cell r="AV1805">
            <v>35</v>
          </cell>
          <cell r="AW1805">
            <v>35</v>
          </cell>
          <cell r="AX1805">
            <v>35</v>
          </cell>
          <cell r="AY1805">
            <v>36</v>
          </cell>
          <cell r="AZ1805">
            <v>0</v>
          </cell>
          <cell r="BA1805">
            <v>0</v>
          </cell>
          <cell r="BB1805">
            <v>0</v>
          </cell>
          <cell r="BC1805">
            <v>0</v>
          </cell>
          <cell r="BD1805">
            <v>26</v>
          </cell>
          <cell r="BE1805">
            <v>20</v>
          </cell>
          <cell r="BF1805">
            <v>0</v>
          </cell>
          <cell r="BG1805">
            <v>25</v>
          </cell>
          <cell r="BH1805">
            <v>18</v>
          </cell>
          <cell r="BI1805">
            <v>31</v>
          </cell>
          <cell r="BJ1805">
            <v>22</v>
          </cell>
          <cell r="BK1805">
            <v>19</v>
          </cell>
          <cell r="BL1805">
            <v>0</v>
          </cell>
        </row>
        <row r="1806">
          <cell r="D1806">
            <v>1140032</v>
          </cell>
          <cell r="E1806" t="str">
            <v>REM - RESIDENCIA AHORA</v>
          </cell>
          <cell r="F1806" t="str">
            <v>DEPRODE</v>
          </cell>
          <cell r="G1806">
            <v>20032</v>
          </cell>
          <cell r="H1806" t="str">
            <v>R - CENTROS RESIDENCIALES</v>
          </cell>
          <cell r="I1806" t="str">
            <v>REM</v>
          </cell>
          <cell r="J1806" t="str">
            <v>MÁFIL</v>
          </cell>
          <cell r="K1806" t="str">
            <v>MEMO 250</v>
          </cell>
          <cell r="L1806">
            <v>43620</v>
          </cell>
          <cell r="M1806">
            <v>40725</v>
          </cell>
          <cell r="N1806">
            <v>43739</v>
          </cell>
          <cell r="O1806">
            <v>26</v>
          </cell>
          <cell r="P1806">
            <v>26</v>
          </cell>
          <cell r="Q1806">
            <v>26</v>
          </cell>
          <cell r="R1806">
            <v>26</v>
          </cell>
          <cell r="S1806">
            <v>26</v>
          </cell>
          <cell r="T1806">
            <v>26</v>
          </cell>
          <cell r="U1806">
            <v>26</v>
          </cell>
          <cell r="V1806">
            <v>26</v>
          </cell>
          <cell r="W1806">
            <v>26</v>
          </cell>
          <cell r="X1806">
            <v>26</v>
          </cell>
          <cell r="Y1806">
            <v>26</v>
          </cell>
          <cell r="Z1806">
            <v>0</v>
          </cell>
          <cell r="AA1806">
            <v>0</v>
          </cell>
          <cell r="AB1806">
            <v>17</v>
          </cell>
          <cell r="AC1806">
            <v>17</v>
          </cell>
          <cell r="AD1806">
            <v>16</v>
          </cell>
          <cell r="AE1806">
            <v>15</v>
          </cell>
          <cell r="AF1806">
            <v>16</v>
          </cell>
          <cell r="AG1806">
            <v>16</v>
          </cell>
          <cell r="AH1806">
            <v>14</v>
          </cell>
          <cell r="AI1806">
            <v>15</v>
          </cell>
          <cell r="AJ1806">
            <v>15</v>
          </cell>
          <cell r="AK1806">
            <v>16</v>
          </cell>
          <cell r="AL1806">
            <v>0</v>
          </cell>
          <cell r="AM1806">
            <v>0</v>
          </cell>
          <cell r="AN1806">
            <v>17</v>
          </cell>
          <cell r="AO1806">
            <v>17</v>
          </cell>
          <cell r="AP1806">
            <v>17</v>
          </cell>
          <cell r="AQ1806">
            <v>16</v>
          </cell>
          <cell r="AR1806">
            <v>16</v>
          </cell>
          <cell r="AS1806">
            <v>15</v>
          </cell>
          <cell r="AT1806">
            <v>14</v>
          </cell>
          <cell r="AU1806">
            <v>16</v>
          </cell>
          <cell r="AV1806">
            <v>17</v>
          </cell>
          <cell r="AW1806">
            <v>16</v>
          </cell>
          <cell r="AX1806">
            <v>0</v>
          </cell>
          <cell r="AY1806">
            <v>0</v>
          </cell>
          <cell r="AZ1806">
            <v>10</v>
          </cell>
          <cell r="BA1806">
            <v>11</v>
          </cell>
          <cell r="BB1806">
            <v>12</v>
          </cell>
          <cell r="BC1806">
            <v>12</v>
          </cell>
          <cell r="BD1806">
            <v>12</v>
          </cell>
          <cell r="BE1806">
            <v>12</v>
          </cell>
          <cell r="BF1806">
            <v>12</v>
          </cell>
          <cell r="BG1806">
            <v>14</v>
          </cell>
          <cell r="BH1806">
            <v>13</v>
          </cell>
          <cell r="BI1806">
            <v>14</v>
          </cell>
          <cell r="BJ1806">
            <v>0</v>
          </cell>
          <cell r="BK1806">
            <v>0</v>
          </cell>
          <cell r="BL1806">
            <v>0</v>
          </cell>
        </row>
        <row r="1807">
          <cell r="D1807">
            <v>1140036</v>
          </cell>
          <cell r="E1807" t="str">
            <v>REM - RESIDENCIA DE PROTECCION HOGAR VALDIVIA</v>
          </cell>
          <cell r="F1807" t="str">
            <v>DEPRODE</v>
          </cell>
          <cell r="G1807">
            <v>20032</v>
          </cell>
          <cell r="H1807" t="str">
            <v>R - CENTROS RESIDENCIALES</v>
          </cell>
          <cell r="I1807" t="str">
            <v>REM</v>
          </cell>
          <cell r="J1807" t="str">
            <v>VALDIVIA</v>
          </cell>
          <cell r="K1807" t="str">
            <v>MEMO 482</v>
          </cell>
          <cell r="L1807">
            <v>43710</v>
          </cell>
          <cell r="M1807">
            <v>40725</v>
          </cell>
          <cell r="N1807">
            <v>43831</v>
          </cell>
          <cell r="O1807">
            <v>30</v>
          </cell>
          <cell r="P1807">
            <v>30</v>
          </cell>
          <cell r="Q1807">
            <v>30</v>
          </cell>
          <cell r="R1807">
            <v>30</v>
          </cell>
          <cell r="S1807">
            <v>30</v>
          </cell>
          <cell r="T1807">
            <v>30</v>
          </cell>
          <cell r="U1807">
            <v>30</v>
          </cell>
          <cell r="V1807">
            <v>30</v>
          </cell>
          <cell r="W1807">
            <v>30</v>
          </cell>
          <cell r="X1807">
            <v>30</v>
          </cell>
          <cell r="Y1807">
            <v>30</v>
          </cell>
          <cell r="Z1807">
            <v>30</v>
          </cell>
          <cell r="AA1807">
            <v>30</v>
          </cell>
          <cell r="AB1807">
            <v>12</v>
          </cell>
          <cell r="AC1807">
            <v>12</v>
          </cell>
          <cell r="AD1807">
            <v>14</v>
          </cell>
          <cell r="AE1807">
            <v>15</v>
          </cell>
          <cell r="AF1807">
            <v>16</v>
          </cell>
          <cell r="AG1807">
            <v>15</v>
          </cell>
          <cell r="AH1807">
            <v>16</v>
          </cell>
          <cell r="AI1807">
            <v>17</v>
          </cell>
          <cell r="AJ1807">
            <v>18</v>
          </cell>
          <cell r="AK1807">
            <v>17</v>
          </cell>
          <cell r="AL1807">
            <v>16</v>
          </cell>
          <cell r="AM1807">
            <v>15</v>
          </cell>
          <cell r="AN1807">
            <v>15</v>
          </cell>
          <cell r="AO1807">
            <v>15</v>
          </cell>
          <cell r="AP1807">
            <v>17</v>
          </cell>
          <cell r="AQ1807">
            <v>17</v>
          </cell>
          <cell r="AR1807">
            <v>19</v>
          </cell>
          <cell r="AS1807">
            <v>17</v>
          </cell>
          <cell r="AT1807">
            <v>18</v>
          </cell>
          <cell r="AU1807">
            <v>19</v>
          </cell>
          <cell r="AV1807">
            <v>19</v>
          </cell>
          <cell r="AW1807">
            <v>18</v>
          </cell>
          <cell r="AX1807">
            <v>17</v>
          </cell>
          <cell r="AY1807">
            <v>17</v>
          </cell>
          <cell r="AZ1807">
            <v>12</v>
          </cell>
          <cell r="BA1807">
            <v>12</v>
          </cell>
          <cell r="BB1807">
            <v>15</v>
          </cell>
          <cell r="BC1807">
            <v>15</v>
          </cell>
          <cell r="BD1807">
            <v>16</v>
          </cell>
          <cell r="BE1807">
            <v>15</v>
          </cell>
          <cell r="BF1807">
            <v>16</v>
          </cell>
          <cell r="BG1807">
            <v>13</v>
          </cell>
          <cell r="BH1807">
            <v>14</v>
          </cell>
          <cell r="BI1807">
            <v>13</v>
          </cell>
          <cell r="BJ1807">
            <v>12</v>
          </cell>
          <cell r="BK1807">
            <v>12</v>
          </cell>
          <cell r="BL1807">
            <v>0</v>
          </cell>
        </row>
        <row r="1808">
          <cell r="D1808">
            <v>1140078</v>
          </cell>
          <cell r="E1808" t="str">
            <v>REM - RESIDENCIA AI-MAKOO</v>
          </cell>
          <cell r="F1808" t="str">
            <v>DEPRODE</v>
          </cell>
          <cell r="G1808">
            <v>20032</v>
          </cell>
          <cell r="H1808" t="str">
            <v>R - CENTROS RESIDENCIALES</v>
          </cell>
          <cell r="I1808" t="str">
            <v>REM</v>
          </cell>
          <cell r="J1808" t="str">
            <v>VALDIVIA</v>
          </cell>
          <cell r="K1808">
            <v>1</v>
          </cell>
          <cell r="L1808">
            <v>42023</v>
          </cell>
          <cell r="M1808">
            <v>42046</v>
          </cell>
          <cell r="N1808">
            <v>43872</v>
          </cell>
          <cell r="O1808">
            <v>20</v>
          </cell>
          <cell r="P1808">
            <v>20</v>
          </cell>
          <cell r="Q1808">
            <v>20</v>
          </cell>
          <cell r="R1808">
            <v>20</v>
          </cell>
          <cell r="S1808">
            <v>20</v>
          </cell>
          <cell r="T1808">
            <v>20</v>
          </cell>
          <cell r="U1808">
            <v>20</v>
          </cell>
          <cell r="V1808">
            <v>20</v>
          </cell>
          <cell r="W1808">
            <v>20</v>
          </cell>
          <cell r="X1808">
            <v>20</v>
          </cell>
          <cell r="Y1808">
            <v>20</v>
          </cell>
          <cell r="Z1808">
            <v>20</v>
          </cell>
          <cell r="AA1808">
            <v>20</v>
          </cell>
          <cell r="AB1808">
            <v>19</v>
          </cell>
          <cell r="AC1808">
            <v>18</v>
          </cell>
          <cell r="AD1808">
            <v>19</v>
          </cell>
          <cell r="AE1808">
            <v>18</v>
          </cell>
          <cell r="AF1808">
            <v>18</v>
          </cell>
          <cell r="AG1808">
            <v>17</v>
          </cell>
          <cell r="AH1808">
            <v>16</v>
          </cell>
          <cell r="AI1808">
            <v>17</v>
          </cell>
          <cell r="AJ1808">
            <v>17</v>
          </cell>
          <cell r="AK1808">
            <v>20</v>
          </cell>
          <cell r="AL1808">
            <v>20</v>
          </cell>
          <cell r="AM1808">
            <v>19</v>
          </cell>
          <cell r="AN1808">
            <v>20</v>
          </cell>
          <cell r="AO1808">
            <v>20</v>
          </cell>
          <cell r="AP1808">
            <v>21</v>
          </cell>
          <cell r="AQ1808">
            <v>20</v>
          </cell>
          <cell r="AR1808">
            <v>19</v>
          </cell>
          <cell r="AS1808">
            <v>17</v>
          </cell>
          <cell r="AT1808">
            <v>17</v>
          </cell>
          <cell r="AU1808">
            <v>16</v>
          </cell>
          <cell r="AV1808">
            <v>20</v>
          </cell>
          <cell r="AW1808">
            <v>21</v>
          </cell>
          <cell r="AX1808">
            <v>20</v>
          </cell>
          <cell r="AY1808">
            <v>20</v>
          </cell>
          <cell r="AZ1808">
            <v>19</v>
          </cell>
          <cell r="BA1808">
            <v>14</v>
          </cell>
          <cell r="BB1808">
            <v>16</v>
          </cell>
          <cell r="BC1808">
            <v>15</v>
          </cell>
          <cell r="BD1808">
            <v>16</v>
          </cell>
          <cell r="BE1808">
            <v>16</v>
          </cell>
          <cell r="BF1808">
            <v>12</v>
          </cell>
          <cell r="BG1808">
            <v>13</v>
          </cell>
          <cell r="BH1808">
            <v>18</v>
          </cell>
          <cell r="BI1808">
            <v>19</v>
          </cell>
          <cell r="BJ1808">
            <v>13</v>
          </cell>
          <cell r="BK1808">
            <v>18</v>
          </cell>
          <cell r="BL1808">
            <v>0</v>
          </cell>
        </row>
        <row r="1809">
          <cell r="D1809">
            <v>1140141</v>
          </cell>
          <cell r="E1809" t="str">
            <v>REM - RESIDENCIA DE VIDA FAMILIAR LAS PARRAS</v>
          </cell>
          <cell r="F1809" t="str">
            <v>DEPRODE</v>
          </cell>
          <cell r="G1809">
            <v>20032</v>
          </cell>
          <cell r="H1809" t="str">
            <v>R - CENTROS RESIDENCIALES</v>
          </cell>
          <cell r="I1809" t="str">
            <v>REM</v>
          </cell>
          <cell r="J1809" t="str">
            <v>VALDIVIA</v>
          </cell>
          <cell r="K1809">
            <v>618</v>
          </cell>
          <cell r="L1809">
            <v>43797</v>
          </cell>
          <cell r="M1809">
            <v>42991</v>
          </cell>
          <cell r="N1809">
            <v>44454</v>
          </cell>
          <cell r="O1809">
            <v>14</v>
          </cell>
          <cell r="P1809">
            <v>14</v>
          </cell>
          <cell r="Q1809">
            <v>14</v>
          </cell>
          <cell r="R1809">
            <v>14</v>
          </cell>
          <cell r="S1809">
            <v>14</v>
          </cell>
          <cell r="T1809">
            <v>14</v>
          </cell>
          <cell r="U1809">
            <v>14</v>
          </cell>
          <cell r="V1809">
            <v>14</v>
          </cell>
          <cell r="W1809">
            <v>14</v>
          </cell>
          <cell r="X1809">
            <v>14</v>
          </cell>
          <cell r="Y1809">
            <v>14</v>
          </cell>
          <cell r="Z1809">
            <v>0</v>
          </cell>
          <cell r="AA1809">
            <v>0</v>
          </cell>
          <cell r="AB1809">
            <v>14</v>
          </cell>
          <cell r="AC1809">
            <v>14</v>
          </cell>
          <cell r="AD1809">
            <v>14</v>
          </cell>
          <cell r="AE1809">
            <v>14</v>
          </cell>
          <cell r="AF1809">
            <v>14</v>
          </cell>
          <cell r="AG1809">
            <v>15</v>
          </cell>
          <cell r="AH1809">
            <v>15</v>
          </cell>
          <cell r="AI1809">
            <v>16</v>
          </cell>
          <cell r="AJ1809">
            <v>14</v>
          </cell>
          <cell r="AK1809">
            <v>5</v>
          </cell>
          <cell r="AL1809">
            <v>0</v>
          </cell>
          <cell r="AM1809">
            <v>0</v>
          </cell>
          <cell r="AN1809">
            <v>15</v>
          </cell>
          <cell r="AO1809">
            <v>15</v>
          </cell>
          <cell r="AP1809">
            <v>15</v>
          </cell>
          <cell r="AQ1809">
            <v>15</v>
          </cell>
          <cell r="AR1809">
            <v>15</v>
          </cell>
          <cell r="AS1809">
            <v>15</v>
          </cell>
          <cell r="AT1809">
            <v>16</v>
          </cell>
          <cell r="AU1809">
            <v>16</v>
          </cell>
          <cell r="AV1809">
            <v>14</v>
          </cell>
          <cell r="AW1809">
            <v>14</v>
          </cell>
          <cell r="AX1809">
            <v>14</v>
          </cell>
          <cell r="AY1809">
            <v>14</v>
          </cell>
          <cell r="AZ1809">
            <v>8</v>
          </cell>
          <cell r="BA1809">
            <v>8</v>
          </cell>
          <cell r="BB1809">
            <v>8</v>
          </cell>
          <cell r="BC1809">
            <v>9</v>
          </cell>
          <cell r="BD1809">
            <v>9</v>
          </cell>
          <cell r="BE1809">
            <v>10</v>
          </cell>
          <cell r="BF1809">
            <v>12</v>
          </cell>
          <cell r="BG1809">
            <v>12</v>
          </cell>
          <cell r="BH1809">
            <v>11</v>
          </cell>
          <cell r="BI1809">
            <v>0</v>
          </cell>
          <cell r="BJ1809">
            <v>0</v>
          </cell>
          <cell r="BK1809">
            <v>0</v>
          </cell>
          <cell r="BL1809">
            <v>1</v>
          </cell>
        </row>
        <row r="1810">
          <cell r="D1810">
            <v>1140161</v>
          </cell>
          <cell r="E1810" t="str">
            <v>REM - RESIDENCIA AHORA</v>
          </cell>
          <cell r="F1810" t="str">
            <v>DEPRODE</v>
          </cell>
          <cell r="G1810">
            <v>20032</v>
          </cell>
          <cell r="H1810" t="str">
            <v>R - CENTROS RESIDENCIALES</v>
          </cell>
          <cell r="I1810" t="str">
            <v>REM</v>
          </cell>
          <cell r="J1810" t="str">
            <v>MÁFIL</v>
          </cell>
          <cell r="K1810">
            <v>489</v>
          </cell>
          <cell r="L1810">
            <v>43721</v>
          </cell>
          <cell r="M1810">
            <v>43739</v>
          </cell>
          <cell r="N1810">
            <v>44106</v>
          </cell>
          <cell r="O1810">
            <v>20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20</v>
          </cell>
          <cell r="AA1810">
            <v>20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  <cell r="AG1810">
            <v>0</v>
          </cell>
          <cell r="AH1810">
            <v>0</v>
          </cell>
          <cell r="AI1810">
            <v>0</v>
          </cell>
          <cell r="AJ1810">
            <v>0</v>
          </cell>
          <cell r="AK1810">
            <v>0</v>
          </cell>
          <cell r="AL1810">
            <v>15</v>
          </cell>
          <cell r="AM1810">
            <v>15</v>
          </cell>
          <cell r="AN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AS1810">
            <v>0</v>
          </cell>
          <cell r="AT1810">
            <v>0</v>
          </cell>
          <cell r="AU1810">
            <v>0</v>
          </cell>
          <cell r="AV1810">
            <v>0</v>
          </cell>
          <cell r="AW1810">
            <v>0</v>
          </cell>
          <cell r="AX1810">
            <v>15</v>
          </cell>
          <cell r="AY1810">
            <v>15</v>
          </cell>
          <cell r="AZ1810">
            <v>0</v>
          </cell>
          <cell r="BA1810">
            <v>0</v>
          </cell>
          <cell r="BB1810">
            <v>0</v>
          </cell>
          <cell r="BC1810">
            <v>0</v>
          </cell>
          <cell r="BD1810">
            <v>0</v>
          </cell>
          <cell r="BE1810">
            <v>0</v>
          </cell>
          <cell r="BF1810">
            <v>0</v>
          </cell>
          <cell r="BG1810">
            <v>0</v>
          </cell>
          <cell r="BH1810">
            <v>0</v>
          </cell>
          <cell r="BI1810">
            <v>0</v>
          </cell>
          <cell r="BJ1810">
            <v>11</v>
          </cell>
          <cell r="BK1810">
            <v>14</v>
          </cell>
          <cell r="BL1810">
            <v>0</v>
          </cell>
        </row>
        <row r="1811">
          <cell r="D1811">
            <v>1150082</v>
          </cell>
          <cell r="E1811" t="str">
            <v>REM - ALDEAS INFANTILES S.O.S ARICA</v>
          </cell>
          <cell r="F1811" t="str">
            <v>DEPRODE</v>
          </cell>
          <cell r="G1811">
            <v>20032</v>
          </cell>
          <cell r="H1811" t="str">
            <v>R - CENTROS RESIDENCIALES</v>
          </cell>
          <cell r="I1811" t="str">
            <v>REM</v>
          </cell>
          <cell r="J1811" t="str">
            <v>ARICA</v>
          </cell>
          <cell r="K1811" t="str">
            <v>MEMO 504</v>
          </cell>
          <cell r="L1811">
            <v>43710</v>
          </cell>
          <cell r="M1811">
            <v>42998</v>
          </cell>
          <cell r="N1811">
            <v>43831</v>
          </cell>
          <cell r="O1811">
            <v>35</v>
          </cell>
          <cell r="P1811">
            <v>35</v>
          </cell>
          <cell r="Q1811">
            <v>35</v>
          </cell>
          <cell r="R1811">
            <v>35</v>
          </cell>
          <cell r="S1811">
            <v>35</v>
          </cell>
          <cell r="T1811">
            <v>35</v>
          </cell>
          <cell r="U1811">
            <v>35</v>
          </cell>
          <cell r="V1811">
            <v>35</v>
          </cell>
          <cell r="W1811">
            <v>35</v>
          </cell>
          <cell r="X1811">
            <v>35</v>
          </cell>
          <cell r="Y1811">
            <v>35</v>
          </cell>
          <cell r="Z1811">
            <v>35</v>
          </cell>
          <cell r="AA1811">
            <v>35</v>
          </cell>
          <cell r="AB1811">
            <v>45</v>
          </cell>
          <cell r="AC1811">
            <v>46</v>
          </cell>
          <cell r="AD1811">
            <v>41</v>
          </cell>
          <cell r="AE1811">
            <v>32</v>
          </cell>
          <cell r="AF1811">
            <v>31</v>
          </cell>
          <cell r="AG1811">
            <v>26</v>
          </cell>
          <cell r="AH1811">
            <v>29</v>
          </cell>
          <cell r="AI1811">
            <v>31</v>
          </cell>
          <cell r="AJ1811">
            <v>32</v>
          </cell>
          <cell r="AK1811">
            <v>21</v>
          </cell>
          <cell r="AL1811">
            <v>38</v>
          </cell>
          <cell r="AM1811">
            <v>33</v>
          </cell>
          <cell r="AN1811">
            <v>49</v>
          </cell>
          <cell r="AO1811">
            <v>46</v>
          </cell>
          <cell r="AP1811">
            <v>46</v>
          </cell>
          <cell r="AQ1811">
            <v>36</v>
          </cell>
          <cell r="AR1811">
            <v>38</v>
          </cell>
          <cell r="AS1811">
            <v>37</v>
          </cell>
          <cell r="AT1811">
            <v>35</v>
          </cell>
          <cell r="AU1811">
            <v>37</v>
          </cell>
          <cell r="AV1811">
            <v>41</v>
          </cell>
          <cell r="AW1811">
            <v>41</v>
          </cell>
          <cell r="AX1811">
            <v>37</v>
          </cell>
          <cell r="AY1811">
            <v>35</v>
          </cell>
          <cell r="AZ1811">
            <v>3</v>
          </cell>
          <cell r="BA1811">
            <v>28</v>
          </cell>
          <cell r="BB1811">
            <v>26</v>
          </cell>
          <cell r="BC1811">
            <v>0</v>
          </cell>
          <cell r="BD1811">
            <v>24</v>
          </cell>
          <cell r="BE1811">
            <v>25</v>
          </cell>
          <cell r="BF1811">
            <v>25</v>
          </cell>
          <cell r="BG1811">
            <v>27</v>
          </cell>
          <cell r="BH1811">
            <v>33</v>
          </cell>
          <cell r="BI1811">
            <v>0</v>
          </cell>
          <cell r="BJ1811">
            <v>0</v>
          </cell>
          <cell r="BK1811">
            <v>26</v>
          </cell>
          <cell r="BL1811">
            <v>0</v>
          </cell>
        </row>
        <row r="1812">
          <cell r="D1812">
            <v>1080846</v>
          </cell>
          <cell r="E1812" t="str">
            <v>REM - RESIDENCIA FRANZ REINISCH</v>
          </cell>
          <cell r="F1812" t="str">
            <v>DEPRODE</v>
          </cell>
          <cell r="G1812">
            <v>20032</v>
          </cell>
          <cell r="H1812" t="str">
            <v>R - CENTROS RESIDENCIALES</v>
          </cell>
          <cell r="I1812" t="str">
            <v>REM</v>
          </cell>
          <cell r="J1812" t="str">
            <v>CHILLÁN VIEJO</v>
          </cell>
          <cell r="K1812">
            <v>41</v>
          </cell>
          <cell r="L1812">
            <v>42758</v>
          </cell>
          <cell r="M1812">
            <v>42758</v>
          </cell>
          <cell r="N1812">
            <v>44035</v>
          </cell>
          <cell r="O1812">
            <v>13</v>
          </cell>
          <cell r="P1812">
            <v>13</v>
          </cell>
          <cell r="Q1812">
            <v>13</v>
          </cell>
          <cell r="R1812">
            <v>13</v>
          </cell>
          <cell r="S1812">
            <v>13</v>
          </cell>
          <cell r="T1812">
            <v>13</v>
          </cell>
          <cell r="U1812">
            <v>13</v>
          </cell>
          <cell r="V1812">
            <v>13</v>
          </cell>
          <cell r="W1812">
            <v>13</v>
          </cell>
          <cell r="X1812">
            <v>13</v>
          </cell>
          <cell r="Y1812">
            <v>13</v>
          </cell>
          <cell r="Z1812">
            <v>13</v>
          </cell>
          <cell r="AA1812">
            <v>13</v>
          </cell>
          <cell r="AB1812">
            <v>9</v>
          </cell>
          <cell r="AC1812">
            <v>9</v>
          </cell>
          <cell r="AD1812">
            <v>8</v>
          </cell>
          <cell r="AE1812">
            <v>11</v>
          </cell>
          <cell r="AF1812">
            <v>10</v>
          </cell>
          <cell r="AG1812">
            <v>10</v>
          </cell>
          <cell r="AH1812">
            <v>11</v>
          </cell>
          <cell r="AI1812">
            <v>11</v>
          </cell>
          <cell r="AJ1812">
            <v>9</v>
          </cell>
          <cell r="AK1812">
            <v>9</v>
          </cell>
          <cell r="AL1812">
            <v>8</v>
          </cell>
          <cell r="AM1812">
            <v>10</v>
          </cell>
          <cell r="AN1812">
            <v>11</v>
          </cell>
          <cell r="AO1812">
            <v>12</v>
          </cell>
          <cell r="AP1812">
            <v>12</v>
          </cell>
          <cell r="AQ1812">
            <v>13</v>
          </cell>
          <cell r="AR1812">
            <v>13</v>
          </cell>
          <cell r="AS1812">
            <v>12</v>
          </cell>
          <cell r="AT1812">
            <v>12</v>
          </cell>
          <cell r="AU1812">
            <v>12</v>
          </cell>
          <cell r="AV1812">
            <v>11</v>
          </cell>
          <cell r="AW1812">
            <v>11</v>
          </cell>
          <cell r="AX1812">
            <v>11</v>
          </cell>
          <cell r="AY1812">
            <v>11</v>
          </cell>
          <cell r="AZ1812">
            <v>5</v>
          </cell>
          <cell r="BA1812">
            <v>9</v>
          </cell>
          <cell r="BB1812">
            <v>9</v>
          </cell>
          <cell r="BC1812">
            <v>10</v>
          </cell>
          <cell r="BD1812">
            <v>10</v>
          </cell>
          <cell r="BE1812">
            <v>8</v>
          </cell>
          <cell r="BF1812">
            <v>8</v>
          </cell>
          <cell r="BG1812">
            <v>7</v>
          </cell>
          <cell r="BH1812">
            <v>8</v>
          </cell>
          <cell r="BI1812">
            <v>8</v>
          </cell>
          <cell r="BJ1812">
            <v>0</v>
          </cell>
          <cell r="BK1812">
            <v>9</v>
          </cell>
          <cell r="BL1812">
            <v>0</v>
          </cell>
        </row>
        <row r="1813">
          <cell r="D1813">
            <v>1080923</v>
          </cell>
          <cell r="E1813" t="str">
            <v>REM - VILLA JESUS NIÑO</v>
          </cell>
          <cell r="F1813" t="str">
            <v>DEPRODE</v>
          </cell>
          <cell r="G1813">
            <v>20032</v>
          </cell>
          <cell r="H1813" t="str">
            <v>R - CENTROS RESIDENCIALES</v>
          </cell>
          <cell r="I1813" t="str">
            <v>REM</v>
          </cell>
          <cell r="J1813" t="str">
            <v>CHILLÁN</v>
          </cell>
          <cell r="K1813" t="str">
            <v>MEMO 612</v>
          </cell>
          <cell r="L1813">
            <v>43804</v>
          </cell>
          <cell r="M1813">
            <v>43081</v>
          </cell>
          <cell r="N1813">
            <v>43922</v>
          </cell>
          <cell r="O1813">
            <v>59</v>
          </cell>
          <cell r="P1813">
            <v>59</v>
          </cell>
          <cell r="Q1813">
            <v>59</v>
          </cell>
          <cell r="R1813">
            <v>59</v>
          </cell>
          <cell r="S1813">
            <v>59</v>
          </cell>
          <cell r="T1813">
            <v>59</v>
          </cell>
          <cell r="U1813">
            <v>59</v>
          </cell>
          <cell r="V1813">
            <v>59</v>
          </cell>
          <cell r="W1813">
            <v>59</v>
          </cell>
          <cell r="X1813">
            <v>59</v>
          </cell>
          <cell r="Y1813">
            <v>59</v>
          </cell>
          <cell r="Z1813">
            <v>59</v>
          </cell>
          <cell r="AA1813">
            <v>59</v>
          </cell>
          <cell r="AB1813">
            <v>42</v>
          </cell>
          <cell r="AC1813">
            <v>39</v>
          </cell>
          <cell r="AD1813">
            <v>35</v>
          </cell>
          <cell r="AE1813">
            <v>36</v>
          </cell>
          <cell r="AF1813">
            <v>37</v>
          </cell>
          <cell r="AG1813">
            <v>37</v>
          </cell>
          <cell r="AH1813">
            <v>36</v>
          </cell>
          <cell r="AI1813">
            <v>35</v>
          </cell>
          <cell r="AJ1813">
            <v>34</v>
          </cell>
          <cell r="AK1813">
            <v>35</v>
          </cell>
          <cell r="AL1813">
            <v>33</v>
          </cell>
          <cell r="AM1813">
            <v>32</v>
          </cell>
          <cell r="AN1813">
            <v>43</v>
          </cell>
          <cell r="AO1813">
            <v>38</v>
          </cell>
          <cell r="AP1813">
            <v>38</v>
          </cell>
          <cell r="AQ1813">
            <v>38</v>
          </cell>
          <cell r="AR1813">
            <v>40</v>
          </cell>
          <cell r="AS1813">
            <v>39</v>
          </cell>
          <cell r="AT1813">
            <v>38</v>
          </cell>
          <cell r="AU1813">
            <v>36</v>
          </cell>
          <cell r="AV1813">
            <v>38</v>
          </cell>
          <cell r="AW1813">
            <v>36</v>
          </cell>
          <cell r="AX1813">
            <v>35</v>
          </cell>
          <cell r="AY1813">
            <v>33</v>
          </cell>
          <cell r="AZ1813">
            <v>25</v>
          </cell>
          <cell r="BA1813">
            <v>26</v>
          </cell>
          <cell r="BB1813">
            <v>26</v>
          </cell>
          <cell r="BC1813">
            <v>26</v>
          </cell>
          <cell r="BD1813">
            <v>29</v>
          </cell>
          <cell r="BE1813">
            <v>28</v>
          </cell>
          <cell r="BF1813">
            <v>27</v>
          </cell>
          <cell r="BG1813">
            <v>29</v>
          </cell>
          <cell r="BH1813">
            <v>30</v>
          </cell>
          <cell r="BI1813">
            <v>30</v>
          </cell>
          <cell r="BJ1813">
            <v>27</v>
          </cell>
          <cell r="BK1813">
            <v>24</v>
          </cell>
          <cell r="BL1813">
            <v>0</v>
          </cell>
        </row>
        <row r="1814">
          <cell r="D1814">
            <v>1080925</v>
          </cell>
          <cell r="E1814" t="str">
            <v>REM - HERMANA ELISA</v>
          </cell>
          <cell r="F1814" t="str">
            <v>DEPRODE</v>
          </cell>
          <cell r="G1814">
            <v>20032</v>
          </cell>
          <cell r="H1814" t="str">
            <v>R - CENTROS RESIDENCIALES</v>
          </cell>
          <cell r="I1814" t="str">
            <v>REM</v>
          </cell>
          <cell r="J1814" t="str">
            <v>EL CARMEN</v>
          </cell>
          <cell r="K1814" t="str">
            <v>747-A</v>
          </cell>
          <cell r="L1814">
            <v>43439</v>
          </cell>
          <cell r="M1814">
            <v>43081</v>
          </cell>
          <cell r="N1814">
            <v>43462</v>
          </cell>
          <cell r="O1814">
            <v>30</v>
          </cell>
          <cell r="P1814">
            <v>30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25</v>
          </cell>
          <cell r="AC1814">
            <v>0</v>
          </cell>
          <cell r="AD1814">
            <v>0</v>
          </cell>
          <cell r="AE1814">
            <v>0</v>
          </cell>
          <cell r="AF1814">
            <v>0</v>
          </cell>
          <cell r="AG1814">
            <v>0</v>
          </cell>
          <cell r="AH1814">
            <v>0</v>
          </cell>
          <cell r="AI1814">
            <v>0</v>
          </cell>
          <cell r="AJ1814">
            <v>0</v>
          </cell>
          <cell r="AK1814">
            <v>0</v>
          </cell>
          <cell r="AL1814">
            <v>0</v>
          </cell>
          <cell r="AM1814">
            <v>0</v>
          </cell>
          <cell r="AN1814">
            <v>0</v>
          </cell>
          <cell r="AO1814">
            <v>0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T1814">
            <v>0</v>
          </cell>
          <cell r="AU1814">
            <v>0</v>
          </cell>
          <cell r="AV1814">
            <v>0</v>
          </cell>
          <cell r="AW1814">
            <v>0</v>
          </cell>
          <cell r="AX1814">
            <v>0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0</v>
          </cell>
          <cell r="BD1814">
            <v>0</v>
          </cell>
          <cell r="BE1814">
            <v>0</v>
          </cell>
          <cell r="BF1814">
            <v>0</v>
          </cell>
          <cell r="BG1814">
            <v>0</v>
          </cell>
          <cell r="BH1814">
            <v>0</v>
          </cell>
          <cell r="BI1814">
            <v>0</v>
          </cell>
          <cell r="BJ1814">
            <v>0</v>
          </cell>
          <cell r="BK1814">
            <v>0</v>
          </cell>
          <cell r="BL1814">
            <v>0</v>
          </cell>
        </row>
        <row r="1815">
          <cell r="D1815">
            <v>1160002</v>
          </cell>
          <cell r="E1815" t="str">
            <v>REM - HERMANA ELISA</v>
          </cell>
          <cell r="F1815" t="str">
            <v>DEPRODE</v>
          </cell>
          <cell r="G1815">
            <v>20032</v>
          </cell>
          <cell r="H1815" t="str">
            <v>R - CENTROS RESIDENCIALES</v>
          </cell>
          <cell r="I1815" t="str">
            <v>REM</v>
          </cell>
          <cell r="J1815" t="str">
            <v>EL CARMEN</v>
          </cell>
          <cell r="K1815" t="str">
            <v>MEMO 612</v>
          </cell>
          <cell r="L1815">
            <v>43804</v>
          </cell>
          <cell r="M1815">
            <v>43463</v>
          </cell>
          <cell r="N1815">
            <v>43922</v>
          </cell>
          <cell r="O1815">
            <v>30</v>
          </cell>
          <cell r="P1815">
            <v>30</v>
          </cell>
          <cell r="Q1815">
            <v>30</v>
          </cell>
          <cell r="R1815">
            <v>30</v>
          </cell>
          <cell r="S1815">
            <v>30</v>
          </cell>
          <cell r="T1815">
            <v>30</v>
          </cell>
          <cell r="U1815">
            <v>30</v>
          </cell>
          <cell r="V1815">
            <v>30</v>
          </cell>
          <cell r="W1815">
            <v>30</v>
          </cell>
          <cell r="X1815">
            <v>30</v>
          </cell>
          <cell r="Y1815">
            <v>30</v>
          </cell>
          <cell r="Z1815">
            <v>30</v>
          </cell>
          <cell r="AA1815">
            <v>30</v>
          </cell>
          <cell r="AB1815">
            <v>3</v>
          </cell>
          <cell r="AC1815">
            <v>31</v>
          </cell>
          <cell r="AD1815">
            <v>29</v>
          </cell>
          <cell r="AE1815">
            <v>29</v>
          </cell>
          <cell r="AF1815">
            <v>29</v>
          </cell>
          <cell r="AG1815">
            <v>29</v>
          </cell>
          <cell r="AH1815">
            <v>29</v>
          </cell>
          <cell r="AI1815">
            <v>29</v>
          </cell>
          <cell r="AJ1815">
            <v>30</v>
          </cell>
          <cell r="AK1815">
            <v>30</v>
          </cell>
          <cell r="AL1815">
            <v>30</v>
          </cell>
          <cell r="AM1815">
            <v>28</v>
          </cell>
          <cell r="AN1815">
            <v>0</v>
          </cell>
          <cell r="AO1815">
            <v>32</v>
          </cell>
          <cell r="AP1815">
            <v>30</v>
          </cell>
          <cell r="AQ1815">
            <v>30</v>
          </cell>
          <cell r="AR1815">
            <v>30</v>
          </cell>
          <cell r="AS1815">
            <v>29</v>
          </cell>
          <cell r="AT1815">
            <v>30</v>
          </cell>
          <cell r="AU1815">
            <v>30</v>
          </cell>
          <cell r="AV1815">
            <v>30</v>
          </cell>
          <cell r="AW1815">
            <v>30</v>
          </cell>
          <cell r="AX1815">
            <v>30</v>
          </cell>
          <cell r="AY1815">
            <v>29</v>
          </cell>
          <cell r="AZ1815">
            <v>0</v>
          </cell>
          <cell r="BA1815">
            <v>21</v>
          </cell>
          <cell r="BB1815">
            <v>22</v>
          </cell>
          <cell r="BC1815">
            <v>21</v>
          </cell>
          <cell r="BD1815">
            <v>23</v>
          </cell>
          <cell r="BE1815">
            <v>22</v>
          </cell>
          <cell r="BF1815">
            <v>22</v>
          </cell>
          <cell r="BG1815">
            <v>23</v>
          </cell>
          <cell r="BH1815">
            <v>21</v>
          </cell>
          <cell r="BI1815">
            <v>21</v>
          </cell>
          <cell r="BJ1815">
            <v>22</v>
          </cell>
          <cell r="BK1815">
            <v>21</v>
          </cell>
          <cell r="BL1815">
            <v>0</v>
          </cell>
        </row>
        <row r="1816">
          <cell r="D1816">
            <v>1010187</v>
          </cell>
          <cell r="E1816" t="str">
            <v>RLP - RESIDENCIA NIDO AMIGO DE TARAPACA</v>
          </cell>
          <cell r="F1816" t="str">
            <v>DEPRODE</v>
          </cell>
          <cell r="G1816">
            <v>20032</v>
          </cell>
          <cell r="H1816" t="str">
            <v>R - CENTROS RESIDENCIALES</v>
          </cell>
          <cell r="I1816" t="str">
            <v>RLP</v>
          </cell>
          <cell r="J1816" t="str">
            <v>IQUIQUE</v>
          </cell>
          <cell r="K1816">
            <v>132</v>
          </cell>
          <cell r="L1816">
            <v>43557</v>
          </cell>
          <cell r="M1816">
            <v>42825</v>
          </cell>
          <cell r="N1816">
            <v>43923</v>
          </cell>
          <cell r="O1816">
            <v>30</v>
          </cell>
          <cell r="P1816">
            <v>30</v>
          </cell>
          <cell r="Q1816">
            <v>30</v>
          </cell>
          <cell r="R1816">
            <v>30</v>
          </cell>
          <cell r="S1816">
            <v>30</v>
          </cell>
          <cell r="T1816">
            <v>30</v>
          </cell>
          <cell r="U1816">
            <v>30</v>
          </cell>
          <cell r="V1816">
            <v>30</v>
          </cell>
          <cell r="W1816">
            <v>30</v>
          </cell>
          <cell r="X1816">
            <v>30</v>
          </cell>
          <cell r="Y1816">
            <v>30</v>
          </cell>
          <cell r="Z1816">
            <v>30</v>
          </cell>
          <cell r="AA1816">
            <v>30</v>
          </cell>
          <cell r="AB1816">
            <v>34</v>
          </cell>
          <cell r="AC1816">
            <v>38</v>
          </cell>
          <cell r="AD1816">
            <v>38</v>
          </cell>
          <cell r="AE1816">
            <v>35</v>
          </cell>
          <cell r="AF1816">
            <v>36</v>
          </cell>
          <cell r="AG1816">
            <v>36</v>
          </cell>
          <cell r="AH1816">
            <v>35</v>
          </cell>
          <cell r="AI1816">
            <v>34</v>
          </cell>
          <cell r="AJ1816">
            <v>37</v>
          </cell>
          <cell r="AK1816">
            <v>34</v>
          </cell>
          <cell r="AL1816">
            <v>28</v>
          </cell>
          <cell r="AM1816">
            <v>27</v>
          </cell>
          <cell r="AN1816">
            <v>33</v>
          </cell>
          <cell r="AO1816">
            <v>41</v>
          </cell>
          <cell r="AP1816">
            <v>33</v>
          </cell>
          <cell r="AQ1816">
            <v>36</v>
          </cell>
          <cell r="AR1816">
            <v>36</v>
          </cell>
          <cell r="AS1816">
            <v>34</v>
          </cell>
          <cell r="AT1816">
            <v>35</v>
          </cell>
          <cell r="AU1816">
            <v>34</v>
          </cell>
          <cell r="AV1816">
            <v>36</v>
          </cell>
          <cell r="AW1816">
            <v>31</v>
          </cell>
          <cell r="AX1816">
            <v>27</v>
          </cell>
          <cell r="AY1816">
            <v>27</v>
          </cell>
          <cell r="AZ1816">
            <v>17</v>
          </cell>
          <cell r="BA1816">
            <v>26</v>
          </cell>
          <cell r="BB1816">
            <v>24</v>
          </cell>
          <cell r="BC1816">
            <v>27</v>
          </cell>
          <cell r="BD1816">
            <v>0</v>
          </cell>
          <cell r="BE1816">
            <v>28</v>
          </cell>
          <cell r="BF1816">
            <v>30</v>
          </cell>
          <cell r="BG1816">
            <v>26</v>
          </cell>
          <cell r="BH1816">
            <v>28</v>
          </cell>
          <cell r="BI1816">
            <v>26</v>
          </cell>
          <cell r="BJ1816">
            <v>27</v>
          </cell>
          <cell r="BK1816">
            <v>22</v>
          </cell>
          <cell r="BL1816">
            <v>0</v>
          </cell>
        </row>
        <row r="1817">
          <cell r="D1817">
            <v>1020248</v>
          </cell>
          <cell r="E1817" t="str">
            <v>RLP - TIERRA DE NIÑOS</v>
          </cell>
          <cell r="F1817" t="str">
            <v>DEPRODE</v>
          </cell>
          <cell r="G1817">
            <v>20032</v>
          </cell>
          <cell r="H1817" t="str">
            <v>R - CENTROS RESIDENCIALES</v>
          </cell>
          <cell r="I1817" t="str">
            <v>RLP</v>
          </cell>
          <cell r="J1817" t="str">
            <v>CALAMA</v>
          </cell>
          <cell r="K1817" t="str">
            <v>MEMO 326/B</v>
          </cell>
          <cell r="L1817">
            <v>43698</v>
          </cell>
          <cell r="M1817">
            <v>42284</v>
          </cell>
          <cell r="N1817">
            <v>43678</v>
          </cell>
          <cell r="O1817">
            <v>34</v>
          </cell>
          <cell r="P1817">
            <v>34</v>
          </cell>
          <cell r="Q1817">
            <v>34</v>
          </cell>
          <cell r="R1817">
            <v>34</v>
          </cell>
          <cell r="S1817">
            <v>34</v>
          </cell>
          <cell r="T1817">
            <v>34</v>
          </cell>
          <cell r="U1817">
            <v>34</v>
          </cell>
          <cell r="V1817">
            <v>34</v>
          </cell>
          <cell r="W1817">
            <v>34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37</v>
          </cell>
          <cell r="AC1817">
            <v>39</v>
          </cell>
          <cell r="AD1817">
            <v>36</v>
          </cell>
          <cell r="AE1817">
            <v>39</v>
          </cell>
          <cell r="AF1817">
            <v>38</v>
          </cell>
          <cell r="AG1817">
            <v>42</v>
          </cell>
          <cell r="AH1817">
            <v>40</v>
          </cell>
          <cell r="AI1817">
            <v>32</v>
          </cell>
          <cell r="AJ1817">
            <v>0</v>
          </cell>
          <cell r="AK1817">
            <v>0</v>
          </cell>
          <cell r="AL1817">
            <v>0</v>
          </cell>
          <cell r="AM1817">
            <v>0</v>
          </cell>
          <cell r="AN1817">
            <v>38</v>
          </cell>
          <cell r="AO1817">
            <v>36</v>
          </cell>
          <cell r="AP1817">
            <v>36</v>
          </cell>
          <cell r="AQ1817">
            <v>38</v>
          </cell>
          <cell r="AR1817">
            <v>38</v>
          </cell>
          <cell r="AS1817">
            <v>42</v>
          </cell>
          <cell r="AT1817">
            <v>36</v>
          </cell>
          <cell r="AU1817">
            <v>32</v>
          </cell>
          <cell r="AV1817">
            <v>0</v>
          </cell>
          <cell r="AW1817">
            <v>0</v>
          </cell>
          <cell r="AX1817">
            <v>0</v>
          </cell>
          <cell r="AY1817">
            <v>0</v>
          </cell>
          <cell r="AZ1817">
            <v>30</v>
          </cell>
          <cell r="BA1817">
            <v>31</v>
          </cell>
          <cell r="BB1817">
            <v>31</v>
          </cell>
          <cell r="BC1817">
            <v>30</v>
          </cell>
          <cell r="BD1817">
            <v>25</v>
          </cell>
          <cell r="BE1817">
            <v>29</v>
          </cell>
          <cell r="BF1817">
            <v>25</v>
          </cell>
          <cell r="BG1817">
            <v>25</v>
          </cell>
          <cell r="BH1817">
            <v>0</v>
          </cell>
          <cell r="BI1817">
            <v>0</v>
          </cell>
          <cell r="BJ1817">
            <v>0</v>
          </cell>
          <cell r="BK1817">
            <v>0</v>
          </cell>
          <cell r="BL1817">
            <v>0</v>
          </cell>
        </row>
        <row r="1818">
          <cell r="D1818">
            <v>1020250</v>
          </cell>
          <cell r="E1818" t="str">
            <v>RLP - CASA AMOR Y VIDA NIÑOS NIÑAS</v>
          </cell>
          <cell r="F1818" t="str">
            <v>DEPRODE</v>
          </cell>
          <cell r="G1818">
            <v>20032</v>
          </cell>
          <cell r="H1818" t="str">
            <v>R - CENTROS RESIDENCIALES</v>
          </cell>
          <cell r="I1818" t="str">
            <v>RLP</v>
          </cell>
          <cell r="J1818" t="str">
            <v>ANTOFAGASTA</v>
          </cell>
          <cell r="K1818" t="str">
            <v>MEMO 319</v>
          </cell>
          <cell r="L1818">
            <v>43658</v>
          </cell>
          <cell r="M1818">
            <v>42275</v>
          </cell>
          <cell r="N1818">
            <v>43831</v>
          </cell>
          <cell r="O1818">
            <v>35</v>
          </cell>
          <cell r="P1818">
            <v>35</v>
          </cell>
          <cell r="Q1818">
            <v>35</v>
          </cell>
          <cell r="R1818">
            <v>35</v>
          </cell>
          <cell r="S1818">
            <v>35</v>
          </cell>
          <cell r="T1818">
            <v>35</v>
          </cell>
          <cell r="U1818">
            <v>35</v>
          </cell>
          <cell r="V1818">
            <v>35</v>
          </cell>
          <cell r="W1818">
            <v>35</v>
          </cell>
          <cell r="X1818">
            <v>35</v>
          </cell>
          <cell r="Y1818">
            <v>35</v>
          </cell>
          <cell r="Z1818">
            <v>35</v>
          </cell>
          <cell r="AA1818">
            <v>35</v>
          </cell>
          <cell r="AB1818">
            <v>29</v>
          </cell>
          <cell r="AC1818">
            <v>31</v>
          </cell>
          <cell r="AD1818">
            <v>28</v>
          </cell>
          <cell r="AE1818">
            <v>36</v>
          </cell>
          <cell r="AF1818">
            <v>38</v>
          </cell>
          <cell r="AG1818">
            <v>29</v>
          </cell>
          <cell r="AH1818">
            <v>29</v>
          </cell>
          <cell r="AI1818">
            <v>25</v>
          </cell>
          <cell r="AJ1818">
            <v>30</v>
          </cell>
          <cell r="AK1818">
            <v>32</v>
          </cell>
          <cell r="AL1818">
            <v>29</v>
          </cell>
          <cell r="AM1818">
            <v>26</v>
          </cell>
          <cell r="AN1818">
            <v>28</v>
          </cell>
          <cell r="AO1818">
            <v>33</v>
          </cell>
          <cell r="AP1818">
            <v>35</v>
          </cell>
          <cell r="AQ1818">
            <v>38</v>
          </cell>
          <cell r="AR1818">
            <v>37</v>
          </cell>
          <cell r="AS1818">
            <v>31</v>
          </cell>
          <cell r="AT1818">
            <v>28</v>
          </cell>
          <cell r="AU1818">
            <v>30</v>
          </cell>
          <cell r="AV1818">
            <v>33</v>
          </cell>
          <cell r="AW1818">
            <v>33</v>
          </cell>
          <cell r="AX1818">
            <v>25</v>
          </cell>
          <cell r="AY1818">
            <v>31</v>
          </cell>
          <cell r="AZ1818">
            <v>19</v>
          </cell>
          <cell r="BA1818">
            <v>26</v>
          </cell>
          <cell r="BB1818">
            <v>0</v>
          </cell>
          <cell r="BC1818">
            <v>30</v>
          </cell>
          <cell r="BD1818">
            <v>27</v>
          </cell>
          <cell r="BE1818">
            <v>27</v>
          </cell>
          <cell r="BF1818">
            <v>18</v>
          </cell>
          <cell r="BG1818">
            <v>0</v>
          </cell>
          <cell r="BH1818">
            <v>25</v>
          </cell>
          <cell r="BI1818">
            <v>25</v>
          </cell>
          <cell r="BJ1818">
            <v>22</v>
          </cell>
          <cell r="BK1818">
            <v>27</v>
          </cell>
          <cell r="BL1818">
            <v>0</v>
          </cell>
        </row>
        <row r="1819">
          <cell r="D1819">
            <v>1020331</v>
          </cell>
          <cell r="E1819" t="str">
            <v>RLP - RESIDENCIA YAMILE GARAY BALTAZAR</v>
          </cell>
          <cell r="F1819" t="str">
            <v>DEPRODE</v>
          </cell>
          <cell r="G1819">
            <v>20032</v>
          </cell>
          <cell r="H1819" t="str">
            <v>R - CENTROS RESIDENCIALES</v>
          </cell>
          <cell r="I1819" t="str">
            <v>RLP</v>
          </cell>
          <cell r="J1819" t="str">
            <v>CALAMA</v>
          </cell>
          <cell r="K1819" t="str">
            <v>MEMO 559</v>
          </cell>
          <cell r="L1819">
            <v>43712</v>
          </cell>
          <cell r="M1819">
            <v>43678</v>
          </cell>
          <cell r="N1819">
            <v>43831</v>
          </cell>
          <cell r="O1819">
            <v>34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34</v>
          </cell>
          <cell r="Y1819">
            <v>34</v>
          </cell>
          <cell r="Z1819">
            <v>34</v>
          </cell>
          <cell r="AA1819">
            <v>34</v>
          </cell>
          <cell r="AB1819">
            <v>0</v>
          </cell>
          <cell r="AC1819">
            <v>0</v>
          </cell>
          <cell r="AD1819">
            <v>0</v>
          </cell>
          <cell r="AE1819">
            <v>0</v>
          </cell>
          <cell r="AF1819">
            <v>0</v>
          </cell>
          <cell r="AG1819">
            <v>0</v>
          </cell>
          <cell r="AH1819">
            <v>0</v>
          </cell>
          <cell r="AI1819">
            <v>0</v>
          </cell>
          <cell r="AJ1819">
            <v>33</v>
          </cell>
          <cell r="AK1819">
            <v>30</v>
          </cell>
          <cell r="AL1819">
            <v>30</v>
          </cell>
          <cell r="AM1819">
            <v>28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AS1819">
            <v>0</v>
          </cell>
          <cell r="AT1819">
            <v>0</v>
          </cell>
          <cell r="AU1819">
            <v>0</v>
          </cell>
          <cell r="AV1819">
            <v>0</v>
          </cell>
          <cell r="AW1819">
            <v>31</v>
          </cell>
          <cell r="AX1819">
            <v>30</v>
          </cell>
          <cell r="AY1819">
            <v>27</v>
          </cell>
          <cell r="AZ1819">
            <v>0</v>
          </cell>
          <cell r="BA1819">
            <v>0</v>
          </cell>
          <cell r="BB1819">
            <v>0</v>
          </cell>
          <cell r="BC1819">
            <v>0</v>
          </cell>
          <cell r="BD1819">
            <v>0</v>
          </cell>
          <cell r="BE1819">
            <v>0</v>
          </cell>
          <cell r="BF1819">
            <v>0</v>
          </cell>
          <cell r="BG1819">
            <v>0</v>
          </cell>
          <cell r="BH1819">
            <v>0</v>
          </cell>
          <cell r="BI1819">
            <v>21</v>
          </cell>
          <cell r="BJ1819">
            <v>21</v>
          </cell>
          <cell r="BK1819">
            <v>23</v>
          </cell>
          <cell r="BL1819">
            <v>0</v>
          </cell>
        </row>
        <row r="1820">
          <cell r="D1820">
            <v>1030277</v>
          </cell>
          <cell r="E1820" t="str">
            <v>RLP - NAZARETH</v>
          </cell>
          <cell r="F1820" t="str">
            <v>DEPRODE</v>
          </cell>
          <cell r="G1820">
            <v>20032</v>
          </cell>
          <cell r="H1820" t="str">
            <v>R - CENTROS RESIDENCIALES</v>
          </cell>
          <cell r="I1820" t="str">
            <v>RLP</v>
          </cell>
          <cell r="J1820" t="str">
            <v>COPIAPÓ</v>
          </cell>
          <cell r="K1820" t="str">
            <v>MEMO 563</v>
          </cell>
          <cell r="L1820">
            <v>43748</v>
          </cell>
          <cell r="M1820">
            <v>42962</v>
          </cell>
          <cell r="N1820">
            <v>43831</v>
          </cell>
          <cell r="O1820">
            <v>30</v>
          </cell>
          <cell r="P1820">
            <v>30</v>
          </cell>
          <cell r="Q1820">
            <v>30</v>
          </cell>
          <cell r="R1820">
            <v>30</v>
          </cell>
          <cell r="S1820">
            <v>30</v>
          </cell>
          <cell r="T1820">
            <v>30</v>
          </cell>
          <cell r="U1820">
            <v>30</v>
          </cell>
          <cell r="V1820">
            <v>30</v>
          </cell>
          <cell r="W1820">
            <v>30</v>
          </cell>
          <cell r="X1820">
            <v>30</v>
          </cell>
          <cell r="Y1820">
            <v>30</v>
          </cell>
          <cell r="Z1820">
            <v>30</v>
          </cell>
          <cell r="AA1820">
            <v>30</v>
          </cell>
          <cell r="AB1820">
            <v>32</v>
          </cell>
          <cell r="AC1820">
            <v>31</v>
          </cell>
          <cell r="AD1820">
            <v>29</v>
          </cell>
          <cell r="AE1820">
            <v>27</v>
          </cell>
          <cell r="AF1820">
            <v>30</v>
          </cell>
          <cell r="AG1820">
            <v>31</v>
          </cell>
          <cell r="AH1820">
            <v>29</v>
          </cell>
          <cell r="AI1820">
            <v>27</v>
          </cell>
          <cell r="AJ1820">
            <v>24</v>
          </cell>
          <cell r="AK1820">
            <v>24</v>
          </cell>
          <cell r="AL1820">
            <v>22</v>
          </cell>
          <cell r="AM1820">
            <v>22</v>
          </cell>
          <cell r="AN1820">
            <v>36</v>
          </cell>
          <cell r="AO1820">
            <v>30</v>
          </cell>
          <cell r="AP1820">
            <v>28</v>
          </cell>
          <cell r="AQ1820">
            <v>26</v>
          </cell>
          <cell r="AR1820">
            <v>32</v>
          </cell>
          <cell r="AS1820">
            <v>29</v>
          </cell>
          <cell r="AT1820">
            <v>29</v>
          </cell>
          <cell r="AU1820">
            <v>25</v>
          </cell>
          <cell r="AV1820">
            <v>25</v>
          </cell>
          <cell r="AW1820">
            <v>24</v>
          </cell>
          <cell r="AX1820">
            <v>21</v>
          </cell>
          <cell r="AY1820">
            <v>24</v>
          </cell>
          <cell r="AZ1820">
            <v>33</v>
          </cell>
          <cell r="BA1820">
            <v>30</v>
          </cell>
          <cell r="BB1820">
            <v>28</v>
          </cell>
          <cell r="BC1820">
            <v>26</v>
          </cell>
          <cell r="BD1820">
            <v>31</v>
          </cell>
          <cell r="BE1820">
            <v>29</v>
          </cell>
          <cell r="BF1820">
            <v>29</v>
          </cell>
          <cell r="BG1820">
            <v>25</v>
          </cell>
          <cell r="BH1820">
            <v>25</v>
          </cell>
          <cell r="BI1820">
            <v>24</v>
          </cell>
          <cell r="BJ1820">
            <v>21</v>
          </cell>
          <cell r="BK1820">
            <v>24</v>
          </cell>
          <cell r="BL1820">
            <v>0</v>
          </cell>
        </row>
        <row r="1821">
          <cell r="D1821">
            <v>1040356</v>
          </cell>
          <cell r="E1821" t="str">
            <v>RLP - CENTRO DE VIDA CHILE</v>
          </cell>
          <cell r="F1821" t="str">
            <v>DEPRODE</v>
          </cell>
          <cell r="G1821">
            <v>20032</v>
          </cell>
          <cell r="H1821" t="str">
            <v>R - CENTROS RESIDENCIALES</v>
          </cell>
          <cell r="I1821" t="str">
            <v>RLP</v>
          </cell>
          <cell r="J1821" t="str">
            <v>LA SERENA</v>
          </cell>
          <cell r="K1821" t="str">
            <v>29-B</v>
          </cell>
          <cell r="L1821">
            <v>43489</v>
          </cell>
          <cell r="M1821">
            <v>43497</v>
          </cell>
          <cell r="N1821">
            <v>44044</v>
          </cell>
          <cell r="O1821">
            <v>20</v>
          </cell>
          <cell r="P1821">
            <v>0</v>
          </cell>
          <cell r="Q1821">
            <v>0</v>
          </cell>
          <cell r="R1821">
            <v>20</v>
          </cell>
          <cell r="S1821">
            <v>20</v>
          </cell>
          <cell r="T1821">
            <v>20</v>
          </cell>
          <cell r="U1821">
            <v>20</v>
          </cell>
          <cell r="V1821">
            <v>20</v>
          </cell>
          <cell r="W1821">
            <v>20</v>
          </cell>
          <cell r="X1821">
            <v>20</v>
          </cell>
          <cell r="Y1821">
            <v>20</v>
          </cell>
          <cell r="Z1821">
            <v>20</v>
          </cell>
          <cell r="AA1821">
            <v>20</v>
          </cell>
          <cell r="AB1821">
            <v>0</v>
          </cell>
          <cell r="AC1821">
            <v>0</v>
          </cell>
          <cell r="AD1821">
            <v>24</v>
          </cell>
          <cell r="AE1821">
            <v>25</v>
          </cell>
          <cell r="AF1821">
            <v>26</v>
          </cell>
          <cell r="AG1821">
            <v>27</v>
          </cell>
          <cell r="AH1821">
            <v>26</v>
          </cell>
          <cell r="AI1821">
            <v>26</v>
          </cell>
          <cell r="AJ1821">
            <v>25</v>
          </cell>
          <cell r="AK1821">
            <v>25</v>
          </cell>
          <cell r="AL1821">
            <v>25</v>
          </cell>
          <cell r="AM1821">
            <v>25</v>
          </cell>
          <cell r="AN1821">
            <v>0</v>
          </cell>
          <cell r="AO1821">
            <v>0</v>
          </cell>
          <cell r="AP1821">
            <v>24</v>
          </cell>
          <cell r="AQ1821">
            <v>26</v>
          </cell>
          <cell r="AR1821">
            <v>27</v>
          </cell>
          <cell r="AS1821">
            <v>27</v>
          </cell>
          <cell r="AT1821">
            <v>26</v>
          </cell>
          <cell r="AU1821">
            <v>26</v>
          </cell>
          <cell r="AV1821">
            <v>25</v>
          </cell>
          <cell r="AW1821">
            <v>26</v>
          </cell>
          <cell r="AX1821">
            <v>26</v>
          </cell>
          <cell r="AY1821">
            <v>26</v>
          </cell>
          <cell r="AZ1821">
            <v>0</v>
          </cell>
          <cell r="BA1821">
            <v>0</v>
          </cell>
          <cell r="BB1821">
            <v>23</v>
          </cell>
          <cell r="BC1821">
            <v>24</v>
          </cell>
          <cell r="BD1821">
            <v>25</v>
          </cell>
          <cell r="BE1821">
            <v>22</v>
          </cell>
          <cell r="BF1821">
            <v>20</v>
          </cell>
          <cell r="BG1821">
            <v>20</v>
          </cell>
          <cell r="BH1821">
            <v>19</v>
          </cell>
          <cell r="BI1821">
            <v>20</v>
          </cell>
          <cell r="BJ1821">
            <v>21</v>
          </cell>
          <cell r="BK1821">
            <v>23</v>
          </cell>
          <cell r="BL1821">
            <v>0</v>
          </cell>
        </row>
        <row r="1822">
          <cell r="D1822">
            <v>1050878</v>
          </cell>
          <cell r="E1822" t="str">
            <v>RLP - RESIDENCIA ALEAH</v>
          </cell>
          <cell r="F1822" t="str">
            <v>DEPRODE</v>
          </cell>
          <cell r="G1822">
            <v>20032</v>
          </cell>
          <cell r="H1822" t="str">
            <v>R - CENTROS RESIDENCIALES</v>
          </cell>
          <cell r="I1822" t="str">
            <v>RLP</v>
          </cell>
          <cell r="J1822" t="str">
            <v>SAN ANTONIO</v>
          </cell>
          <cell r="K1822" t="str">
            <v>MEMO 539</v>
          </cell>
          <cell r="L1822">
            <v>43741</v>
          </cell>
          <cell r="M1822">
            <v>42674</v>
          </cell>
          <cell r="N1822">
            <v>43831</v>
          </cell>
          <cell r="O1822">
            <v>21</v>
          </cell>
          <cell r="P1822">
            <v>21</v>
          </cell>
          <cell r="Q1822">
            <v>21</v>
          </cell>
          <cell r="R1822">
            <v>21</v>
          </cell>
          <cell r="S1822">
            <v>21</v>
          </cell>
          <cell r="T1822">
            <v>21</v>
          </cell>
          <cell r="U1822">
            <v>21</v>
          </cell>
          <cell r="V1822">
            <v>21</v>
          </cell>
          <cell r="W1822">
            <v>21</v>
          </cell>
          <cell r="X1822">
            <v>21</v>
          </cell>
          <cell r="Y1822">
            <v>21</v>
          </cell>
          <cell r="Z1822">
            <v>21</v>
          </cell>
          <cell r="AA1822">
            <v>21</v>
          </cell>
          <cell r="AB1822">
            <v>18</v>
          </cell>
          <cell r="AC1822">
            <v>20</v>
          </cell>
          <cell r="AD1822">
            <v>18</v>
          </cell>
          <cell r="AE1822">
            <v>18</v>
          </cell>
          <cell r="AF1822">
            <v>19</v>
          </cell>
          <cell r="AG1822">
            <v>20</v>
          </cell>
          <cell r="AH1822">
            <v>20</v>
          </cell>
          <cell r="AI1822">
            <v>19</v>
          </cell>
          <cell r="AJ1822">
            <v>20</v>
          </cell>
          <cell r="AK1822">
            <v>20</v>
          </cell>
          <cell r="AL1822">
            <v>20</v>
          </cell>
          <cell r="AM1822">
            <v>21</v>
          </cell>
          <cell r="AN1822">
            <v>20</v>
          </cell>
          <cell r="AO1822">
            <v>19</v>
          </cell>
          <cell r="AP1822">
            <v>18</v>
          </cell>
          <cell r="AQ1822">
            <v>18</v>
          </cell>
          <cell r="AR1822">
            <v>21</v>
          </cell>
          <cell r="AS1822">
            <v>20</v>
          </cell>
          <cell r="AT1822">
            <v>21</v>
          </cell>
          <cell r="AU1822">
            <v>20</v>
          </cell>
          <cell r="AV1822">
            <v>21</v>
          </cell>
          <cell r="AW1822">
            <v>21</v>
          </cell>
          <cell r="AX1822">
            <v>21</v>
          </cell>
          <cell r="AY1822">
            <v>22</v>
          </cell>
          <cell r="AZ1822">
            <v>12</v>
          </cell>
          <cell r="BA1822">
            <v>10</v>
          </cell>
          <cell r="BB1822">
            <v>11</v>
          </cell>
          <cell r="BC1822">
            <v>12</v>
          </cell>
          <cell r="BD1822">
            <v>17</v>
          </cell>
          <cell r="BE1822">
            <v>10</v>
          </cell>
          <cell r="BF1822">
            <v>15</v>
          </cell>
          <cell r="BG1822">
            <v>14</v>
          </cell>
          <cell r="BH1822">
            <v>14</v>
          </cell>
          <cell r="BI1822">
            <v>14</v>
          </cell>
          <cell r="BJ1822">
            <v>14</v>
          </cell>
          <cell r="BK1822">
            <v>13</v>
          </cell>
          <cell r="BL1822">
            <v>0</v>
          </cell>
        </row>
        <row r="1823">
          <cell r="D1823">
            <v>1050971</v>
          </cell>
          <cell r="E1823" t="str">
            <v>RLP - HOGAR MARIA MADRE</v>
          </cell>
          <cell r="F1823" t="str">
            <v>DEPRODE</v>
          </cell>
          <cell r="G1823">
            <v>20032</v>
          </cell>
          <cell r="H1823" t="str">
            <v>R - CENTROS RESIDENCIALES</v>
          </cell>
          <cell r="I1823" t="str">
            <v>RLP</v>
          </cell>
          <cell r="J1823" t="str">
            <v>VIÑA DEL MAR</v>
          </cell>
          <cell r="K1823" t="str">
            <v>839/D</v>
          </cell>
          <cell r="L1823">
            <v>43705</v>
          </cell>
          <cell r="M1823">
            <v>43081</v>
          </cell>
          <cell r="N1823">
            <v>43811</v>
          </cell>
          <cell r="O1823">
            <v>20</v>
          </cell>
          <cell r="P1823">
            <v>20</v>
          </cell>
          <cell r="Q1823">
            <v>20</v>
          </cell>
          <cell r="R1823">
            <v>20</v>
          </cell>
          <cell r="S1823">
            <v>20</v>
          </cell>
          <cell r="T1823">
            <v>20</v>
          </cell>
          <cell r="U1823">
            <v>20</v>
          </cell>
          <cell r="V1823">
            <v>20</v>
          </cell>
          <cell r="W1823">
            <v>20</v>
          </cell>
          <cell r="X1823">
            <v>20</v>
          </cell>
          <cell r="Y1823">
            <v>20</v>
          </cell>
          <cell r="Z1823">
            <v>20</v>
          </cell>
          <cell r="AA1823">
            <v>20</v>
          </cell>
          <cell r="AB1823">
            <v>17</v>
          </cell>
          <cell r="AC1823">
            <v>17</v>
          </cell>
          <cell r="AD1823">
            <v>17</v>
          </cell>
          <cell r="AE1823">
            <v>18</v>
          </cell>
          <cell r="AF1823">
            <v>19</v>
          </cell>
          <cell r="AG1823">
            <v>20</v>
          </cell>
          <cell r="AH1823">
            <v>20</v>
          </cell>
          <cell r="AI1823">
            <v>22</v>
          </cell>
          <cell r="AJ1823">
            <v>21</v>
          </cell>
          <cell r="AK1823">
            <v>18</v>
          </cell>
          <cell r="AL1823">
            <v>17</v>
          </cell>
          <cell r="AM1823">
            <v>16</v>
          </cell>
          <cell r="AN1823">
            <v>17</v>
          </cell>
          <cell r="AO1823">
            <v>17</v>
          </cell>
          <cell r="AP1823">
            <v>19</v>
          </cell>
          <cell r="AQ1823">
            <v>18</v>
          </cell>
          <cell r="AR1823">
            <v>20</v>
          </cell>
          <cell r="AS1823">
            <v>20</v>
          </cell>
          <cell r="AT1823">
            <v>21</v>
          </cell>
          <cell r="AU1823">
            <v>22</v>
          </cell>
          <cell r="AV1823">
            <v>21</v>
          </cell>
          <cell r="AW1823">
            <v>18</v>
          </cell>
          <cell r="AX1823">
            <v>17</v>
          </cell>
          <cell r="AY1823">
            <v>18</v>
          </cell>
          <cell r="AZ1823">
            <v>16</v>
          </cell>
          <cell r="BA1823">
            <v>16</v>
          </cell>
          <cell r="BB1823">
            <v>19</v>
          </cell>
          <cell r="BC1823">
            <v>15</v>
          </cell>
          <cell r="BD1823">
            <v>15</v>
          </cell>
          <cell r="BE1823">
            <v>14</v>
          </cell>
          <cell r="BF1823">
            <v>13</v>
          </cell>
          <cell r="BG1823">
            <v>15</v>
          </cell>
          <cell r="BH1823">
            <v>14</v>
          </cell>
          <cell r="BI1823">
            <v>0</v>
          </cell>
          <cell r="BJ1823">
            <v>14</v>
          </cell>
          <cell r="BK1823">
            <v>15</v>
          </cell>
          <cell r="BL1823">
            <v>0</v>
          </cell>
        </row>
        <row r="1824">
          <cell r="D1824">
            <v>1050973</v>
          </cell>
          <cell r="E1824" t="str">
            <v>RLP - HOGAR NOCHE DE PAZ</v>
          </cell>
          <cell r="F1824" t="str">
            <v>DEPRODE</v>
          </cell>
          <cell r="G1824">
            <v>20032</v>
          </cell>
          <cell r="H1824" t="str">
            <v>R - CENTROS RESIDENCIALES</v>
          </cell>
          <cell r="I1824" t="str">
            <v>RLP</v>
          </cell>
          <cell r="J1824" t="str">
            <v>VIÑA DEL MAR</v>
          </cell>
          <cell r="K1824" t="str">
            <v>1254/D</v>
          </cell>
          <cell r="L1824">
            <v>43081</v>
          </cell>
          <cell r="M1824">
            <v>43081</v>
          </cell>
          <cell r="N1824">
            <v>43811</v>
          </cell>
          <cell r="O1824">
            <v>20</v>
          </cell>
          <cell r="P1824">
            <v>20</v>
          </cell>
          <cell r="Q1824">
            <v>20</v>
          </cell>
          <cell r="R1824">
            <v>20</v>
          </cell>
          <cell r="S1824">
            <v>20</v>
          </cell>
          <cell r="T1824">
            <v>20</v>
          </cell>
          <cell r="U1824">
            <v>20</v>
          </cell>
          <cell r="V1824">
            <v>20</v>
          </cell>
          <cell r="W1824">
            <v>20</v>
          </cell>
          <cell r="X1824">
            <v>20</v>
          </cell>
          <cell r="Y1824">
            <v>20</v>
          </cell>
          <cell r="Z1824">
            <v>20</v>
          </cell>
          <cell r="AA1824">
            <v>20</v>
          </cell>
          <cell r="AB1824">
            <v>17</v>
          </cell>
          <cell r="AC1824">
            <v>18</v>
          </cell>
          <cell r="AD1824">
            <v>16</v>
          </cell>
          <cell r="AE1824">
            <v>15</v>
          </cell>
          <cell r="AF1824">
            <v>16</v>
          </cell>
          <cell r="AG1824">
            <v>18</v>
          </cell>
          <cell r="AH1824">
            <v>19</v>
          </cell>
          <cell r="AI1824">
            <v>19</v>
          </cell>
          <cell r="AJ1824">
            <v>18</v>
          </cell>
          <cell r="AK1824">
            <v>19</v>
          </cell>
          <cell r="AL1824">
            <v>20</v>
          </cell>
          <cell r="AM1824">
            <v>20</v>
          </cell>
          <cell r="AN1824">
            <v>18</v>
          </cell>
          <cell r="AO1824">
            <v>18</v>
          </cell>
          <cell r="AP1824">
            <v>16</v>
          </cell>
          <cell r="AQ1824">
            <v>16</v>
          </cell>
          <cell r="AR1824">
            <v>18</v>
          </cell>
          <cell r="AS1824">
            <v>19</v>
          </cell>
          <cell r="AT1824">
            <v>20</v>
          </cell>
          <cell r="AU1824">
            <v>17</v>
          </cell>
          <cell r="AV1824">
            <v>18</v>
          </cell>
          <cell r="AW1824">
            <v>20</v>
          </cell>
          <cell r="AX1824">
            <v>20</v>
          </cell>
          <cell r="AY1824">
            <v>20</v>
          </cell>
          <cell r="AZ1824">
            <v>18</v>
          </cell>
          <cell r="BA1824">
            <v>18</v>
          </cell>
          <cell r="BB1824">
            <v>16</v>
          </cell>
          <cell r="BC1824">
            <v>16</v>
          </cell>
          <cell r="BD1824">
            <v>18</v>
          </cell>
          <cell r="BE1824">
            <v>18</v>
          </cell>
          <cell r="BF1824">
            <v>20</v>
          </cell>
          <cell r="BG1824">
            <v>17</v>
          </cell>
          <cell r="BH1824">
            <v>18</v>
          </cell>
          <cell r="BI1824">
            <v>20</v>
          </cell>
          <cell r="BJ1824">
            <v>20</v>
          </cell>
          <cell r="BK1824">
            <v>20</v>
          </cell>
          <cell r="BL1824">
            <v>0</v>
          </cell>
        </row>
        <row r="1825">
          <cell r="D1825">
            <v>1060273</v>
          </cell>
          <cell r="E1825" t="str">
            <v>RLP - RESIDENCIA DE PROTECCION PARA LA PRIMERA INFANCIA</v>
          </cell>
          <cell r="F1825" t="str">
            <v>DEPRODE</v>
          </cell>
          <cell r="G1825">
            <v>20032</v>
          </cell>
          <cell r="H1825" t="str">
            <v>R - CENTROS RESIDENCIALES</v>
          </cell>
          <cell r="I1825" t="str">
            <v>RLP</v>
          </cell>
          <cell r="J1825" t="str">
            <v>RENGO</v>
          </cell>
          <cell r="K1825">
            <v>122</v>
          </cell>
          <cell r="L1825">
            <v>43556</v>
          </cell>
          <cell r="M1825">
            <v>42826</v>
          </cell>
          <cell r="N1825">
            <v>43922</v>
          </cell>
          <cell r="O1825">
            <v>35</v>
          </cell>
          <cell r="P1825">
            <v>35</v>
          </cell>
          <cell r="Q1825">
            <v>35</v>
          </cell>
          <cell r="R1825">
            <v>35</v>
          </cell>
          <cell r="S1825">
            <v>35</v>
          </cell>
          <cell r="T1825">
            <v>35</v>
          </cell>
          <cell r="U1825">
            <v>35</v>
          </cell>
          <cell r="V1825">
            <v>35</v>
          </cell>
          <cell r="W1825">
            <v>35</v>
          </cell>
          <cell r="X1825">
            <v>35</v>
          </cell>
          <cell r="Y1825">
            <v>35</v>
          </cell>
          <cell r="Z1825">
            <v>35</v>
          </cell>
          <cell r="AA1825">
            <v>35</v>
          </cell>
          <cell r="AB1825">
            <v>23</v>
          </cell>
          <cell r="AC1825">
            <v>22</v>
          </cell>
          <cell r="AD1825">
            <v>23</v>
          </cell>
          <cell r="AE1825">
            <v>23</v>
          </cell>
          <cell r="AF1825">
            <v>22</v>
          </cell>
          <cell r="AG1825">
            <v>17</v>
          </cell>
          <cell r="AH1825">
            <v>18</v>
          </cell>
          <cell r="AI1825">
            <v>21</v>
          </cell>
          <cell r="AJ1825">
            <v>19</v>
          </cell>
          <cell r="AK1825">
            <v>22</v>
          </cell>
          <cell r="AL1825">
            <v>25</v>
          </cell>
          <cell r="AM1825">
            <v>23</v>
          </cell>
          <cell r="AN1825">
            <v>23</v>
          </cell>
          <cell r="AO1825">
            <v>24</v>
          </cell>
          <cell r="AP1825">
            <v>25</v>
          </cell>
          <cell r="AQ1825">
            <v>23</v>
          </cell>
          <cell r="AR1825">
            <v>22</v>
          </cell>
          <cell r="AS1825">
            <v>21</v>
          </cell>
          <cell r="AT1825">
            <v>21</v>
          </cell>
          <cell r="AU1825">
            <v>21</v>
          </cell>
          <cell r="AV1825">
            <v>22</v>
          </cell>
          <cell r="AW1825">
            <v>26</v>
          </cell>
          <cell r="AX1825">
            <v>24</v>
          </cell>
          <cell r="AY1825">
            <v>24</v>
          </cell>
          <cell r="AZ1825">
            <v>19</v>
          </cell>
          <cell r="BA1825">
            <v>20</v>
          </cell>
          <cell r="BB1825">
            <v>23</v>
          </cell>
          <cell r="BC1825">
            <v>22</v>
          </cell>
          <cell r="BD1825">
            <v>22</v>
          </cell>
          <cell r="BE1825">
            <v>0</v>
          </cell>
          <cell r="BF1825">
            <v>21</v>
          </cell>
          <cell r="BG1825">
            <v>20</v>
          </cell>
          <cell r="BH1825">
            <v>20</v>
          </cell>
          <cell r="BI1825">
            <v>23</v>
          </cell>
          <cell r="BJ1825">
            <v>20</v>
          </cell>
          <cell r="BK1825">
            <v>20</v>
          </cell>
          <cell r="BL1825">
            <v>0</v>
          </cell>
        </row>
        <row r="1826">
          <cell r="D1826">
            <v>1070459</v>
          </cell>
          <cell r="E1826" t="str">
            <v>RLP - ANGEL DE LA GUARDA CURICO</v>
          </cell>
          <cell r="F1826" t="str">
            <v>DEPRODE</v>
          </cell>
          <cell r="G1826">
            <v>20032</v>
          </cell>
          <cell r="H1826" t="str">
            <v>R - CENTROS RESIDENCIALES</v>
          </cell>
          <cell r="I1826" t="str">
            <v>RLP</v>
          </cell>
          <cell r="J1826" t="str">
            <v>CURICÓ</v>
          </cell>
          <cell r="K1826">
            <v>152</v>
          </cell>
          <cell r="L1826">
            <v>43550</v>
          </cell>
          <cell r="M1826">
            <v>42822</v>
          </cell>
          <cell r="N1826">
            <v>44284</v>
          </cell>
          <cell r="O1826">
            <v>20</v>
          </cell>
          <cell r="P1826">
            <v>20</v>
          </cell>
          <cell r="Q1826">
            <v>20</v>
          </cell>
          <cell r="R1826">
            <v>20</v>
          </cell>
          <cell r="S1826">
            <v>20</v>
          </cell>
          <cell r="T1826">
            <v>20</v>
          </cell>
          <cell r="U1826">
            <v>20</v>
          </cell>
          <cell r="V1826">
            <v>20</v>
          </cell>
          <cell r="W1826">
            <v>20</v>
          </cell>
          <cell r="X1826">
            <v>20</v>
          </cell>
          <cell r="Y1826">
            <v>20</v>
          </cell>
          <cell r="Z1826">
            <v>20</v>
          </cell>
          <cell r="AA1826">
            <v>20</v>
          </cell>
          <cell r="AB1826">
            <v>21</v>
          </cell>
          <cell r="AC1826">
            <v>21</v>
          </cell>
          <cell r="AD1826">
            <v>19</v>
          </cell>
          <cell r="AE1826">
            <v>17</v>
          </cell>
          <cell r="AF1826">
            <v>22</v>
          </cell>
          <cell r="AG1826">
            <v>23</v>
          </cell>
          <cell r="AH1826">
            <v>23</v>
          </cell>
          <cell r="AI1826">
            <v>22</v>
          </cell>
          <cell r="AJ1826">
            <v>21</v>
          </cell>
          <cell r="AK1826">
            <v>20</v>
          </cell>
          <cell r="AL1826">
            <v>20</v>
          </cell>
          <cell r="AM1826">
            <v>19</v>
          </cell>
          <cell r="AN1826">
            <v>21</v>
          </cell>
          <cell r="AO1826">
            <v>21</v>
          </cell>
          <cell r="AP1826">
            <v>19</v>
          </cell>
          <cell r="AQ1826">
            <v>22</v>
          </cell>
          <cell r="AR1826">
            <v>23</v>
          </cell>
          <cell r="AS1826">
            <v>23</v>
          </cell>
          <cell r="AT1826">
            <v>23</v>
          </cell>
          <cell r="AU1826">
            <v>22</v>
          </cell>
          <cell r="AV1826">
            <v>20</v>
          </cell>
          <cell r="AW1826">
            <v>20</v>
          </cell>
          <cell r="AX1826">
            <v>20</v>
          </cell>
          <cell r="AY1826">
            <v>19</v>
          </cell>
          <cell r="AZ1826">
            <v>19</v>
          </cell>
          <cell r="BA1826">
            <v>20</v>
          </cell>
          <cell r="BB1826">
            <v>17</v>
          </cell>
          <cell r="BC1826">
            <v>0</v>
          </cell>
          <cell r="BD1826">
            <v>20</v>
          </cell>
          <cell r="BE1826">
            <v>19</v>
          </cell>
          <cell r="BF1826">
            <v>19</v>
          </cell>
          <cell r="BG1826">
            <v>19</v>
          </cell>
          <cell r="BH1826">
            <v>17</v>
          </cell>
          <cell r="BI1826">
            <v>17</v>
          </cell>
          <cell r="BJ1826">
            <v>16</v>
          </cell>
          <cell r="BK1826">
            <v>15</v>
          </cell>
          <cell r="BL1826">
            <v>0</v>
          </cell>
        </row>
        <row r="1827">
          <cell r="D1827">
            <v>1070502</v>
          </cell>
          <cell r="E1827" t="str">
            <v>RLP - RESIDENCIA DE VIDA FAMILIAR SAN BENITO</v>
          </cell>
          <cell r="F1827" t="str">
            <v>DEPRODE</v>
          </cell>
          <cell r="G1827">
            <v>20032</v>
          </cell>
          <cell r="H1827" t="str">
            <v>R - CENTROS RESIDENCIALES</v>
          </cell>
          <cell r="I1827" t="str">
            <v>RLP</v>
          </cell>
          <cell r="J1827" t="str">
            <v>LINARES</v>
          </cell>
          <cell r="K1827">
            <v>695</v>
          </cell>
          <cell r="L1827">
            <v>43081</v>
          </cell>
          <cell r="M1827">
            <v>43081</v>
          </cell>
          <cell r="N1827">
            <v>43811</v>
          </cell>
          <cell r="O1827">
            <v>20</v>
          </cell>
          <cell r="P1827">
            <v>20</v>
          </cell>
          <cell r="Q1827">
            <v>20</v>
          </cell>
          <cell r="R1827">
            <v>20</v>
          </cell>
          <cell r="S1827">
            <v>20</v>
          </cell>
          <cell r="T1827">
            <v>20</v>
          </cell>
          <cell r="U1827">
            <v>20</v>
          </cell>
          <cell r="V1827">
            <v>20</v>
          </cell>
          <cell r="W1827">
            <v>20</v>
          </cell>
          <cell r="X1827">
            <v>20</v>
          </cell>
          <cell r="Y1827">
            <v>20</v>
          </cell>
          <cell r="Z1827">
            <v>20</v>
          </cell>
          <cell r="AA1827">
            <v>20</v>
          </cell>
          <cell r="AB1827">
            <v>22</v>
          </cell>
          <cell r="AC1827">
            <v>21</v>
          </cell>
          <cell r="AD1827">
            <v>24</v>
          </cell>
          <cell r="AE1827">
            <v>22</v>
          </cell>
          <cell r="AF1827">
            <v>24</v>
          </cell>
          <cell r="AG1827">
            <v>24</v>
          </cell>
          <cell r="AH1827">
            <v>24</v>
          </cell>
          <cell r="AI1827">
            <v>21</v>
          </cell>
          <cell r="AJ1827">
            <v>19</v>
          </cell>
          <cell r="AK1827">
            <v>18</v>
          </cell>
          <cell r="AL1827">
            <v>17</v>
          </cell>
          <cell r="AM1827">
            <v>18</v>
          </cell>
          <cell r="AN1827">
            <v>24</v>
          </cell>
          <cell r="AO1827">
            <v>24</v>
          </cell>
          <cell r="AP1827">
            <v>25</v>
          </cell>
          <cell r="AQ1827">
            <v>24</v>
          </cell>
          <cell r="AR1827">
            <v>24</v>
          </cell>
          <cell r="AS1827">
            <v>24</v>
          </cell>
          <cell r="AT1827">
            <v>24</v>
          </cell>
          <cell r="AU1827">
            <v>21</v>
          </cell>
          <cell r="AV1827">
            <v>19</v>
          </cell>
          <cell r="AW1827">
            <v>18</v>
          </cell>
          <cell r="AX1827">
            <v>18</v>
          </cell>
          <cell r="AY1827">
            <v>19</v>
          </cell>
          <cell r="AZ1827">
            <v>19</v>
          </cell>
          <cell r="BA1827">
            <v>22</v>
          </cell>
          <cell r="BB1827">
            <v>21</v>
          </cell>
          <cell r="BC1827">
            <v>20</v>
          </cell>
          <cell r="BD1827">
            <v>21</v>
          </cell>
          <cell r="BE1827">
            <v>22</v>
          </cell>
          <cell r="BF1827">
            <v>21</v>
          </cell>
          <cell r="BG1827">
            <v>20</v>
          </cell>
          <cell r="BH1827">
            <v>18</v>
          </cell>
          <cell r="BI1827">
            <v>18</v>
          </cell>
          <cell r="BJ1827">
            <v>16</v>
          </cell>
          <cell r="BK1827">
            <v>16</v>
          </cell>
          <cell r="BL1827">
            <v>0</v>
          </cell>
        </row>
        <row r="1828">
          <cell r="D1828">
            <v>1070504</v>
          </cell>
          <cell r="E1828" t="str">
            <v>RLP - MALIE</v>
          </cell>
          <cell r="F1828" t="str">
            <v>DEPRODE</v>
          </cell>
          <cell r="G1828">
            <v>20032</v>
          </cell>
          <cell r="H1828" t="str">
            <v>R - CENTROS RESIDENCIALES</v>
          </cell>
          <cell r="I1828" t="str">
            <v>RLP</v>
          </cell>
          <cell r="J1828" t="str">
            <v>TALCA</v>
          </cell>
          <cell r="K1828">
            <v>697</v>
          </cell>
          <cell r="L1828">
            <v>43081</v>
          </cell>
          <cell r="M1828">
            <v>43081</v>
          </cell>
          <cell r="N1828">
            <v>43811</v>
          </cell>
          <cell r="O1828">
            <v>20</v>
          </cell>
          <cell r="P1828">
            <v>20</v>
          </cell>
          <cell r="Q1828">
            <v>20</v>
          </cell>
          <cell r="R1828">
            <v>20</v>
          </cell>
          <cell r="S1828">
            <v>20</v>
          </cell>
          <cell r="T1828">
            <v>20</v>
          </cell>
          <cell r="U1828">
            <v>20</v>
          </cell>
          <cell r="V1828">
            <v>20</v>
          </cell>
          <cell r="W1828">
            <v>20</v>
          </cell>
          <cell r="X1828">
            <v>20</v>
          </cell>
          <cell r="Y1828">
            <v>20</v>
          </cell>
          <cell r="Z1828">
            <v>20</v>
          </cell>
          <cell r="AA1828">
            <v>20</v>
          </cell>
          <cell r="AB1828">
            <v>18</v>
          </cell>
          <cell r="AC1828">
            <v>16</v>
          </cell>
          <cell r="AD1828">
            <v>16</v>
          </cell>
          <cell r="AE1828">
            <v>16</v>
          </cell>
          <cell r="AF1828">
            <v>15</v>
          </cell>
          <cell r="AG1828">
            <v>14</v>
          </cell>
          <cell r="AH1828">
            <v>16</v>
          </cell>
          <cell r="AI1828">
            <v>19</v>
          </cell>
          <cell r="AJ1828">
            <v>20</v>
          </cell>
          <cell r="AK1828">
            <v>22</v>
          </cell>
          <cell r="AL1828">
            <v>21</v>
          </cell>
          <cell r="AM1828">
            <v>21</v>
          </cell>
          <cell r="AN1828">
            <v>16</v>
          </cell>
          <cell r="AO1828">
            <v>17</v>
          </cell>
          <cell r="AP1828">
            <v>17</v>
          </cell>
          <cell r="AQ1828">
            <v>16</v>
          </cell>
          <cell r="AR1828">
            <v>13</v>
          </cell>
          <cell r="AS1828">
            <v>15</v>
          </cell>
          <cell r="AT1828">
            <v>17</v>
          </cell>
          <cell r="AU1828">
            <v>21</v>
          </cell>
          <cell r="AV1828">
            <v>22</v>
          </cell>
          <cell r="AW1828">
            <v>22</v>
          </cell>
          <cell r="AX1828">
            <v>20</v>
          </cell>
          <cell r="AY1828">
            <v>22</v>
          </cell>
          <cell r="AZ1828">
            <v>13</v>
          </cell>
          <cell r="BA1828">
            <v>13</v>
          </cell>
          <cell r="BB1828">
            <v>15</v>
          </cell>
          <cell r="BC1828">
            <v>14</v>
          </cell>
          <cell r="BD1828">
            <v>12</v>
          </cell>
          <cell r="BE1828">
            <v>14</v>
          </cell>
          <cell r="BF1828">
            <v>16</v>
          </cell>
          <cell r="BG1828">
            <v>19</v>
          </cell>
          <cell r="BH1828">
            <v>18</v>
          </cell>
          <cell r="BI1828">
            <v>19</v>
          </cell>
          <cell r="BJ1828">
            <v>18</v>
          </cell>
          <cell r="BK1828">
            <v>17</v>
          </cell>
          <cell r="BL1828">
            <v>0</v>
          </cell>
        </row>
        <row r="1829">
          <cell r="D1829">
            <v>1070510</v>
          </cell>
          <cell r="E1829" t="str">
            <v>RLP - RESIDENCIA DE VIDA FAMILIAR INFANTIL SAN JOSE II</v>
          </cell>
          <cell r="F1829" t="str">
            <v>DEPRODE</v>
          </cell>
          <cell r="G1829">
            <v>20032</v>
          </cell>
          <cell r="H1829" t="str">
            <v>R - CENTROS RESIDENCIALES</v>
          </cell>
          <cell r="I1829" t="str">
            <v>RLP</v>
          </cell>
          <cell r="J1829" t="str">
            <v>MAULE</v>
          </cell>
          <cell r="K1829" t="str">
            <v>MEMO 276</v>
          </cell>
          <cell r="L1829">
            <v>43635</v>
          </cell>
          <cell r="M1829">
            <v>43081</v>
          </cell>
          <cell r="N1829">
            <v>43739</v>
          </cell>
          <cell r="O1829">
            <v>26</v>
          </cell>
          <cell r="P1829">
            <v>26</v>
          </cell>
          <cell r="Q1829">
            <v>26</v>
          </cell>
          <cell r="R1829">
            <v>26</v>
          </cell>
          <cell r="S1829">
            <v>26</v>
          </cell>
          <cell r="T1829">
            <v>26</v>
          </cell>
          <cell r="U1829">
            <v>26</v>
          </cell>
          <cell r="V1829">
            <v>26</v>
          </cell>
          <cell r="W1829">
            <v>26</v>
          </cell>
          <cell r="X1829">
            <v>26</v>
          </cell>
          <cell r="Y1829">
            <v>26</v>
          </cell>
          <cell r="Z1829">
            <v>0</v>
          </cell>
          <cell r="AA1829">
            <v>0</v>
          </cell>
          <cell r="AB1829">
            <v>15</v>
          </cell>
          <cell r="AC1829">
            <v>16</v>
          </cell>
          <cell r="AD1829">
            <v>19</v>
          </cell>
          <cell r="AE1829">
            <v>20</v>
          </cell>
          <cell r="AF1829">
            <v>21</v>
          </cell>
          <cell r="AG1829">
            <v>21</v>
          </cell>
          <cell r="AH1829">
            <v>22</v>
          </cell>
          <cell r="AI1829">
            <v>23</v>
          </cell>
          <cell r="AJ1829">
            <v>22</v>
          </cell>
          <cell r="AK1829">
            <v>24</v>
          </cell>
          <cell r="AL1829">
            <v>0</v>
          </cell>
          <cell r="AM1829">
            <v>0</v>
          </cell>
          <cell r="AN1829">
            <v>16</v>
          </cell>
          <cell r="AO1829">
            <v>19</v>
          </cell>
          <cell r="AP1829">
            <v>21</v>
          </cell>
          <cell r="AQ1829">
            <v>20</v>
          </cell>
          <cell r="AR1829">
            <v>21</v>
          </cell>
          <cell r="AS1829">
            <v>22</v>
          </cell>
          <cell r="AT1829">
            <v>22</v>
          </cell>
          <cell r="AU1829">
            <v>24</v>
          </cell>
          <cell r="AV1829">
            <v>23</v>
          </cell>
          <cell r="AW1829">
            <v>25</v>
          </cell>
          <cell r="AX1829">
            <v>0</v>
          </cell>
          <cell r="AY1829">
            <v>0</v>
          </cell>
          <cell r="AZ1829">
            <v>14</v>
          </cell>
          <cell r="BA1829">
            <v>19</v>
          </cell>
          <cell r="BB1829">
            <v>21</v>
          </cell>
          <cell r="BC1829">
            <v>17</v>
          </cell>
          <cell r="BD1829">
            <v>18</v>
          </cell>
          <cell r="BE1829">
            <v>19</v>
          </cell>
          <cell r="BF1829">
            <v>22</v>
          </cell>
          <cell r="BG1829">
            <v>22</v>
          </cell>
          <cell r="BH1829">
            <v>15</v>
          </cell>
          <cell r="BI1829">
            <v>23</v>
          </cell>
          <cell r="BJ1829">
            <v>0</v>
          </cell>
          <cell r="BK1829">
            <v>0</v>
          </cell>
          <cell r="BL1829">
            <v>0</v>
          </cell>
        </row>
        <row r="1830">
          <cell r="D1830">
            <v>1070563</v>
          </cell>
          <cell r="E1830" t="str">
            <v>RLP - RESIDENCIA DE VIDA FAMILIAR INFANTIL SAN JOSÉ I</v>
          </cell>
          <cell r="F1830" t="str">
            <v>DEPRODE</v>
          </cell>
          <cell r="G1830">
            <v>20032</v>
          </cell>
          <cell r="H1830" t="str">
            <v>R - CENTROS RESIDENCIALES</v>
          </cell>
          <cell r="I1830" t="str">
            <v>RLP</v>
          </cell>
          <cell r="J1830" t="str">
            <v>MAULE</v>
          </cell>
          <cell r="K1830">
            <v>442</v>
          </cell>
          <cell r="L1830">
            <v>43724</v>
          </cell>
          <cell r="M1830">
            <v>43739</v>
          </cell>
          <cell r="N1830">
            <v>44106</v>
          </cell>
          <cell r="O1830">
            <v>20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20</v>
          </cell>
          <cell r="AA1830">
            <v>20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  <cell r="AG1830">
            <v>0</v>
          </cell>
          <cell r="AH1830">
            <v>0</v>
          </cell>
          <cell r="AI1830">
            <v>0</v>
          </cell>
          <cell r="AJ1830">
            <v>0</v>
          </cell>
          <cell r="AK1830">
            <v>0</v>
          </cell>
          <cell r="AL1830">
            <v>23</v>
          </cell>
          <cell r="AM1830">
            <v>24</v>
          </cell>
          <cell r="AN1830">
            <v>0</v>
          </cell>
          <cell r="AO1830">
            <v>0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0</v>
          </cell>
          <cell r="AV1830">
            <v>0</v>
          </cell>
          <cell r="AW1830">
            <v>0</v>
          </cell>
          <cell r="AX1830">
            <v>24</v>
          </cell>
          <cell r="AY1830">
            <v>24</v>
          </cell>
          <cell r="AZ1830">
            <v>0</v>
          </cell>
          <cell r="BA1830">
            <v>0</v>
          </cell>
          <cell r="BB1830">
            <v>0</v>
          </cell>
          <cell r="BC1830">
            <v>0</v>
          </cell>
          <cell r="BD1830">
            <v>0</v>
          </cell>
          <cell r="BE1830">
            <v>0</v>
          </cell>
          <cell r="BF1830">
            <v>0</v>
          </cell>
          <cell r="BG1830">
            <v>0</v>
          </cell>
          <cell r="BH1830">
            <v>0</v>
          </cell>
          <cell r="BI1830">
            <v>0</v>
          </cell>
          <cell r="BJ1830">
            <v>16</v>
          </cell>
          <cell r="BK1830">
            <v>18</v>
          </cell>
          <cell r="BL1830">
            <v>0</v>
          </cell>
        </row>
        <row r="1831">
          <cell r="D1831">
            <v>1070577</v>
          </cell>
          <cell r="E1831" t="str">
            <v>RLP - RESIDENCIA DE VIDA FAMILIAR INFANTIL SAN JOSE II</v>
          </cell>
          <cell r="F1831" t="str">
            <v>DEPRODE</v>
          </cell>
          <cell r="G1831">
            <v>20032</v>
          </cell>
          <cell r="H1831" t="str">
            <v>R - CENTROS RESIDENCIALES</v>
          </cell>
          <cell r="I1831" t="str">
            <v>RLP</v>
          </cell>
          <cell r="J1831" t="str">
            <v>MAULE</v>
          </cell>
          <cell r="K1831">
            <v>456</v>
          </cell>
          <cell r="L1831">
            <v>43724</v>
          </cell>
          <cell r="M1831">
            <v>43739</v>
          </cell>
          <cell r="N1831">
            <v>44106</v>
          </cell>
          <cell r="O1831">
            <v>20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20</v>
          </cell>
          <cell r="AA1831">
            <v>20</v>
          </cell>
          <cell r="AB1831">
            <v>0</v>
          </cell>
          <cell r="AC1831">
            <v>0</v>
          </cell>
          <cell r="AD1831">
            <v>0</v>
          </cell>
          <cell r="AE1831">
            <v>0</v>
          </cell>
          <cell r="AF1831">
            <v>0</v>
          </cell>
          <cell r="AG1831">
            <v>0</v>
          </cell>
          <cell r="AH1831">
            <v>0</v>
          </cell>
          <cell r="AI1831">
            <v>0</v>
          </cell>
          <cell r="AJ1831">
            <v>0</v>
          </cell>
          <cell r="AK1831">
            <v>0</v>
          </cell>
          <cell r="AL1831">
            <v>25</v>
          </cell>
          <cell r="AM1831">
            <v>25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  <cell r="AU1831">
            <v>0</v>
          </cell>
          <cell r="AV1831">
            <v>0</v>
          </cell>
          <cell r="AW1831">
            <v>0</v>
          </cell>
          <cell r="AX1831">
            <v>26</v>
          </cell>
          <cell r="AY1831">
            <v>25</v>
          </cell>
          <cell r="AZ1831">
            <v>0</v>
          </cell>
          <cell r="BA1831">
            <v>0</v>
          </cell>
          <cell r="BB1831">
            <v>0</v>
          </cell>
          <cell r="BC1831">
            <v>0</v>
          </cell>
          <cell r="BD1831">
            <v>0</v>
          </cell>
          <cell r="BE1831">
            <v>0</v>
          </cell>
          <cell r="BF1831">
            <v>0</v>
          </cell>
          <cell r="BG1831">
            <v>0</v>
          </cell>
          <cell r="BH1831">
            <v>0</v>
          </cell>
          <cell r="BI1831">
            <v>0</v>
          </cell>
          <cell r="BJ1831">
            <v>16</v>
          </cell>
          <cell r="BK1831">
            <v>20</v>
          </cell>
          <cell r="BL1831">
            <v>0</v>
          </cell>
        </row>
        <row r="1832">
          <cell r="D1832">
            <v>1080858</v>
          </cell>
          <cell r="E1832" t="str">
            <v>RLP - RESIDENCIA PARA LACTANTES Y PREESCOLARES TUPAHUE</v>
          </cell>
          <cell r="F1832" t="str">
            <v>DEPRODE</v>
          </cell>
          <cell r="G1832">
            <v>20032</v>
          </cell>
          <cell r="H1832" t="str">
            <v>R - CENTROS RESIDENCIALES</v>
          </cell>
          <cell r="I1832" t="str">
            <v>RLP</v>
          </cell>
          <cell r="J1832" t="str">
            <v>HUALPÉN</v>
          </cell>
          <cell r="K1832" t="str">
            <v>829/A</v>
          </cell>
          <cell r="L1832">
            <v>43446</v>
          </cell>
          <cell r="M1832">
            <v>42845</v>
          </cell>
          <cell r="N1832">
            <v>43941</v>
          </cell>
          <cell r="O1832">
            <v>25</v>
          </cell>
          <cell r="P1832">
            <v>25</v>
          </cell>
          <cell r="Q1832">
            <v>25</v>
          </cell>
          <cell r="R1832">
            <v>25</v>
          </cell>
          <cell r="S1832">
            <v>25</v>
          </cell>
          <cell r="T1832">
            <v>25</v>
          </cell>
          <cell r="U1832">
            <v>25</v>
          </cell>
          <cell r="V1832">
            <v>25</v>
          </cell>
          <cell r="W1832">
            <v>25</v>
          </cell>
          <cell r="X1832">
            <v>25</v>
          </cell>
          <cell r="Y1832">
            <v>25</v>
          </cell>
          <cell r="Z1832">
            <v>25</v>
          </cell>
          <cell r="AA1832">
            <v>25</v>
          </cell>
          <cell r="AB1832">
            <v>18</v>
          </cell>
          <cell r="AC1832">
            <v>19</v>
          </cell>
          <cell r="AD1832">
            <v>20</v>
          </cell>
          <cell r="AE1832">
            <v>18</v>
          </cell>
          <cell r="AF1832">
            <v>17</v>
          </cell>
          <cell r="AG1832">
            <v>18</v>
          </cell>
          <cell r="AH1832">
            <v>19</v>
          </cell>
          <cell r="AI1832">
            <v>18</v>
          </cell>
          <cell r="AJ1832">
            <v>18</v>
          </cell>
          <cell r="AK1832">
            <v>19</v>
          </cell>
          <cell r="AL1832">
            <v>17</v>
          </cell>
          <cell r="AM1832">
            <v>16</v>
          </cell>
          <cell r="AN1832">
            <v>18</v>
          </cell>
          <cell r="AO1832">
            <v>20</v>
          </cell>
          <cell r="AP1832">
            <v>18</v>
          </cell>
          <cell r="AQ1832">
            <v>18</v>
          </cell>
          <cell r="AR1832">
            <v>18</v>
          </cell>
          <cell r="AS1832">
            <v>19</v>
          </cell>
          <cell r="AT1832">
            <v>19</v>
          </cell>
          <cell r="AU1832">
            <v>19</v>
          </cell>
          <cell r="AV1832">
            <v>19</v>
          </cell>
          <cell r="AW1832">
            <v>19</v>
          </cell>
          <cell r="AX1832">
            <v>17</v>
          </cell>
          <cell r="AY1832">
            <v>16</v>
          </cell>
          <cell r="AZ1832">
            <v>18</v>
          </cell>
          <cell r="BA1832">
            <v>20</v>
          </cell>
          <cell r="BB1832">
            <v>17</v>
          </cell>
          <cell r="BC1832">
            <v>18</v>
          </cell>
          <cell r="BD1832">
            <v>18</v>
          </cell>
          <cell r="BE1832">
            <v>19</v>
          </cell>
          <cell r="BF1832">
            <v>19</v>
          </cell>
          <cell r="BG1832">
            <v>19</v>
          </cell>
          <cell r="BH1832">
            <v>16</v>
          </cell>
          <cell r="BI1832">
            <v>0</v>
          </cell>
          <cell r="BJ1832">
            <v>17</v>
          </cell>
          <cell r="BK1832">
            <v>16</v>
          </cell>
          <cell r="BL1832">
            <v>0</v>
          </cell>
        </row>
        <row r="1833">
          <cell r="D1833">
            <v>1080860</v>
          </cell>
          <cell r="E1833" t="str">
            <v>RLP - RESIDENCIA PARA LACTANTES Y PREESCOLARES TUPAHUE II</v>
          </cell>
          <cell r="F1833" t="str">
            <v>DEPRODE</v>
          </cell>
          <cell r="G1833">
            <v>20032</v>
          </cell>
          <cell r="H1833" t="str">
            <v>R - CENTROS RESIDENCIALES</v>
          </cell>
          <cell r="I1833" t="str">
            <v>RLP</v>
          </cell>
          <cell r="J1833" t="str">
            <v>HUALPÉN</v>
          </cell>
          <cell r="K1833" t="str">
            <v>831/A</v>
          </cell>
          <cell r="L1833">
            <v>43448</v>
          </cell>
          <cell r="M1833">
            <v>42845</v>
          </cell>
          <cell r="N1833">
            <v>43941</v>
          </cell>
          <cell r="O1833">
            <v>25</v>
          </cell>
          <cell r="P1833">
            <v>25</v>
          </cell>
          <cell r="Q1833">
            <v>25</v>
          </cell>
          <cell r="R1833">
            <v>25</v>
          </cell>
          <cell r="S1833">
            <v>25</v>
          </cell>
          <cell r="T1833">
            <v>25</v>
          </cell>
          <cell r="U1833">
            <v>25</v>
          </cell>
          <cell r="V1833">
            <v>25</v>
          </cell>
          <cell r="W1833">
            <v>25</v>
          </cell>
          <cell r="X1833">
            <v>25</v>
          </cell>
          <cell r="Y1833">
            <v>25</v>
          </cell>
          <cell r="Z1833">
            <v>25</v>
          </cell>
          <cell r="AA1833">
            <v>25</v>
          </cell>
          <cell r="AB1833">
            <v>19</v>
          </cell>
          <cell r="AC1833">
            <v>19</v>
          </cell>
          <cell r="AD1833">
            <v>19</v>
          </cell>
          <cell r="AE1833">
            <v>16</v>
          </cell>
          <cell r="AF1833">
            <v>19</v>
          </cell>
          <cell r="AG1833">
            <v>20</v>
          </cell>
          <cell r="AH1833">
            <v>20</v>
          </cell>
          <cell r="AI1833">
            <v>20</v>
          </cell>
          <cell r="AJ1833">
            <v>18</v>
          </cell>
          <cell r="AK1833">
            <v>15</v>
          </cell>
          <cell r="AL1833">
            <v>13</v>
          </cell>
          <cell r="AM1833">
            <v>13</v>
          </cell>
          <cell r="AN1833">
            <v>19</v>
          </cell>
          <cell r="AO1833">
            <v>19</v>
          </cell>
          <cell r="AP1833">
            <v>19</v>
          </cell>
          <cell r="AQ1833">
            <v>20</v>
          </cell>
          <cell r="AR1833">
            <v>20</v>
          </cell>
          <cell r="AS1833">
            <v>20</v>
          </cell>
          <cell r="AT1833">
            <v>21</v>
          </cell>
          <cell r="AU1833">
            <v>21</v>
          </cell>
          <cell r="AV1833">
            <v>18</v>
          </cell>
          <cell r="AW1833">
            <v>15</v>
          </cell>
          <cell r="AX1833">
            <v>13</v>
          </cell>
          <cell r="AY1833">
            <v>15</v>
          </cell>
          <cell r="AZ1833">
            <v>19</v>
          </cell>
          <cell r="BA1833">
            <v>0</v>
          </cell>
          <cell r="BB1833">
            <v>0</v>
          </cell>
          <cell r="BC1833">
            <v>1</v>
          </cell>
          <cell r="BD1833">
            <v>14</v>
          </cell>
          <cell r="BE1833">
            <v>17</v>
          </cell>
          <cell r="BF1833">
            <v>21</v>
          </cell>
          <cell r="BG1833">
            <v>0</v>
          </cell>
          <cell r="BH1833">
            <v>15</v>
          </cell>
          <cell r="BI1833">
            <v>0</v>
          </cell>
          <cell r="BJ1833">
            <v>10</v>
          </cell>
          <cell r="BK1833">
            <v>12</v>
          </cell>
          <cell r="BL1833">
            <v>0</v>
          </cell>
        </row>
        <row r="1834">
          <cell r="D1834">
            <v>1080866</v>
          </cell>
          <cell r="E1834" t="str">
            <v>RLP - RESIDENCIA NIDO AMIGO DE CONCEPCION</v>
          </cell>
          <cell r="F1834" t="str">
            <v>DEPRODE</v>
          </cell>
          <cell r="G1834">
            <v>20032</v>
          </cell>
          <cell r="H1834" t="str">
            <v>R - CENTROS RESIDENCIALES</v>
          </cell>
          <cell r="I1834" t="str">
            <v>RLP</v>
          </cell>
          <cell r="J1834" t="str">
            <v>HUALPÉN</v>
          </cell>
          <cell r="K1834" t="str">
            <v>732-A</v>
          </cell>
          <cell r="L1834">
            <v>43430</v>
          </cell>
          <cell r="M1834">
            <v>42857</v>
          </cell>
          <cell r="N1834">
            <v>43953</v>
          </cell>
          <cell r="O1834">
            <v>25</v>
          </cell>
          <cell r="P1834">
            <v>25</v>
          </cell>
          <cell r="Q1834">
            <v>25</v>
          </cell>
          <cell r="R1834">
            <v>25</v>
          </cell>
          <cell r="S1834">
            <v>25</v>
          </cell>
          <cell r="T1834">
            <v>25</v>
          </cell>
          <cell r="U1834">
            <v>25</v>
          </cell>
          <cell r="V1834">
            <v>25</v>
          </cell>
          <cell r="W1834">
            <v>25</v>
          </cell>
          <cell r="X1834">
            <v>25</v>
          </cell>
          <cell r="Y1834">
            <v>25</v>
          </cell>
          <cell r="Z1834">
            <v>25</v>
          </cell>
          <cell r="AA1834">
            <v>25</v>
          </cell>
          <cell r="AB1834">
            <v>23</v>
          </cell>
          <cell r="AC1834">
            <v>26</v>
          </cell>
          <cell r="AD1834">
            <v>30</v>
          </cell>
          <cell r="AE1834">
            <v>29</v>
          </cell>
          <cell r="AF1834">
            <v>31</v>
          </cell>
          <cell r="AG1834">
            <v>33</v>
          </cell>
          <cell r="AH1834">
            <v>31</v>
          </cell>
          <cell r="AI1834">
            <v>31</v>
          </cell>
          <cell r="AJ1834">
            <v>31</v>
          </cell>
          <cell r="AK1834">
            <v>31</v>
          </cell>
          <cell r="AL1834">
            <v>25</v>
          </cell>
          <cell r="AM1834">
            <v>25</v>
          </cell>
          <cell r="AN1834">
            <v>24</v>
          </cell>
          <cell r="AO1834">
            <v>29</v>
          </cell>
          <cell r="AP1834">
            <v>29</v>
          </cell>
          <cell r="AQ1834">
            <v>30</v>
          </cell>
          <cell r="AR1834">
            <v>34</v>
          </cell>
          <cell r="AS1834">
            <v>32</v>
          </cell>
          <cell r="AT1834">
            <v>32</v>
          </cell>
          <cell r="AU1834">
            <v>31</v>
          </cell>
          <cell r="AV1834">
            <v>31</v>
          </cell>
          <cell r="AW1834">
            <v>31</v>
          </cell>
          <cell r="AX1834">
            <v>25</v>
          </cell>
          <cell r="AY1834">
            <v>25</v>
          </cell>
          <cell r="AZ1834">
            <v>0</v>
          </cell>
          <cell r="BA1834">
            <v>26</v>
          </cell>
          <cell r="BB1834">
            <v>29</v>
          </cell>
          <cell r="BC1834">
            <v>30</v>
          </cell>
          <cell r="BD1834">
            <v>34</v>
          </cell>
          <cell r="BE1834">
            <v>27</v>
          </cell>
          <cell r="BF1834">
            <v>28</v>
          </cell>
          <cell r="BG1834">
            <v>24</v>
          </cell>
          <cell r="BH1834">
            <v>22</v>
          </cell>
          <cell r="BI1834">
            <v>20</v>
          </cell>
          <cell r="BJ1834">
            <v>0</v>
          </cell>
          <cell r="BK1834">
            <v>21</v>
          </cell>
          <cell r="BL1834">
            <v>0</v>
          </cell>
        </row>
        <row r="1835">
          <cell r="D1835">
            <v>1080902</v>
          </cell>
          <cell r="E1835" t="str">
            <v>RLP - AYUN LOS ANGELES</v>
          </cell>
          <cell r="F1835" t="str">
            <v>DEPRODE</v>
          </cell>
          <cell r="G1835">
            <v>20032</v>
          </cell>
          <cell r="H1835" t="str">
            <v>R - CENTROS RESIDENCIALES</v>
          </cell>
          <cell r="I1835" t="str">
            <v>RLP</v>
          </cell>
          <cell r="J1835" t="str">
            <v>LOS ANGELES</v>
          </cell>
          <cell r="K1835" t="str">
            <v>579/B</v>
          </cell>
          <cell r="L1835">
            <v>43010</v>
          </cell>
          <cell r="M1835">
            <v>43010</v>
          </cell>
          <cell r="N1835">
            <v>43923</v>
          </cell>
          <cell r="O1835">
            <v>15</v>
          </cell>
          <cell r="P1835">
            <v>15</v>
          </cell>
          <cell r="Q1835">
            <v>15</v>
          </cell>
          <cell r="R1835">
            <v>15</v>
          </cell>
          <cell r="S1835">
            <v>15</v>
          </cell>
          <cell r="T1835">
            <v>15</v>
          </cell>
          <cell r="U1835">
            <v>15</v>
          </cell>
          <cell r="V1835">
            <v>15</v>
          </cell>
          <cell r="W1835">
            <v>15</v>
          </cell>
          <cell r="X1835">
            <v>15</v>
          </cell>
          <cell r="Y1835">
            <v>15</v>
          </cell>
          <cell r="Z1835">
            <v>15</v>
          </cell>
          <cell r="AA1835">
            <v>15</v>
          </cell>
          <cell r="AB1835">
            <v>15</v>
          </cell>
          <cell r="AC1835">
            <v>14</v>
          </cell>
          <cell r="AD1835">
            <v>14</v>
          </cell>
          <cell r="AE1835">
            <v>13</v>
          </cell>
          <cell r="AF1835">
            <v>14</v>
          </cell>
          <cell r="AG1835">
            <v>14</v>
          </cell>
          <cell r="AH1835">
            <v>16</v>
          </cell>
          <cell r="AI1835">
            <v>16</v>
          </cell>
          <cell r="AJ1835">
            <v>16</v>
          </cell>
          <cell r="AK1835">
            <v>17</v>
          </cell>
          <cell r="AL1835">
            <v>15</v>
          </cell>
          <cell r="AM1835">
            <v>15</v>
          </cell>
          <cell r="AN1835">
            <v>15</v>
          </cell>
          <cell r="AO1835">
            <v>14</v>
          </cell>
          <cell r="AP1835">
            <v>14</v>
          </cell>
          <cell r="AQ1835">
            <v>15</v>
          </cell>
          <cell r="AR1835">
            <v>15</v>
          </cell>
          <cell r="AS1835">
            <v>16</v>
          </cell>
          <cell r="AT1835">
            <v>16</v>
          </cell>
          <cell r="AU1835">
            <v>16</v>
          </cell>
          <cell r="AV1835">
            <v>18</v>
          </cell>
          <cell r="AW1835">
            <v>18</v>
          </cell>
          <cell r="AX1835">
            <v>16</v>
          </cell>
          <cell r="AY1835">
            <v>14</v>
          </cell>
          <cell r="AZ1835">
            <v>11</v>
          </cell>
          <cell r="BA1835">
            <v>13</v>
          </cell>
          <cell r="BB1835">
            <v>13</v>
          </cell>
          <cell r="BC1835">
            <v>11</v>
          </cell>
          <cell r="BD1835">
            <v>8</v>
          </cell>
          <cell r="BE1835">
            <v>9</v>
          </cell>
          <cell r="BF1835">
            <v>8</v>
          </cell>
          <cell r="BG1835">
            <v>9</v>
          </cell>
          <cell r="BH1835">
            <v>11</v>
          </cell>
          <cell r="BI1835">
            <v>11</v>
          </cell>
          <cell r="BJ1835">
            <v>10</v>
          </cell>
          <cell r="BK1835">
            <v>10</v>
          </cell>
          <cell r="BL1835">
            <v>0</v>
          </cell>
        </row>
        <row r="1836">
          <cell r="D1836">
            <v>1080904</v>
          </cell>
          <cell r="E1836" t="str">
            <v>RLP - LLEQUEN LOS ANGELES</v>
          </cell>
          <cell r="F1836" t="str">
            <v>DEPRODE</v>
          </cell>
          <cell r="G1836">
            <v>20032</v>
          </cell>
          <cell r="H1836" t="str">
            <v>R - CENTROS RESIDENCIALES</v>
          </cell>
          <cell r="I1836" t="str">
            <v>RLP</v>
          </cell>
          <cell r="J1836" t="str">
            <v>LOS ANGELES</v>
          </cell>
          <cell r="K1836" t="str">
            <v>581/B</v>
          </cell>
          <cell r="L1836">
            <v>43010</v>
          </cell>
          <cell r="M1836">
            <v>43010</v>
          </cell>
          <cell r="N1836">
            <v>43923</v>
          </cell>
          <cell r="O1836">
            <v>15</v>
          </cell>
          <cell r="P1836">
            <v>15</v>
          </cell>
          <cell r="Q1836">
            <v>15</v>
          </cell>
          <cell r="R1836">
            <v>15</v>
          </cell>
          <cell r="S1836">
            <v>15</v>
          </cell>
          <cell r="T1836">
            <v>15</v>
          </cell>
          <cell r="U1836">
            <v>15</v>
          </cell>
          <cell r="V1836">
            <v>15</v>
          </cell>
          <cell r="W1836">
            <v>15</v>
          </cell>
          <cell r="X1836">
            <v>15</v>
          </cell>
          <cell r="Y1836">
            <v>15</v>
          </cell>
          <cell r="Z1836">
            <v>15</v>
          </cell>
          <cell r="AA1836">
            <v>15</v>
          </cell>
          <cell r="AB1836">
            <v>14</v>
          </cell>
          <cell r="AC1836">
            <v>13</v>
          </cell>
          <cell r="AD1836">
            <v>13</v>
          </cell>
          <cell r="AE1836">
            <v>12</v>
          </cell>
          <cell r="AF1836">
            <v>15</v>
          </cell>
          <cell r="AG1836">
            <v>15</v>
          </cell>
          <cell r="AH1836">
            <v>15</v>
          </cell>
          <cell r="AI1836">
            <v>17</v>
          </cell>
          <cell r="AJ1836">
            <v>15</v>
          </cell>
          <cell r="AK1836">
            <v>16</v>
          </cell>
          <cell r="AL1836">
            <v>15</v>
          </cell>
          <cell r="AM1836">
            <v>15</v>
          </cell>
          <cell r="AN1836">
            <v>14</v>
          </cell>
          <cell r="AO1836">
            <v>13</v>
          </cell>
          <cell r="AP1836">
            <v>14</v>
          </cell>
          <cell r="AQ1836">
            <v>14</v>
          </cell>
          <cell r="AR1836">
            <v>16</v>
          </cell>
          <cell r="AS1836">
            <v>15</v>
          </cell>
          <cell r="AT1836">
            <v>17</v>
          </cell>
          <cell r="AU1836">
            <v>17</v>
          </cell>
          <cell r="AV1836">
            <v>17</v>
          </cell>
          <cell r="AW1836">
            <v>15</v>
          </cell>
          <cell r="AX1836">
            <v>15</v>
          </cell>
          <cell r="AY1836">
            <v>15</v>
          </cell>
          <cell r="AZ1836">
            <v>12</v>
          </cell>
          <cell r="BA1836">
            <v>12</v>
          </cell>
          <cell r="BB1836">
            <v>13</v>
          </cell>
          <cell r="BC1836">
            <v>11</v>
          </cell>
          <cell r="BD1836">
            <v>14</v>
          </cell>
          <cell r="BE1836">
            <v>13</v>
          </cell>
          <cell r="BF1836">
            <v>15</v>
          </cell>
          <cell r="BG1836">
            <v>15</v>
          </cell>
          <cell r="BH1836">
            <v>15</v>
          </cell>
          <cell r="BI1836">
            <v>14</v>
          </cell>
          <cell r="BJ1836">
            <v>14</v>
          </cell>
          <cell r="BK1836">
            <v>11</v>
          </cell>
          <cell r="BL1836">
            <v>0</v>
          </cell>
        </row>
        <row r="1837">
          <cell r="D1837">
            <v>1090416</v>
          </cell>
          <cell r="E1837" t="str">
            <v>RLP - SAN MARTIN</v>
          </cell>
          <cell r="F1837" t="str">
            <v>DEPRODE</v>
          </cell>
          <cell r="G1837">
            <v>20032</v>
          </cell>
          <cell r="H1837" t="str">
            <v>R - CENTROS RESIDENCIALES</v>
          </cell>
          <cell r="I1837" t="str">
            <v>RLP</v>
          </cell>
          <cell r="J1837" t="str">
            <v>CURARREHUE</v>
          </cell>
          <cell r="K1837" t="str">
            <v>MEMO 536</v>
          </cell>
          <cell r="L1837">
            <v>43741</v>
          </cell>
          <cell r="M1837">
            <v>42278</v>
          </cell>
          <cell r="N1837">
            <v>43831</v>
          </cell>
          <cell r="O1837">
            <v>20</v>
          </cell>
          <cell r="P1837">
            <v>20</v>
          </cell>
          <cell r="Q1837">
            <v>20</v>
          </cell>
          <cell r="R1837">
            <v>20</v>
          </cell>
          <cell r="S1837">
            <v>20</v>
          </cell>
          <cell r="T1837">
            <v>20</v>
          </cell>
          <cell r="U1837">
            <v>20</v>
          </cell>
          <cell r="V1837">
            <v>20</v>
          </cell>
          <cell r="W1837">
            <v>20</v>
          </cell>
          <cell r="X1837">
            <v>20</v>
          </cell>
          <cell r="Y1837">
            <v>20</v>
          </cell>
          <cell r="Z1837">
            <v>20</v>
          </cell>
          <cell r="AA1837">
            <v>20</v>
          </cell>
          <cell r="AB1837">
            <v>15</v>
          </cell>
          <cell r="AC1837">
            <v>13</v>
          </cell>
          <cell r="AD1837">
            <v>12</v>
          </cell>
          <cell r="AE1837">
            <v>13</v>
          </cell>
          <cell r="AF1837">
            <v>13</v>
          </cell>
          <cell r="AG1837">
            <v>12</v>
          </cell>
          <cell r="AH1837">
            <v>13</v>
          </cell>
          <cell r="AI1837">
            <v>13</v>
          </cell>
          <cell r="AJ1837">
            <v>12</v>
          </cell>
          <cell r="AK1837">
            <v>9</v>
          </cell>
          <cell r="AL1837">
            <v>8</v>
          </cell>
          <cell r="AM1837">
            <v>4</v>
          </cell>
          <cell r="AN1837">
            <v>14</v>
          </cell>
          <cell r="AO1837">
            <v>14</v>
          </cell>
          <cell r="AP1837">
            <v>14</v>
          </cell>
          <cell r="AQ1837">
            <v>14</v>
          </cell>
          <cell r="AR1837">
            <v>14</v>
          </cell>
          <cell r="AS1837">
            <v>13</v>
          </cell>
          <cell r="AT1837">
            <v>14</v>
          </cell>
          <cell r="AU1837">
            <v>14</v>
          </cell>
          <cell r="AV1837">
            <v>13</v>
          </cell>
          <cell r="AW1837">
            <v>9</v>
          </cell>
          <cell r="AX1837">
            <v>6</v>
          </cell>
          <cell r="AY1837">
            <v>5</v>
          </cell>
          <cell r="AZ1837">
            <v>10</v>
          </cell>
          <cell r="BA1837">
            <v>0</v>
          </cell>
          <cell r="BB1837">
            <v>0</v>
          </cell>
          <cell r="BC1837">
            <v>8</v>
          </cell>
          <cell r="BD1837">
            <v>10</v>
          </cell>
          <cell r="BE1837">
            <v>7</v>
          </cell>
          <cell r="BF1837">
            <v>11</v>
          </cell>
          <cell r="BG1837">
            <v>0</v>
          </cell>
          <cell r="BH1837">
            <v>10</v>
          </cell>
          <cell r="BI1837">
            <v>6</v>
          </cell>
          <cell r="BJ1837">
            <v>0</v>
          </cell>
          <cell r="BK1837">
            <v>0</v>
          </cell>
          <cell r="BL1837">
            <v>0</v>
          </cell>
        </row>
        <row r="1838">
          <cell r="D1838">
            <v>1100533</v>
          </cell>
          <cell r="E1838" t="str">
            <v>RLP - SAN ARNOLDO</v>
          </cell>
          <cell r="F1838" t="str">
            <v>DEPRODE</v>
          </cell>
          <cell r="G1838">
            <v>20032</v>
          </cell>
          <cell r="H1838" t="str">
            <v>R - CENTROS RESIDENCIALES</v>
          </cell>
          <cell r="I1838" t="str">
            <v>RLP</v>
          </cell>
          <cell r="J1838" t="str">
            <v>PUERTO VARAS</v>
          </cell>
          <cell r="K1838" t="str">
            <v>69/B</v>
          </cell>
          <cell r="L1838">
            <v>43516</v>
          </cell>
          <cell r="M1838">
            <v>43081</v>
          </cell>
          <cell r="N1838">
            <v>43811</v>
          </cell>
          <cell r="O1838">
            <v>35</v>
          </cell>
          <cell r="P1838">
            <v>35</v>
          </cell>
          <cell r="Q1838">
            <v>35</v>
          </cell>
          <cell r="R1838">
            <v>35</v>
          </cell>
          <cell r="S1838">
            <v>35</v>
          </cell>
          <cell r="T1838">
            <v>35</v>
          </cell>
          <cell r="U1838">
            <v>35</v>
          </cell>
          <cell r="V1838">
            <v>35</v>
          </cell>
          <cell r="W1838">
            <v>35</v>
          </cell>
          <cell r="X1838">
            <v>35</v>
          </cell>
          <cell r="Y1838">
            <v>35</v>
          </cell>
          <cell r="Z1838">
            <v>35</v>
          </cell>
          <cell r="AA1838">
            <v>35</v>
          </cell>
          <cell r="AB1838">
            <v>22</v>
          </cell>
          <cell r="AC1838">
            <v>21</v>
          </cell>
          <cell r="AD1838">
            <v>23</v>
          </cell>
          <cell r="AE1838">
            <v>24</v>
          </cell>
          <cell r="AF1838">
            <v>25</v>
          </cell>
          <cell r="AG1838">
            <v>28</v>
          </cell>
          <cell r="AH1838">
            <v>28</v>
          </cell>
          <cell r="AI1838">
            <v>28</v>
          </cell>
          <cell r="AJ1838">
            <v>34</v>
          </cell>
          <cell r="AK1838">
            <v>34</v>
          </cell>
          <cell r="AL1838">
            <v>34</v>
          </cell>
          <cell r="AM1838">
            <v>38</v>
          </cell>
          <cell r="AN1838">
            <v>22</v>
          </cell>
          <cell r="AO1838">
            <v>23</v>
          </cell>
          <cell r="AP1838">
            <v>26</v>
          </cell>
          <cell r="AQ1838">
            <v>27</v>
          </cell>
          <cell r="AR1838">
            <v>28</v>
          </cell>
          <cell r="AS1838">
            <v>30</v>
          </cell>
          <cell r="AT1838">
            <v>28</v>
          </cell>
          <cell r="AU1838">
            <v>30</v>
          </cell>
          <cell r="AV1838">
            <v>35</v>
          </cell>
          <cell r="AW1838">
            <v>35</v>
          </cell>
          <cell r="AX1838">
            <v>40</v>
          </cell>
          <cell r="AY1838">
            <v>37</v>
          </cell>
          <cell r="AZ1838">
            <v>0</v>
          </cell>
          <cell r="BA1838">
            <v>0</v>
          </cell>
          <cell r="BB1838">
            <v>21</v>
          </cell>
          <cell r="BC1838">
            <v>24</v>
          </cell>
          <cell r="BD1838">
            <v>26</v>
          </cell>
          <cell r="BE1838">
            <v>29</v>
          </cell>
          <cell r="BF1838">
            <v>25</v>
          </cell>
          <cell r="BG1838">
            <v>24</v>
          </cell>
          <cell r="BH1838">
            <v>30</v>
          </cell>
          <cell r="BI1838">
            <v>30</v>
          </cell>
          <cell r="BJ1838">
            <v>33</v>
          </cell>
          <cell r="BK1838">
            <v>30</v>
          </cell>
          <cell r="BL1838">
            <v>0</v>
          </cell>
        </row>
        <row r="1839">
          <cell r="D1839">
            <v>1100536</v>
          </cell>
          <cell r="E1839" t="str">
            <v>RLP - HOGAR DE MENORES DAME TU MANO</v>
          </cell>
          <cell r="F1839" t="str">
            <v>DEPRODE</v>
          </cell>
          <cell r="G1839">
            <v>20032</v>
          </cell>
          <cell r="H1839" t="str">
            <v>R - CENTROS RESIDENCIALES</v>
          </cell>
          <cell r="I1839" t="str">
            <v>RLP</v>
          </cell>
          <cell r="J1839" t="str">
            <v>OSORNO</v>
          </cell>
          <cell r="K1839" t="str">
            <v>250/B</v>
          </cell>
          <cell r="L1839">
            <v>43647</v>
          </cell>
          <cell r="M1839">
            <v>43081</v>
          </cell>
          <cell r="N1839">
            <v>44178</v>
          </cell>
          <cell r="O1839">
            <v>25</v>
          </cell>
          <cell r="P1839">
            <v>25</v>
          </cell>
          <cell r="Q1839">
            <v>25</v>
          </cell>
          <cell r="R1839">
            <v>25</v>
          </cell>
          <cell r="S1839">
            <v>25</v>
          </cell>
          <cell r="T1839">
            <v>25</v>
          </cell>
          <cell r="U1839">
            <v>25</v>
          </cell>
          <cell r="V1839">
            <v>25</v>
          </cell>
          <cell r="W1839">
            <v>25</v>
          </cell>
          <cell r="X1839">
            <v>25</v>
          </cell>
          <cell r="Y1839">
            <v>25</v>
          </cell>
          <cell r="Z1839">
            <v>25</v>
          </cell>
          <cell r="AA1839">
            <v>0</v>
          </cell>
          <cell r="AB1839">
            <v>17</v>
          </cell>
          <cell r="AC1839">
            <v>17</v>
          </cell>
          <cell r="AD1839">
            <v>18</v>
          </cell>
          <cell r="AE1839">
            <v>17</v>
          </cell>
          <cell r="AF1839">
            <v>16</v>
          </cell>
          <cell r="AG1839">
            <v>16</v>
          </cell>
          <cell r="AH1839">
            <v>18</v>
          </cell>
          <cell r="AI1839">
            <v>16</v>
          </cell>
          <cell r="AJ1839">
            <v>16</v>
          </cell>
          <cell r="AK1839">
            <v>17</v>
          </cell>
          <cell r="AL1839">
            <v>12</v>
          </cell>
          <cell r="AM1839">
            <v>0</v>
          </cell>
          <cell r="AN1839">
            <v>17</v>
          </cell>
          <cell r="AO1839">
            <v>17</v>
          </cell>
          <cell r="AP1839">
            <v>17</v>
          </cell>
          <cell r="AQ1839">
            <v>17</v>
          </cell>
          <cell r="AR1839">
            <v>17</v>
          </cell>
          <cell r="AS1839">
            <v>16</v>
          </cell>
          <cell r="AT1839">
            <v>18</v>
          </cell>
          <cell r="AU1839">
            <v>17</v>
          </cell>
          <cell r="AV1839">
            <v>16</v>
          </cell>
          <cell r="AW1839">
            <v>18</v>
          </cell>
          <cell r="AX1839">
            <v>0</v>
          </cell>
          <cell r="AY1839">
            <v>0</v>
          </cell>
          <cell r="AZ1839">
            <v>11</v>
          </cell>
          <cell r="BA1839">
            <v>12</v>
          </cell>
          <cell r="BB1839">
            <v>12</v>
          </cell>
          <cell r="BC1839">
            <v>12</v>
          </cell>
          <cell r="BD1839">
            <v>14</v>
          </cell>
          <cell r="BE1839">
            <v>12</v>
          </cell>
          <cell r="BF1839">
            <v>0</v>
          </cell>
          <cell r="BG1839">
            <v>13</v>
          </cell>
          <cell r="BH1839">
            <v>12</v>
          </cell>
          <cell r="BI1839">
            <v>17</v>
          </cell>
          <cell r="BJ1839">
            <v>0</v>
          </cell>
          <cell r="BK1839">
            <v>0</v>
          </cell>
          <cell r="BL1839">
            <v>0</v>
          </cell>
        </row>
        <row r="1840">
          <cell r="D1840">
            <v>1110131</v>
          </cell>
          <cell r="E1840" t="str">
            <v>RLP - RENUEVITO COYHAIQUE</v>
          </cell>
          <cell r="F1840" t="str">
            <v>DEPRODE</v>
          </cell>
          <cell r="G1840">
            <v>20032</v>
          </cell>
          <cell r="H1840" t="str">
            <v>R - CENTROS RESIDENCIALES</v>
          </cell>
          <cell r="I1840" t="str">
            <v>RLP</v>
          </cell>
          <cell r="J1840" t="str">
            <v>COYHAIQUE</v>
          </cell>
          <cell r="K1840" t="str">
            <v>MEMO 551</v>
          </cell>
          <cell r="L1840">
            <v>43746</v>
          </cell>
          <cell r="M1840">
            <v>42242</v>
          </cell>
          <cell r="N1840">
            <v>43831</v>
          </cell>
          <cell r="O1840">
            <v>20</v>
          </cell>
          <cell r="P1840">
            <v>20</v>
          </cell>
          <cell r="Q1840">
            <v>20</v>
          </cell>
          <cell r="R1840">
            <v>20</v>
          </cell>
          <cell r="S1840">
            <v>20</v>
          </cell>
          <cell r="T1840">
            <v>20</v>
          </cell>
          <cell r="U1840">
            <v>20</v>
          </cell>
          <cell r="V1840">
            <v>20</v>
          </cell>
          <cell r="W1840">
            <v>20</v>
          </cell>
          <cell r="X1840">
            <v>20</v>
          </cell>
          <cell r="Y1840">
            <v>20</v>
          </cell>
          <cell r="Z1840">
            <v>20</v>
          </cell>
          <cell r="AA1840">
            <v>20</v>
          </cell>
          <cell r="AB1840">
            <v>7</v>
          </cell>
          <cell r="AC1840">
            <v>6</v>
          </cell>
          <cell r="AD1840">
            <v>8</v>
          </cell>
          <cell r="AE1840">
            <v>10</v>
          </cell>
          <cell r="AF1840">
            <v>10</v>
          </cell>
          <cell r="AG1840">
            <v>9</v>
          </cell>
          <cell r="AH1840">
            <v>9</v>
          </cell>
          <cell r="AI1840">
            <v>9</v>
          </cell>
          <cell r="AJ1840">
            <v>9</v>
          </cell>
          <cell r="AK1840">
            <v>9</v>
          </cell>
          <cell r="AL1840">
            <v>10</v>
          </cell>
          <cell r="AM1840">
            <v>14</v>
          </cell>
          <cell r="AN1840">
            <v>7</v>
          </cell>
          <cell r="AO1840">
            <v>9</v>
          </cell>
          <cell r="AP1840">
            <v>8</v>
          </cell>
          <cell r="AQ1840">
            <v>11</v>
          </cell>
          <cell r="AR1840">
            <v>9</v>
          </cell>
          <cell r="AS1840">
            <v>9</v>
          </cell>
          <cell r="AT1840">
            <v>9</v>
          </cell>
          <cell r="AU1840">
            <v>10</v>
          </cell>
          <cell r="AV1840">
            <v>9</v>
          </cell>
          <cell r="AW1840">
            <v>10</v>
          </cell>
          <cell r="AX1840">
            <v>12</v>
          </cell>
          <cell r="AY1840">
            <v>15</v>
          </cell>
          <cell r="AZ1840">
            <v>4</v>
          </cell>
          <cell r="BA1840">
            <v>8</v>
          </cell>
          <cell r="BB1840">
            <v>5</v>
          </cell>
          <cell r="BC1840">
            <v>8</v>
          </cell>
          <cell r="BD1840">
            <v>8</v>
          </cell>
          <cell r="BE1840">
            <v>8</v>
          </cell>
          <cell r="BF1840">
            <v>8</v>
          </cell>
          <cell r="BG1840">
            <v>9</v>
          </cell>
          <cell r="BH1840">
            <v>8</v>
          </cell>
          <cell r="BI1840">
            <v>10</v>
          </cell>
          <cell r="BJ1840">
            <v>11</v>
          </cell>
          <cell r="BK1840">
            <v>13</v>
          </cell>
          <cell r="BL1840">
            <v>0</v>
          </cell>
        </row>
        <row r="1841">
          <cell r="D1841">
            <v>1120141</v>
          </cell>
          <cell r="E1841" t="str">
            <v>RLP - CASA DE ACOGIDA IGNAZIO SIBILLO</v>
          </cell>
          <cell r="F1841" t="str">
            <v>DEPRODE</v>
          </cell>
          <cell r="G1841">
            <v>20032</v>
          </cell>
          <cell r="H1841" t="str">
            <v>R - CENTROS RESIDENCIALES</v>
          </cell>
          <cell r="I1841" t="str">
            <v>RLP</v>
          </cell>
          <cell r="J1841" t="str">
            <v>PUNTA ARENAS</v>
          </cell>
          <cell r="K1841">
            <v>1</v>
          </cell>
          <cell r="L1841">
            <v>43166</v>
          </cell>
          <cell r="M1841">
            <v>42401</v>
          </cell>
          <cell r="N1841">
            <v>43863</v>
          </cell>
          <cell r="O1841">
            <v>15</v>
          </cell>
          <cell r="P1841">
            <v>15</v>
          </cell>
          <cell r="Q1841">
            <v>15</v>
          </cell>
          <cell r="R1841">
            <v>15</v>
          </cell>
          <cell r="S1841">
            <v>15</v>
          </cell>
          <cell r="T1841">
            <v>15</v>
          </cell>
          <cell r="U1841">
            <v>15</v>
          </cell>
          <cell r="V1841">
            <v>15</v>
          </cell>
          <cell r="W1841">
            <v>15</v>
          </cell>
          <cell r="X1841">
            <v>15</v>
          </cell>
          <cell r="Y1841">
            <v>15</v>
          </cell>
          <cell r="Z1841">
            <v>15</v>
          </cell>
          <cell r="AA1841">
            <v>15</v>
          </cell>
          <cell r="AB1841">
            <v>12</v>
          </cell>
          <cell r="AC1841">
            <v>13</v>
          </cell>
          <cell r="AD1841">
            <v>12</v>
          </cell>
          <cell r="AE1841">
            <v>14</v>
          </cell>
          <cell r="AF1841">
            <v>14</v>
          </cell>
          <cell r="AG1841">
            <v>13</v>
          </cell>
          <cell r="AH1841">
            <v>16</v>
          </cell>
          <cell r="AI1841">
            <v>25</v>
          </cell>
          <cell r="AJ1841">
            <v>25</v>
          </cell>
          <cell r="AK1841">
            <v>25</v>
          </cell>
          <cell r="AL1841">
            <v>26</v>
          </cell>
          <cell r="AM1841">
            <v>27</v>
          </cell>
          <cell r="AN1841">
            <v>13</v>
          </cell>
          <cell r="AO1841">
            <v>12</v>
          </cell>
          <cell r="AP1841">
            <v>14</v>
          </cell>
          <cell r="AQ1841">
            <v>14</v>
          </cell>
          <cell r="AR1841">
            <v>14</v>
          </cell>
          <cell r="AS1841">
            <v>14</v>
          </cell>
          <cell r="AT1841">
            <v>26</v>
          </cell>
          <cell r="AU1841">
            <v>25</v>
          </cell>
          <cell r="AV1841">
            <v>25</v>
          </cell>
          <cell r="AW1841">
            <v>25</v>
          </cell>
          <cell r="AX1841">
            <v>26</v>
          </cell>
          <cell r="AY1841">
            <v>27</v>
          </cell>
          <cell r="AZ1841">
            <v>0</v>
          </cell>
          <cell r="BA1841">
            <v>10</v>
          </cell>
          <cell r="BB1841">
            <v>11</v>
          </cell>
          <cell r="BC1841">
            <v>11</v>
          </cell>
          <cell r="BD1841">
            <v>11</v>
          </cell>
          <cell r="BE1841">
            <v>9</v>
          </cell>
          <cell r="BF1841">
            <v>21</v>
          </cell>
          <cell r="BG1841">
            <v>21</v>
          </cell>
          <cell r="BH1841">
            <v>21</v>
          </cell>
          <cell r="BI1841">
            <v>21</v>
          </cell>
          <cell r="BJ1841">
            <v>22</v>
          </cell>
          <cell r="BK1841">
            <v>22</v>
          </cell>
          <cell r="BL1841">
            <v>0</v>
          </cell>
        </row>
        <row r="1842">
          <cell r="D1842">
            <v>1131926</v>
          </cell>
          <cell r="E1842" t="str">
            <v>RLP - HOGAR SANTA BERNARDITA</v>
          </cell>
          <cell r="F1842" t="str">
            <v>DEPRODE</v>
          </cell>
          <cell r="G1842">
            <v>20032</v>
          </cell>
          <cell r="H1842" t="str">
            <v>R - CENTROS RESIDENCIALES</v>
          </cell>
          <cell r="I1842" t="str">
            <v>RLP</v>
          </cell>
          <cell r="J1842" t="str">
            <v>SANTIAGO</v>
          </cell>
          <cell r="K1842">
            <v>4636</v>
          </cell>
          <cell r="L1842">
            <v>43096</v>
          </cell>
          <cell r="M1842">
            <v>43081</v>
          </cell>
          <cell r="N1842">
            <v>43994</v>
          </cell>
          <cell r="O1842">
            <v>17</v>
          </cell>
          <cell r="P1842">
            <v>17</v>
          </cell>
          <cell r="Q1842">
            <v>17</v>
          </cell>
          <cell r="R1842">
            <v>17</v>
          </cell>
          <cell r="S1842">
            <v>17</v>
          </cell>
          <cell r="T1842">
            <v>17</v>
          </cell>
          <cell r="U1842">
            <v>17</v>
          </cell>
          <cell r="V1842">
            <v>17</v>
          </cell>
          <cell r="W1842">
            <v>17</v>
          </cell>
          <cell r="X1842">
            <v>17</v>
          </cell>
          <cell r="Y1842">
            <v>17</v>
          </cell>
          <cell r="Z1842">
            <v>17</v>
          </cell>
          <cell r="AA1842">
            <v>17</v>
          </cell>
          <cell r="AB1842">
            <v>15</v>
          </cell>
          <cell r="AC1842">
            <v>15</v>
          </cell>
          <cell r="AD1842">
            <v>16</v>
          </cell>
          <cell r="AE1842">
            <v>16</v>
          </cell>
          <cell r="AF1842">
            <v>17</v>
          </cell>
          <cell r="AG1842">
            <v>18</v>
          </cell>
          <cell r="AH1842">
            <v>18</v>
          </cell>
          <cell r="AI1842">
            <v>18</v>
          </cell>
          <cell r="AJ1842">
            <v>17</v>
          </cell>
          <cell r="AK1842">
            <v>18</v>
          </cell>
          <cell r="AL1842">
            <v>15</v>
          </cell>
          <cell r="AM1842">
            <v>14</v>
          </cell>
          <cell r="AN1842">
            <v>15</v>
          </cell>
          <cell r="AO1842">
            <v>17</v>
          </cell>
          <cell r="AP1842">
            <v>16</v>
          </cell>
          <cell r="AQ1842">
            <v>16</v>
          </cell>
          <cell r="AR1842">
            <v>18</v>
          </cell>
          <cell r="AS1842">
            <v>18</v>
          </cell>
          <cell r="AT1842">
            <v>18</v>
          </cell>
          <cell r="AU1842">
            <v>18</v>
          </cell>
          <cell r="AV1842">
            <v>19</v>
          </cell>
          <cell r="AW1842">
            <v>18</v>
          </cell>
          <cell r="AX1842">
            <v>14</v>
          </cell>
          <cell r="AY1842">
            <v>15</v>
          </cell>
          <cell r="AZ1842">
            <v>15</v>
          </cell>
          <cell r="BA1842">
            <v>17</v>
          </cell>
          <cell r="BB1842">
            <v>15</v>
          </cell>
          <cell r="BC1842">
            <v>16</v>
          </cell>
          <cell r="BD1842">
            <v>16</v>
          </cell>
          <cell r="BE1842">
            <v>13</v>
          </cell>
          <cell r="BF1842">
            <v>12</v>
          </cell>
          <cell r="BG1842">
            <v>14</v>
          </cell>
          <cell r="BH1842">
            <v>15</v>
          </cell>
          <cell r="BI1842">
            <v>16</v>
          </cell>
          <cell r="BJ1842">
            <v>12</v>
          </cell>
          <cell r="BK1842">
            <v>13</v>
          </cell>
          <cell r="BL1842">
            <v>0</v>
          </cell>
        </row>
        <row r="1843">
          <cell r="D1843">
            <v>1131928</v>
          </cell>
          <cell r="E1843" t="str">
            <v>RLP - RESIDENCIA DE NIÑOS Y NIÑAS PREESCOLARES KOINOMADELFIA</v>
          </cell>
          <cell r="F1843" t="str">
            <v>DEPRODE</v>
          </cell>
          <cell r="G1843">
            <v>20032</v>
          </cell>
          <cell r="H1843" t="str">
            <v>R - CENTROS RESIDENCIALES</v>
          </cell>
          <cell r="I1843" t="str">
            <v>RLP</v>
          </cell>
          <cell r="J1843" t="str">
            <v>PEÑAFLOR</v>
          </cell>
          <cell r="K1843">
            <v>4600</v>
          </cell>
          <cell r="L1843">
            <v>43090</v>
          </cell>
          <cell r="M1843">
            <v>43081</v>
          </cell>
          <cell r="N1843">
            <v>43811</v>
          </cell>
          <cell r="O1843">
            <v>20</v>
          </cell>
          <cell r="P1843">
            <v>20</v>
          </cell>
          <cell r="Q1843">
            <v>20</v>
          </cell>
          <cell r="R1843">
            <v>20</v>
          </cell>
          <cell r="S1843">
            <v>20</v>
          </cell>
          <cell r="T1843">
            <v>20</v>
          </cell>
          <cell r="U1843">
            <v>20</v>
          </cell>
          <cell r="V1843">
            <v>20</v>
          </cell>
          <cell r="W1843">
            <v>20</v>
          </cell>
          <cell r="X1843">
            <v>20</v>
          </cell>
          <cell r="Y1843">
            <v>20</v>
          </cell>
          <cell r="Z1843">
            <v>20</v>
          </cell>
          <cell r="AA1843">
            <v>20</v>
          </cell>
          <cell r="AB1843">
            <v>24</v>
          </cell>
          <cell r="AC1843">
            <v>24</v>
          </cell>
          <cell r="AD1843">
            <v>23</v>
          </cell>
          <cell r="AE1843">
            <v>21</v>
          </cell>
          <cell r="AF1843">
            <v>21</v>
          </cell>
          <cell r="AG1843">
            <v>21</v>
          </cell>
          <cell r="AH1843">
            <v>21</v>
          </cell>
          <cell r="AI1843">
            <v>21</v>
          </cell>
          <cell r="AJ1843">
            <v>20</v>
          </cell>
          <cell r="AK1843">
            <v>20</v>
          </cell>
          <cell r="AL1843">
            <v>21</v>
          </cell>
          <cell r="AM1843">
            <v>20</v>
          </cell>
          <cell r="AN1843">
            <v>24</v>
          </cell>
          <cell r="AO1843">
            <v>24</v>
          </cell>
          <cell r="AP1843">
            <v>21</v>
          </cell>
          <cell r="AQ1843">
            <v>21</v>
          </cell>
          <cell r="AR1843">
            <v>21</v>
          </cell>
          <cell r="AS1843">
            <v>21</v>
          </cell>
          <cell r="AT1843">
            <v>21</v>
          </cell>
          <cell r="AU1843">
            <v>21</v>
          </cell>
          <cell r="AV1843">
            <v>21</v>
          </cell>
          <cell r="AW1843">
            <v>20</v>
          </cell>
          <cell r="AX1843">
            <v>22</v>
          </cell>
          <cell r="AY1843">
            <v>19</v>
          </cell>
          <cell r="AZ1843">
            <v>18</v>
          </cell>
          <cell r="BA1843">
            <v>18</v>
          </cell>
          <cell r="BB1843">
            <v>18</v>
          </cell>
          <cell r="BC1843">
            <v>18</v>
          </cell>
          <cell r="BD1843">
            <v>19</v>
          </cell>
          <cell r="BE1843">
            <v>19</v>
          </cell>
          <cell r="BF1843">
            <v>19</v>
          </cell>
          <cell r="BG1843">
            <v>18</v>
          </cell>
          <cell r="BH1843">
            <v>18</v>
          </cell>
          <cell r="BI1843">
            <v>16</v>
          </cell>
          <cell r="BJ1843">
            <v>18</v>
          </cell>
          <cell r="BK1843">
            <v>14</v>
          </cell>
          <cell r="BL1843">
            <v>0</v>
          </cell>
        </row>
        <row r="1844">
          <cell r="D1844">
            <v>1131931</v>
          </cell>
          <cell r="E1844" t="str">
            <v>RLP - RESIDENCIA PARA LACTANTES Y PREESCOLARES ANGELES CUSTODIOS</v>
          </cell>
          <cell r="F1844" t="str">
            <v>DEPRODE</v>
          </cell>
          <cell r="G1844">
            <v>20032</v>
          </cell>
          <cell r="H1844" t="str">
            <v>R - CENTROS RESIDENCIALES</v>
          </cell>
          <cell r="I1844" t="str">
            <v>RLP</v>
          </cell>
          <cell r="J1844" t="str">
            <v>PUENTE ALTO</v>
          </cell>
          <cell r="K1844" t="str">
            <v>MEMO 293</v>
          </cell>
          <cell r="L1844">
            <v>43650</v>
          </cell>
          <cell r="M1844">
            <v>43081</v>
          </cell>
          <cell r="N1844">
            <v>43831</v>
          </cell>
          <cell r="O1844">
            <v>40</v>
          </cell>
          <cell r="P1844">
            <v>40</v>
          </cell>
          <cell r="Q1844">
            <v>40</v>
          </cell>
          <cell r="R1844">
            <v>40</v>
          </cell>
          <cell r="S1844">
            <v>40</v>
          </cell>
          <cell r="T1844">
            <v>40</v>
          </cell>
          <cell r="U1844">
            <v>40</v>
          </cell>
          <cell r="V1844">
            <v>40</v>
          </cell>
          <cell r="W1844">
            <v>40</v>
          </cell>
          <cell r="X1844">
            <v>40</v>
          </cell>
          <cell r="Y1844">
            <v>40</v>
          </cell>
          <cell r="Z1844">
            <v>40</v>
          </cell>
          <cell r="AA1844">
            <v>40</v>
          </cell>
          <cell r="AB1844">
            <v>36</v>
          </cell>
          <cell r="AC1844">
            <v>36</v>
          </cell>
          <cell r="AD1844">
            <v>35</v>
          </cell>
          <cell r="AE1844">
            <v>35</v>
          </cell>
          <cell r="AF1844">
            <v>35</v>
          </cell>
          <cell r="AG1844">
            <v>35</v>
          </cell>
          <cell r="AH1844">
            <v>36</v>
          </cell>
          <cell r="AI1844">
            <v>36</v>
          </cell>
          <cell r="AJ1844">
            <v>38</v>
          </cell>
          <cell r="AK1844">
            <v>39</v>
          </cell>
          <cell r="AL1844">
            <v>39</v>
          </cell>
          <cell r="AM1844">
            <v>36</v>
          </cell>
          <cell r="AN1844">
            <v>36</v>
          </cell>
          <cell r="AO1844">
            <v>36</v>
          </cell>
          <cell r="AP1844">
            <v>37</v>
          </cell>
          <cell r="AQ1844">
            <v>35</v>
          </cell>
          <cell r="AR1844">
            <v>35</v>
          </cell>
          <cell r="AS1844">
            <v>36</v>
          </cell>
          <cell r="AT1844">
            <v>36</v>
          </cell>
          <cell r="AU1844">
            <v>38</v>
          </cell>
          <cell r="AV1844">
            <v>39</v>
          </cell>
          <cell r="AW1844">
            <v>40</v>
          </cell>
          <cell r="AX1844">
            <v>36</v>
          </cell>
          <cell r="AY1844">
            <v>35</v>
          </cell>
          <cell r="AZ1844">
            <v>29</v>
          </cell>
          <cell r="BA1844">
            <v>26</v>
          </cell>
          <cell r="BB1844">
            <v>31</v>
          </cell>
          <cell r="BC1844">
            <v>30</v>
          </cell>
          <cell r="BD1844">
            <v>31</v>
          </cell>
          <cell r="BE1844">
            <v>31</v>
          </cell>
          <cell r="BF1844">
            <v>32</v>
          </cell>
          <cell r="BG1844">
            <v>30</v>
          </cell>
          <cell r="BH1844">
            <v>28</v>
          </cell>
          <cell r="BI1844">
            <v>31</v>
          </cell>
          <cell r="BJ1844">
            <v>27</v>
          </cell>
          <cell r="BK1844">
            <v>23</v>
          </cell>
          <cell r="BL1844">
            <v>0</v>
          </cell>
        </row>
        <row r="1845">
          <cell r="D1845">
            <v>1131971</v>
          </cell>
          <cell r="E1845" t="str">
            <v>RLP - CASA BELEN RESIDENCIA PARA LACTANTES CON PERFIL DE ADOPTABILIDAD</v>
          </cell>
          <cell r="F1845" t="str">
            <v>DEPRODE</v>
          </cell>
          <cell r="G1845">
            <v>20032</v>
          </cell>
          <cell r="H1845" t="str">
            <v>R - CENTROS RESIDENCIALES</v>
          </cell>
          <cell r="I1845" t="str">
            <v>RLP</v>
          </cell>
          <cell r="J1845" t="str">
            <v>LAS CONDES</v>
          </cell>
          <cell r="K1845">
            <v>1764</v>
          </cell>
          <cell r="L1845">
            <v>43620</v>
          </cell>
          <cell r="M1845">
            <v>43245</v>
          </cell>
          <cell r="N1845">
            <v>43977</v>
          </cell>
          <cell r="O1845">
            <v>30</v>
          </cell>
          <cell r="P1845">
            <v>30</v>
          </cell>
          <cell r="Q1845">
            <v>30</v>
          </cell>
          <cell r="R1845">
            <v>30</v>
          </cell>
          <cell r="S1845">
            <v>30</v>
          </cell>
          <cell r="T1845">
            <v>30</v>
          </cell>
          <cell r="U1845">
            <v>30</v>
          </cell>
          <cell r="V1845">
            <v>30</v>
          </cell>
          <cell r="W1845">
            <v>30</v>
          </cell>
          <cell r="X1845">
            <v>30</v>
          </cell>
          <cell r="Y1845">
            <v>30</v>
          </cell>
          <cell r="Z1845">
            <v>30</v>
          </cell>
          <cell r="AA1845">
            <v>30</v>
          </cell>
          <cell r="AB1845">
            <v>28</v>
          </cell>
          <cell r="AC1845">
            <v>28</v>
          </cell>
          <cell r="AD1845">
            <v>27</v>
          </cell>
          <cell r="AE1845">
            <v>21</v>
          </cell>
          <cell r="AF1845">
            <v>22</v>
          </cell>
          <cell r="AG1845">
            <v>20</v>
          </cell>
          <cell r="AH1845">
            <v>17</v>
          </cell>
          <cell r="AI1845">
            <v>17</v>
          </cell>
          <cell r="AJ1845">
            <v>15</v>
          </cell>
          <cell r="AK1845">
            <v>13</v>
          </cell>
          <cell r="AL1845">
            <v>18</v>
          </cell>
          <cell r="AM1845">
            <v>18</v>
          </cell>
          <cell r="AN1845">
            <v>26</v>
          </cell>
          <cell r="AO1845">
            <v>28</v>
          </cell>
          <cell r="AP1845">
            <v>23</v>
          </cell>
          <cell r="AQ1845">
            <v>22</v>
          </cell>
          <cell r="AR1845">
            <v>23</v>
          </cell>
          <cell r="AS1845">
            <v>19</v>
          </cell>
          <cell r="AT1845">
            <v>17</v>
          </cell>
          <cell r="AU1845">
            <v>16</v>
          </cell>
          <cell r="AV1845">
            <v>14</v>
          </cell>
          <cell r="AW1845">
            <v>14</v>
          </cell>
          <cell r="AX1845">
            <v>19</v>
          </cell>
          <cell r="AY1845">
            <v>19</v>
          </cell>
          <cell r="AZ1845">
            <v>22</v>
          </cell>
          <cell r="BA1845">
            <v>25</v>
          </cell>
          <cell r="BB1845">
            <v>18</v>
          </cell>
          <cell r="BC1845">
            <v>21</v>
          </cell>
          <cell r="BD1845">
            <v>21</v>
          </cell>
          <cell r="BE1845">
            <v>0</v>
          </cell>
          <cell r="BF1845">
            <v>16</v>
          </cell>
          <cell r="BG1845">
            <v>14</v>
          </cell>
          <cell r="BH1845">
            <v>12</v>
          </cell>
          <cell r="BI1845">
            <v>13</v>
          </cell>
          <cell r="BJ1845">
            <v>17</v>
          </cell>
          <cell r="BK1845">
            <v>17</v>
          </cell>
          <cell r="BL1845">
            <v>0</v>
          </cell>
        </row>
        <row r="1846">
          <cell r="D1846">
            <v>1131994</v>
          </cell>
          <cell r="E1846" t="str">
            <v>RLP - HOGAR PREESCOLARES PLEYADES</v>
          </cell>
          <cell r="F1846" t="str">
            <v>DEPRODE</v>
          </cell>
          <cell r="G1846">
            <v>20032</v>
          </cell>
          <cell r="H1846" t="str">
            <v>R - CENTROS RESIDENCIALES</v>
          </cell>
          <cell r="I1846" t="str">
            <v>RLP</v>
          </cell>
          <cell r="J1846" t="str">
            <v>SANTIAGO</v>
          </cell>
          <cell r="K1846" t="str">
            <v>MEMO 569</v>
          </cell>
          <cell r="L1846">
            <v>43756</v>
          </cell>
          <cell r="M1846">
            <v>43383</v>
          </cell>
          <cell r="N1846">
            <v>43831</v>
          </cell>
          <cell r="O1846">
            <v>25</v>
          </cell>
          <cell r="P1846">
            <v>25</v>
          </cell>
          <cell r="Q1846">
            <v>25</v>
          </cell>
          <cell r="R1846">
            <v>25</v>
          </cell>
          <cell r="S1846">
            <v>25</v>
          </cell>
          <cell r="T1846">
            <v>25</v>
          </cell>
          <cell r="U1846">
            <v>25</v>
          </cell>
          <cell r="V1846">
            <v>25</v>
          </cell>
          <cell r="W1846">
            <v>25</v>
          </cell>
          <cell r="X1846">
            <v>25</v>
          </cell>
          <cell r="Y1846">
            <v>25</v>
          </cell>
          <cell r="Z1846">
            <v>25</v>
          </cell>
          <cell r="AA1846">
            <v>0</v>
          </cell>
          <cell r="AB1846">
            <v>9</v>
          </cell>
          <cell r="AC1846">
            <v>10</v>
          </cell>
          <cell r="AD1846">
            <v>10</v>
          </cell>
          <cell r="AE1846">
            <v>10</v>
          </cell>
          <cell r="AF1846">
            <v>11</v>
          </cell>
          <cell r="AG1846">
            <v>11</v>
          </cell>
          <cell r="AH1846">
            <v>11</v>
          </cell>
          <cell r="AI1846">
            <v>12</v>
          </cell>
          <cell r="AJ1846">
            <v>11</v>
          </cell>
          <cell r="AK1846">
            <v>12</v>
          </cell>
          <cell r="AL1846">
            <v>11</v>
          </cell>
          <cell r="AM1846">
            <v>0</v>
          </cell>
          <cell r="AN1846">
            <v>10</v>
          </cell>
          <cell r="AO1846">
            <v>11</v>
          </cell>
          <cell r="AP1846">
            <v>11</v>
          </cell>
          <cell r="AQ1846">
            <v>11</v>
          </cell>
          <cell r="AR1846">
            <v>11</v>
          </cell>
          <cell r="AS1846">
            <v>12</v>
          </cell>
          <cell r="AT1846">
            <v>12</v>
          </cell>
          <cell r="AU1846">
            <v>12</v>
          </cell>
          <cell r="AV1846">
            <v>12</v>
          </cell>
          <cell r="AW1846">
            <v>12</v>
          </cell>
          <cell r="AX1846">
            <v>12</v>
          </cell>
          <cell r="AY1846">
            <v>12</v>
          </cell>
          <cell r="AZ1846">
            <v>10</v>
          </cell>
          <cell r="BA1846">
            <v>11</v>
          </cell>
          <cell r="BB1846">
            <v>11</v>
          </cell>
          <cell r="BC1846">
            <v>11</v>
          </cell>
          <cell r="BD1846">
            <v>11</v>
          </cell>
          <cell r="BE1846">
            <v>11</v>
          </cell>
          <cell r="BF1846">
            <v>9</v>
          </cell>
          <cell r="BG1846">
            <v>12</v>
          </cell>
          <cell r="BH1846">
            <v>12</v>
          </cell>
          <cell r="BI1846">
            <v>12</v>
          </cell>
          <cell r="BJ1846">
            <v>12</v>
          </cell>
          <cell r="BK1846">
            <v>12</v>
          </cell>
          <cell r="BL1846">
            <v>0</v>
          </cell>
        </row>
        <row r="1847">
          <cell r="D1847">
            <v>1140086</v>
          </cell>
          <cell r="E1847" t="str">
            <v>RLP - PRINCIPITO DE LOS RIOS</v>
          </cell>
          <cell r="F1847" t="str">
            <v>DEPRODE</v>
          </cell>
          <cell r="G1847">
            <v>20032</v>
          </cell>
          <cell r="H1847" t="str">
            <v>R - CENTROS RESIDENCIALES</v>
          </cell>
          <cell r="I1847" t="str">
            <v>RLP</v>
          </cell>
          <cell r="J1847" t="str">
            <v>VALDIVIA</v>
          </cell>
          <cell r="K1847" t="str">
            <v>MEMO 498</v>
          </cell>
          <cell r="L1847">
            <v>43710</v>
          </cell>
          <cell r="M1847">
            <v>42248</v>
          </cell>
          <cell r="N1847">
            <v>43831</v>
          </cell>
          <cell r="O1847">
            <v>20</v>
          </cell>
          <cell r="P1847">
            <v>20</v>
          </cell>
          <cell r="Q1847">
            <v>20</v>
          </cell>
          <cell r="R1847">
            <v>20</v>
          </cell>
          <cell r="S1847">
            <v>20</v>
          </cell>
          <cell r="T1847">
            <v>20</v>
          </cell>
          <cell r="U1847">
            <v>20</v>
          </cell>
          <cell r="V1847">
            <v>20</v>
          </cell>
          <cell r="W1847">
            <v>20</v>
          </cell>
          <cell r="X1847">
            <v>20</v>
          </cell>
          <cell r="Y1847">
            <v>20</v>
          </cell>
          <cell r="Z1847">
            <v>20</v>
          </cell>
          <cell r="AA1847">
            <v>20</v>
          </cell>
          <cell r="AB1847">
            <v>23</v>
          </cell>
          <cell r="AC1847">
            <v>23</v>
          </cell>
          <cell r="AD1847">
            <v>24</v>
          </cell>
          <cell r="AE1847">
            <v>24</v>
          </cell>
          <cell r="AF1847">
            <v>22</v>
          </cell>
          <cell r="AG1847">
            <v>21</v>
          </cell>
          <cell r="AH1847">
            <v>20</v>
          </cell>
          <cell r="AI1847">
            <v>20</v>
          </cell>
          <cell r="AJ1847">
            <v>20</v>
          </cell>
          <cell r="AK1847">
            <v>18</v>
          </cell>
          <cell r="AL1847">
            <v>16</v>
          </cell>
          <cell r="AM1847">
            <v>16</v>
          </cell>
          <cell r="AN1847">
            <v>23</v>
          </cell>
          <cell r="AO1847">
            <v>24</v>
          </cell>
          <cell r="AP1847">
            <v>24</v>
          </cell>
          <cell r="AQ1847">
            <v>24</v>
          </cell>
          <cell r="AR1847">
            <v>22</v>
          </cell>
          <cell r="AS1847">
            <v>20</v>
          </cell>
          <cell r="AT1847">
            <v>20</v>
          </cell>
          <cell r="AU1847">
            <v>21</v>
          </cell>
          <cell r="AV1847">
            <v>20</v>
          </cell>
          <cell r="AW1847">
            <v>19</v>
          </cell>
          <cell r="AX1847">
            <v>16</v>
          </cell>
          <cell r="AY1847">
            <v>16</v>
          </cell>
          <cell r="AZ1847">
            <v>21</v>
          </cell>
          <cell r="BA1847">
            <v>21</v>
          </cell>
          <cell r="BB1847">
            <v>22</v>
          </cell>
          <cell r="BC1847">
            <v>20</v>
          </cell>
          <cell r="BD1847">
            <v>20</v>
          </cell>
          <cell r="BE1847">
            <v>16</v>
          </cell>
          <cell r="BF1847">
            <v>15</v>
          </cell>
          <cell r="BG1847">
            <v>17</v>
          </cell>
          <cell r="BH1847">
            <v>16</v>
          </cell>
          <cell r="BI1847">
            <v>17</v>
          </cell>
          <cell r="BJ1847">
            <v>13</v>
          </cell>
          <cell r="BK1847">
            <v>13</v>
          </cell>
          <cell r="BL1847">
            <v>0</v>
          </cell>
        </row>
        <row r="1848">
          <cell r="D1848">
            <v>1140148</v>
          </cell>
          <cell r="E1848" t="str">
            <v>RLP - NIDAL PROYECTA</v>
          </cell>
          <cell r="F1848" t="str">
            <v>DEPRODE</v>
          </cell>
          <cell r="G1848">
            <v>20032</v>
          </cell>
          <cell r="H1848" t="str">
            <v>R - CENTROS RESIDENCIALES</v>
          </cell>
          <cell r="I1848" t="str">
            <v>RLP</v>
          </cell>
          <cell r="J1848" t="str">
            <v>VALDIVIA</v>
          </cell>
          <cell r="K1848">
            <v>797</v>
          </cell>
          <cell r="L1848">
            <v>43167</v>
          </cell>
          <cell r="M1848">
            <v>43101</v>
          </cell>
          <cell r="N1848">
            <v>43831</v>
          </cell>
          <cell r="O1848">
            <v>20</v>
          </cell>
          <cell r="P1848">
            <v>20</v>
          </cell>
          <cell r="Q1848">
            <v>20</v>
          </cell>
          <cell r="R1848">
            <v>20</v>
          </cell>
          <cell r="S1848">
            <v>20</v>
          </cell>
          <cell r="T1848">
            <v>20</v>
          </cell>
          <cell r="U1848">
            <v>20</v>
          </cell>
          <cell r="V1848">
            <v>20</v>
          </cell>
          <cell r="W1848">
            <v>20</v>
          </cell>
          <cell r="X1848">
            <v>20</v>
          </cell>
          <cell r="Y1848">
            <v>20</v>
          </cell>
          <cell r="Z1848">
            <v>20</v>
          </cell>
          <cell r="AA1848">
            <v>20</v>
          </cell>
          <cell r="AB1848">
            <v>29</v>
          </cell>
          <cell r="AC1848">
            <v>30</v>
          </cell>
          <cell r="AD1848">
            <v>30</v>
          </cell>
          <cell r="AE1848">
            <v>28</v>
          </cell>
          <cell r="AF1848">
            <v>24</v>
          </cell>
          <cell r="AG1848">
            <v>24</v>
          </cell>
          <cell r="AH1848">
            <v>21</v>
          </cell>
          <cell r="AI1848">
            <v>19</v>
          </cell>
          <cell r="AJ1848">
            <v>18</v>
          </cell>
          <cell r="AK1848">
            <v>16</v>
          </cell>
          <cell r="AL1848">
            <v>16</v>
          </cell>
          <cell r="AM1848">
            <v>17</v>
          </cell>
          <cell r="AN1848">
            <v>30</v>
          </cell>
          <cell r="AO1848">
            <v>31</v>
          </cell>
          <cell r="AP1848">
            <v>30</v>
          </cell>
          <cell r="AQ1848">
            <v>27</v>
          </cell>
          <cell r="AR1848">
            <v>25</v>
          </cell>
          <cell r="AS1848">
            <v>21</v>
          </cell>
          <cell r="AT1848">
            <v>21</v>
          </cell>
          <cell r="AU1848">
            <v>20</v>
          </cell>
          <cell r="AV1848">
            <v>16</v>
          </cell>
          <cell r="AW1848">
            <v>16</v>
          </cell>
          <cell r="AX1848">
            <v>16</v>
          </cell>
          <cell r="AY1848">
            <v>17</v>
          </cell>
          <cell r="AZ1848">
            <v>11</v>
          </cell>
          <cell r="BA1848">
            <v>16</v>
          </cell>
          <cell r="BB1848">
            <v>17</v>
          </cell>
          <cell r="BC1848">
            <v>14</v>
          </cell>
          <cell r="BD1848">
            <v>14</v>
          </cell>
          <cell r="BE1848">
            <v>15</v>
          </cell>
          <cell r="BF1848">
            <v>15</v>
          </cell>
          <cell r="BG1848">
            <v>16</v>
          </cell>
          <cell r="BH1848">
            <v>15</v>
          </cell>
          <cell r="BI1848">
            <v>15</v>
          </cell>
          <cell r="BJ1848">
            <v>13</v>
          </cell>
          <cell r="BK1848">
            <v>13</v>
          </cell>
          <cell r="BL1848">
            <v>0</v>
          </cell>
        </row>
        <row r="1849">
          <cell r="D1849">
            <v>1150073</v>
          </cell>
          <cell r="E1849" t="str">
            <v>RLP - RESIDENCIA NIDO AMIGO DE ARICA</v>
          </cell>
          <cell r="F1849" t="str">
            <v>DEPRODE</v>
          </cell>
          <cell r="G1849">
            <v>20032</v>
          </cell>
          <cell r="H1849" t="str">
            <v>R - CENTROS RESIDENCIALES</v>
          </cell>
          <cell r="I1849" t="str">
            <v>RLP</v>
          </cell>
          <cell r="J1849" t="str">
            <v>ARICA</v>
          </cell>
          <cell r="K1849" t="str">
            <v>MEMO 451</v>
          </cell>
          <cell r="L1849">
            <v>43689</v>
          </cell>
          <cell r="M1849">
            <v>42828</v>
          </cell>
          <cell r="N1849">
            <v>43739</v>
          </cell>
          <cell r="O1849">
            <v>30</v>
          </cell>
          <cell r="P1849">
            <v>30</v>
          </cell>
          <cell r="Q1849">
            <v>30</v>
          </cell>
          <cell r="R1849">
            <v>30</v>
          </cell>
          <cell r="S1849">
            <v>30</v>
          </cell>
          <cell r="T1849">
            <v>30</v>
          </cell>
          <cell r="U1849">
            <v>30</v>
          </cell>
          <cell r="V1849">
            <v>30</v>
          </cell>
          <cell r="W1849">
            <v>30</v>
          </cell>
          <cell r="X1849">
            <v>30</v>
          </cell>
          <cell r="Y1849">
            <v>30</v>
          </cell>
          <cell r="Z1849">
            <v>0</v>
          </cell>
          <cell r="AA1849">
            <v>0</v>
          </cell>
          <cell r="AB1849">
            <v>36</v>
          </cell>
          <cell r="AC1849">
            <v>31</v>
          </cell>
          <cell r="AD1849">
            <v>32</v>
          </cell>
          <cell r="AE1849">
            <v>33</v>
          </cell>
          <cell r="AF1849">
            <v>31</v>
          </cell>
          <cell r="AG1849">
            <v>27</v>
          </cell>
          <cell r="AH1849">
            <v>26</v>
          </cell>
          <cell r="AI1849">
            <v>22</v>
          </cell>
          <cell r="AJ1849">
            <v>22</v>
          </cell>
          <cell r="AK1849">
            <v>22</v>
          </cell>
          <cell r="AL1849">
            <v>0</v>
          </cell>
          <cell r="AM1849">
            <v>0</v>
          </cell>
          <cell r="AN1849">
            <v>35</v>
          </cell>
          <cell r="AO1849">
            <v>31</v>
          </cell>
          <cell r="AP1849">
            <v>33</v>
          </cell>
          <cell r="AQ1849">
            <v>35</v>
          </cell>
          <cell r="AR1849">
            <v>32</v>
          </cell>
          <cell r="AS1849">
            <v>26</v>
          </cell>
          <cell r="AT1849">
            <v>26</v>
          </cell>
          <cell r="AU1849">
            <v>22</v>
          </cell>
          <cell r="AV1849">
            <v>22</v>
          </cell>
          <cell r="AW1849">
            <v>22</v>
          </cell>
          <cell r="AX1849">
            <v>0</v>
          </cell>
          <cell r="AY1849">
            <v>0</v>
          </cell>
          <cell r="AZ1849">
            <v>23</v>
          </cell>
          <cell r="BA1849">
            <v>22</v>
          </cell>
          <cell r="BB1849">
            <v>23</v>
          </cell>
          <cell r="BC1849">
            <v>24</v>
          </cell>
          <cell r="BD1849">
            <v>22</v>
          </cell>
          <cell r="BE1849">
            <v>22</v>
          </cell>
          <cell r="BF1849">
            <v>23</v>
          </cell>
          <cell r="BG1849">
            <v>22</v>
          </cell>
          <cell r="BH1849">
            <v>19</v>
          </cell>
          <cell r="BI1849">
            <v>19</v>
          </cell>
          <cell r="BJ1849">
            <v>0</v>
          </cell>
          <cell r="BK1849">
            <v>0</v>
          </cell>
          <cell r="BL1849">
            <v>0</v>
          </cell>
        </row>
        <row r="1850">
          <cell r="D1850">
            <v>1150099</v>
          </cell>
          <cell r="E1850" t="str">
            <v>RLP - NATIVIDAD</v>
          </cell>
          <cell r="F1850" t="str">
            <v>DEPRODE</v>
          </cell>
          <cell r="G1850">
            <v>20032</v>
          </cell>
          <cell r="H1850" t="str">
            <v>R - CENTROS RESIDENCIALES</v>
          </cell>
          <cell r="I1850" t="str">
            <v>RLP</v>
          </cell>
          <cell r="J1850" t="str">
            <v>ARICA</v>
          </cell>
          <cell r="K1850">
            <v>172</v>
          </cell>
          <cell r="L1850">
            <v>43719</v>
          </cell>
          <cell r="M1850">
            <v>43739</v>
          </cell>
          <cell r="N1850">
            <v>44106</v>
          </cell>
          <cell r="O1850">
            <v>30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30</v>
          </cell>
          <cell r="AA1850">
            <v>30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0</v>
          </cell>
          <cell r="AH1850">
            <v>0</v>
          </cell>
          <cell r="AI1850">
            <v>0</v>
          </cell>
          <cell r="AJ1850">
            <v>0</v>
          </cell>
          <cell r="AK1850">
            <v>0</v>
          </cell>
          <cell r="AL1850">
            <v>22</v>
          </cell>
          <cell r="AM1850">
            <v>21</v>
          </cell>
          <cell r="AN1850">
            <v>0</v>
          </cell>
          <cell r="AO1850">
            <v>0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  <cell r="AU1850">
            <v>0</v>
          </cell>
          <cell r="AV1850">
            <v>0</v>
          </cell>
          <cell r="AW1850">
            <v>0</v>
          </cell>
          <cell r="AX1850">
            <v>23</v>
          </cell>
          <cell r="AY1850">
            <v>24</v>
          </cell>
          <cell r="AZ1850">
            <v>0</v>
          </cell>
          <cell r="BA1850">
            <v>0</v>
          </cell>
          <cell r="BB1850">
            <v>0</v>
          </cell>
          <cell r="BC1850">
            <v>0</v>
          </cell>
          <cell r="BD1850">
            <v>0</v>
          </cell>
          <cell r="BE1850">
            <v>0</v>
          </cell>
          <cell r="BF1850">
            <v>0</v>
          </cell>
          <cell r="BG1850">
            <v>0</v>
          </cell>
          <cell r="BH1850">
            <v>0</v>
          </cell>
          <cell r="BI1850">
            <v>0</v>
          </cell>
          <cell r="BJ1850">
            <v>21</v>
          </cell>
          <cell r="BK1850">
            <v>18</v>
          </cell>
          <cell r="BL1850">
            <v>0</v>
          </cell>
        </row>
        <row r="1851">
          <cell r="D1851">
            <v>1080887</v>
          </cell>
          <cell r="E1851" t="str">
            <v>RLP - NUESTRA SEÑORA DE LA ESPERANZA</v>
          </cell>
          <cell r="F1851" t="str">
            <v>DEPRODE</v>
          </cell>
          <cell r="G1851">
            <v>20032</v>
          </cell>
          <cell r="H1851" t="str">
            <v>R - CENTROS RESIDENCIALES</v>
          </cell>
          <cell r="I1851" t="str">
            <v>RLP</v>
          </cell>
          <cell r="J1851" t="str">
            <v>CHILLÁN</v>
          </cell>
          <cell r="K1851" t="str">
            <v>MEMO 934</v>
          </cell>
          <cell r="L1851">
            <v>43427</v>
          </cell>
          <cell r="M1851">
            <v>42842</v>
          </cell>
          <cell r="N1851">
            <v>43497</v>
          </cell>
          <cell r="O1851">
            <v>30</v>
          </cell>
          <cell r="P1851">
            <v>30</v>
          </cell>
          <cell r="Q1851">
            <v>30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27</v>
          </cell>
          <cell r="AC1851">
            <v>29</v>
          </cell>
          <cell r="AD1851">
            <v>0</v>
          </cell>
          <cell r="AE1851">
            <v>0</v>
          </cell>
          <cell r="AF1851">
            <v>0</v>
          </cell>
          <cell r="AG1851">
            <v>0</v>
          </cell>
          <cell r="AH1851">
            <v>0</v>
          </cell>
          <cell r="AI1851">
            <v>0</v>
          </cell>
          <cell r="AJ1851">
            <v>0</v>
          </cell>
          <cell r="AK1851">
            <v>0</v>
          </cell>
          <cell r="AL1851">
            <v>0</v>
          </cell>
          <cell r="AM1851">
            <v>0</v>
          </cell>
          <cell r="AN1851">
            <v>28</v>
          </cell>
          <cell r="AO1851">
            <v>31</v>
          </cell>
          <cell r="AP1851">
            <v>0</v>
          </cell>
          <cell r="AQ1851">
            <v>0</v>
          </cell>
          <cell r="AR1851">
            <v>0</v>
          </cell>
          <cell r="AS1851">
            <v>0</v>
          </cell>
          <cell r="AT1851">
            <v>0</v>
          </cell>
          <cell r="AU1851">
            <v>0</v>
          </cell>
          <cell r="AV1851">
            <v>1</v>
          </cell>
          <cell r="AW1851">
            <v>1</v>
          </cell>
          <cell r="AX1851">
            <v>1</v>
          </cell>
          <cell r="AY1851">
            <v>1</v>
          </cell>
          <cell r="AZ1851">
            <v>14</v>
          </cell>
          <cell r="BA1851">
            <v>21</v>
          </cell>
          <cell r="BB1851">
            <v>0</v>
          </cell>
          <cell r="BC1851">
            <v>0</v>
          </cell>
          <cell r="BD1851">
            <v>0</v>
          </cell>
          <cell r="BE1851">
            <v>0</v>
          </cell>
          <cell r="BF1851">
            <v>0</v>
          </cell>
          <cell r="BG1851">
            <v>0</v>
          </cell>
          <cell r="BH1851">
            <v>0</v>
          </cell>
          <cell r="BI1851">
            <v>0</v>
          </cell>
          <cell r="BJ1851">
            <v>0</v>
          </cell>
          <cell r="BK1851">
            <v>0</v>
          </cell>
          <cell r="BL1851">
            <v>0</v>
          </cell>
        </row>
        <row r="1852">
          <cell r="D1852">
            <v>1160004</v>
          </cell>
          <cell r="E1852" t="str">
            <v>RLP - NUESTRA SEÑORA DE LA ESPERANZA</v>
          </cell>
          <cell r="F1852" t="str">
            <v>DEPRODE</v>
          </cell>
          <cell r="G1852">
            <v>20032</v>
          </cell>
          <cell r="H1852" t="str">
            <v>R - CENTROS RESIDENCIALES</v>
          </cell>
          <cell r="I1852" t="str">
            <v>RLP</v>
          </cell>
          <cell r="J1852" t="str">
            <v>CHILLÁN</v>
          </cell>
          <cell r="K1852" t="str">
            <v>13-A</v>
          </cell>
          <cell r="L1852">
            <v>43496</v>
          </cell>
          <cell r="M1852">
            <v>43497</v>
          </cell>
          <cell r="N1852">
            <v>43862</v>
          </cell>
          <cell r="O1852">
            <v>30</v>
          </cell>
          <cell r="P1852">
            <v>0</v>
          </cell>
          <cell r="Q1852">
            <v>0</v>
          </cell>
          <cell r="R1852">
            <v>30</v>
          </cell>
          <cell r="S1852">
            <v>30</v>
          </cell>
          <cell r="T1852">
            <v>30</v>
          </cell>
          <cell r="U1852">
            <v>30</v>
          </cell>
          <cell r="V1852">
            <v>30</v>
          </cell>
          <cell r="W1852">
            <v>30</v>
          </cell>
          <cell r="X1852">
            <v>30</v>
          </cell>
          <cell r="Y1852">
            <v>30</v>
          </cell>
          <cell r="Z1852">
            <v>30</v>
          </cell>
          <cell r="AA1852">
            <v>30</v>
          </cell>
          <cell r="AB1852">
            <v>0</v>
          </cell>
          <cell r="AC1852">
            <v>0</v>
          </cell>
          <cell r="AD1852">
            <v>32</v>
          </cell>
          <cell r="AE1852">
            <v>33</v>
          </cell>
          <cell r="AF1852">
            <v>34</v>
          </cell>
          <cell r="AG1852">
            <v>34</v>
          </cell>
          <cell r="AH1852">
            <v>34</v>
          </cell>
          <cell r="AI1852">
            <v>32</v>
          </cell>
          <cell r="AJ1852">
            <v>37</v>
          </cell>
          <cell r="AK1852">
            <v>40</v>
          </cell>
          <cell r="AL1852">
            <v>42</v>
          </cell>
          <cell r="AM1852">
            <v>43</v>
          </cell>
          <cell r="AN1852">
            <v>0</v>
          </cell>
          <cell r="AO1852">
            <v>0</v>
          </cell>
          <cell r="AP1852">
            <v>33</v>
          </cell>
          <cell r="AQ1852">
            <v>34</v>
          </cell>
          <cell r="AR1852">
            <v>35</v>
          </cell>
          <cell r="AS1852">
            <v>34</v>
          </cell>
          <cell r="AT1852">
            <v>33</v>
          </cell>
          <cell r="AU1852">
            <v>35</v>
          </cell>
          <cell r="AV1852">
            <v>38</v>
          </cell>
          <cell r="AW1852">
            <v>41</v>
          </cell>
          <cell r="AX1852">
            <v>44</v>
          </cell>
          <cell r="AY1852">
            <v>46</v>
          </cell>
          <cell r="AZ1852">
            <v>0</v>
          </cell>
          <cell r="BA1852">
            <v>0</v>
          </cell>
          <cell r="BB1852">
            <v>22</v>
          </cell>
          <cell r="BC1852">
            <v>21</v>
          </cell>
          <cell r="BD1852">
            <v>22</v>
          </cell>
          <cell r="BE1852">
            <v>25</v>
          </cell>
          <cell r="BF1852">
            <v>19</v>
          </cell>
          <cell r="BG1852">
            <v>0</v>
          </cell>
          <cell r="BH1852">
            <v>25</v>
          </cell>
          <cell r="BI1852">
            <v>29</v>
          </cell>
          <cell r="BJ1852">
            <v>30</v>
          </cell>
          <cell r="BK1852">
            <v>31</v>
          </cell>
          <cell r="BL1852">
            <v>0</v>
          </cell>
        </row>
        <row r="1853">
          <cell r="D1853">
            <v>1050959</v>
          </cell>
          <cell r="E1853" t="str">
            <v>RMA - ANUNCIACION</v>
          </cell>
          <cell r="F1853" t="str">
            <v>DEPRODE</v>
          </cell>
          <cell r="G1853">
            <v>20032</v>
          </cell>
          <cell r="H1853" t="str">
            <v>R - CENTROS RESIDENCIALES</v>
          </cell>
          <cell r="I1853" t="str">
            <v>RMA</v>
          </cell>
          <cell r="J1853" t="str">
            <v>VALPARAÍSO</v>
          </cell>
          <cell r="K1853" t="str">
            <v>402/D</v>
          </cell>
          <cell r="L1853">
            <v>43573</v>
          </cell>
          <cell r="M1853">
            <v>43028</v>
          </cell>
          <cell r="N1853">
            <v>44124</v>
          </cell>
          <cell r="O1853">
            <v>39</v>
          </cell>
          <cell r="P1853">
            <v>39</v>
          </cell>
          <cell r="Q1853">
            <v>39</v>
          </cell>
          <cell r="R1853">
            <v>39</v>
          </cell>
          <cell r="S1853">
            <v>39</v>
          </cell>
          <cell r="T1853">
            <v>39</v>
          </cell>
          <cell r="U1853">
            <v>39</v>
          </cell>
          <cell r="V1853">
            <v>39</v>
          </cell>
          <cell r="W1853">
            <v>39</v>
          </cell>
          <cell r="X1853">
            <v>39</v>
          </cell>
          <cell r="Y1853">
            <v>39</v>
          </cell>
          <cell r="Z1853">
            <v>39</v>
          </cell>
          <cell r="AA1853">
            <v>39</v>
          </cell>
          <cell r="AB1853">
            <v>36</v>
          </cell>
          <cell r="AC1853">
            <v>37</v>
          </cell>
          <cell r="AD1853">
            <v>35</v>
          </cell>
          <cell r="AE1853">
            <v>34</v>
          </cell>
          <cell r="AF1853">
            <v>37</v>
          </cell>
          <cell r="AG1853">
            <v>38</v>
          </cell>
          <cell r="AH1853">
            <v>38</v>
          </cell>
          <cell r="AI1853">
            <v>33</v>
          </cell>
          <cell r="AJ1853">
            <v>34</v>
          </cell>
          <cell r="AK1853">
            <v>34</v>
          </cell>
          <cell r="AL1853">
            <v>35</v>
          </cell>
          <cell r="AM1853">
            <v>35</v>
          </cell>
          <cell r="AN1853">
            <v>36</v>
          </cell>
          <cell r="AO1853">
            <v>36</v>
          </cell>
          <cell r="AP1853">
            <v>36</v>
          </cell>
          <cell r="AQ1853">
            <v>38</v>
          </cell>
          <cell r="AR1853">
            <v>42</v>
          </cell>
          <cell r="AS1853">
            <v>41</v>
          </cell>
          <cell r="AT1853">
            <v>43</v>
          </cell>
          <cell r="AU1853">
            <v>39</v>
          </cell>
          <cell r="AV1853">
            <v>35</v>
          </cell>
          <cell r="AW1853">
            <v>35</v>
          </cell>
          <cell r="AX1853">
            <v>35</v>
          </cell>
          <cell r="AY1853">
            <v>35</v>
          </cell>
          <cell r="AZ1853">
            <v>11</v>
          </cell>
          <cell r="BA1853">
            <v>30</v>
          </cell>
          <cell r="BB1853">
            <v>27</v>
          </cell>
          <cell r="BC1853">
            <v>13</v>
          </cell>
          <cell r="BD1853">
            <v>0</v>
          </cell>
          <cell r="BE1853">
            <v>32</v>
          </cell>
          <cell r="BF1853">
            <v>14</v>
          </cell>
          <cell r="BG1853">
            <v>26</v>
          </cell>
          <cell r="BH1853">
            <v>24</v>
          </cell>
          <cell r="BI1853">
            <v>22</v>
          </cell>
          <cell r="BJ1853">
            <v>11</v>
          </cell>
          <cell r="BK1853">
            <v>13</v>
          </cell>
          <cell r="BL1853">
            <v>0</v>
          </cell>
        </row>
        <row r="1854">
          <cell r="D1854">
            <v>1070449</v>
          </cell>
          <cell r="E1854" t="str">
            <v>RMA - SAN FRANCISCO</v>
          </cell>
          <cell r="F1854" t="str">
            <v>DEPRODE</v>
          </cell>
          <cell r="G1854">
            <v>20032</v>
          </cell>
          <cell r="H1854" t="str">
            <v>R - CENTROS RESIDENCIALES</v>
          </cell>
          <cell r="I1854" t="str">
            <v>RMA</v>
          </cell>
          <cell r="J1854" t="str">
            <v>MOLINA</v>
          </cell>
          <cell r="K1854">
            <v>334</v>
          </cell>
          <cell r="L1854">
            <v>43252</v>
          </cell>
          <cell r="M1854">
            <v>42705</v>
          </cell>
          <cell r="N1854">
            <v>43801</v>
          </cell>
          <cell r="O1854">
            <v>40</v>
          </cell>
          <cell r="P1854">
            <v>40</v>
          </cell>
          <cell r="Q1854">
            <v>40</v>
          </cell>
          <cell r="R1854">
            <v>40</v>
          </cell>
          <cell r="S1854">
            <v>40</v>
          </cell>
          <cell r="T1854">
            <v>40</v>
          </cell>
          <cell r="U1854">
            <v>40</v>
          </cell>
          <cell r="V1854">
            <v>40</v>
          </cell>
          <cell r="W1854">
            <v>40</v>
          </cell>
          <cell r="X1854">
            <v>40</v>
          </cell>
          <cell r="Y1854">
            <v>40</v>
          </cell>
          <cell r="Z1854">
            <v>40</v>
          </cell>
          <cell r="AA1854">
            <v>40</v>
          </cell>
          <cell r="AB1854">
            <v>28</v>
          </cell>
          <cell r="AC1854">
            <v>26</v>
          </cell>
          <cell r="AD1854">
            <v>25</v>
          </cell>
          <cell r="AE1854">
            <v>27</v>
          </cell>
          <cell r="AF1854">
            <v>30</v>
          </cell>
          <cell r="AG1854">
            <v>31</v>
          </cell>
          <cell r="AH1854">
            <v>29</v>
          </cell>
          <cell r="AI1854">
            <v>31</v>
          </cell>
          <cell r="AJ1854">
            <v>31</v>
          </cell>
          <cell r="AK1854">
            <v>31</v>
          </cell>
          <cell r="AL1854">
            <v>29</v>
          </cell>
          <cell r="AM1854">
            <v>27</v>
          </cell>
          <cell r="AN1854">
            <v>28</v>
          </cell>
          <cell r="AO1854">
            <v>24</v>
          </cell>
          <cell r="AP1854">
            <v>28</v>
          </cell>
          <cell r="AQ1854">
            <v>33</v>
          </cell>
          <cell r="AR1854">
            <v>35</v>
          </cell>
          <cell r="AS1854">
            <v>30</v>
          </cell>
          <cell r="AT1854">
            <v>32</v>
          </cell>
          <cell r="AU1854">
            <v>30</v>
          </cell>
          <cell r="AV1854">
            <v>36</v>
          </cell>
          <cell r="AW1854">
            <v>30</v>
          </cell>
          <cell r="AX1854">
            <v>32</v>
          </cell>
          <cell r="AY1854">
            <v>29</v>
          </cell>
          <cell r="AZ1854">
            <v>25</v>
          </cell>
          <cell r="BA1854">
            <v>24</v>
          </cell>
          <cell r="BB1854">
            <v>26</v>
          </cell>
          <cell r="BC1854">
            <v>31</v>
          </cell>
          <cell r="BD1854">
            <v>31</v>
          </cell>
          <cell r="BE1854">
            <v>29</v>
          </cell>
          <cell r="BF1854">
            <v>31</v>
          </cell>
          <cell r="BG1854">
            <v>26</v>
          </cell>
          <cell r="BH1854">
            <v>30</v>
          </cell>
          <cell r="BI1854">
            <v>24</v>
          </cell>
          <cell r="BJ1854">
            <v>22</v>
          </cell>
          <cell r="BK1854">
            <v>18</v>
          </cell>
          <cell r="BL1854">
            <v>0</v>
          </cell>
        </row>
        <row r="1855">
          <cell r="D1855">
            <v>1090520</v>
          </cell>
          <cell r="E1855" t="str">
            <v>RMA - HOGAR NAVIDAD</v>
          </cell>
          <cell r="F1855" t="str">
            <v>DEPRODE</v>
          </cell>
          <cell r="G1855">
            <v>20032</v>
          </cell>
          <cell r="H1855" t="str">
            <v>R - CENTROS RESIDENCIALES</v>
          </cell>
          <cell r="I1855" t="str">
            <v>RMA</v>
          </cell>
          <cell r="J1855" t="str">
            <v>TEMUCO</v>
          </cell>
          <cell r="K1855" t="str">
            <v>21/B</v>
          </cell>
          <cell r="L1855">
            <v>43497</v>
          </cell>
          <cell r="M1855">
            <v>43497</v>
          </cell>
          <cell r="N1855">
            <v>44044</v>
          </cell>
          <cell r="O1855">
            <v>30</v>
          </cell>
          <cell r="P1855">
            <v>0</v>
          </cell>
          <cell r="Q1855">
            <v>0</v>
          </cell>
          <cell r="R1855">
            <v>30</v>
          </cell>
          <cell r="S1855">
            <v>30</v>
          </cell>
          <cell r="T1855">
            <v>30</v>
          </cell>
          <cell r="U1855">
            <v>30</v>
          </cell>
          <cell r="V1855">
            <v>30</v>
          </cell>
          <cell r="W1855">
            <v>30</v>
          </cell>
          <cell r="X1855">
            <v>30</v>
          </cell>
          <cell r="Y1855">
            <v>30</v>
          </cell>
          <cell r="Z1855">
            <v>30</v>
          </cell>
          <cell r="AA1855">
            <v>30</v>
          </cell>
          <cell r="AB1855">
            <v>0</v>
          </cell>
          <cell r="AC1855">
            <v>0</v>
          </cell>
          <cell r="AD1855">
            <v>35</v>
          </cell>
          <cell r="AE1855">
            <v>32</v>
          </cell>
          <cell r="AF1855">
            <v>29</v>
          </cell>
          <cell r="AG1855">
            <v>32</v>
          </cell>
          <cell r="AH1855">
            <v>31</v>
          </cell>
          <cell r="AI1855">
            <v>32</v>
          </cell>
          <cell r="AJ1855">
            <v>30</v>
          </cell>
          <cell r="AK1855">
            <v>30</v>
          </cell>
          <cell r="AL1855">
            <v>29</v>
          </cell>
          <cell r="AM1855">
            <v>29</v>
          </cell>
          <cell r="AN1855">
            <v>0</v>
          </cell>
          <cell r="AO1855">
            <v>0</v>
          </cell>
          <cell r="AP1855">
            <v>0</v>
          </cell>
          <cell r="AQ1855">
            <v>30</v>
          </cell>
          <cell r="AR1855">
            <v>32</v>
          </cell>
          <cell r="AS1855">
            <v>34</v>
          </cell>
          <cell r="AT1855">
            <v>32</v>
          </cell>
          <cell r="AU1855">
            <v>32</v>
          </cell>
          <cell r="AV1855">
            <v>32</v>
          </cell>
          <cell r="AW1855">
            <v>31</v>
          </cell>
          <cell r="AX1855">
            <v>30</v>
          </cell>
          <cell r="AY1855">
            <v>30</v>
          </cell>
          <cell r="AZ1855">
            <v>0</v>
          </cell>
          <cell r="BA1855">
            <v>0</v>
          </cell>
          <cell r="BB1855">
            <v>0</v>
          </cell>
          <cell r="BC1855">
            <v>22</v>
          </cell>
          <cell r="BD1855">
            <v>28</v>
          </cell>
          <cell r="BE1855">
            <v>28</v>
          </cell>
          <cell r="BF1855">
            <v>26</v>
          </cell>
          <cell r="BG1855">
            <v>26</v>
          </cell>
          <cell r="BH1855">
            <v>26</v>
          </cell>
          <cell r="BI1855">
            <v>22</v>
          </cell>
          <cell r="BJ1855">
            <v>15</v>
          </cell>
          <cell r="BK1855">
            <v>20</v>
          </cell>
          <cell r="BL1855">
            <v>0</v>
          </cell>
        </row>
        <row r="1856">
          <cell r="D1856">
            <v>1131753</v>
          </cell>
          <cell r="E1856" t="str">
            <v>RMA - HOGAR REFUGIO DE MISERICORDIA</v>
          </cell>
          <cell r="F1856" t="str">
            <v>DEPRODE</v>
          </cell>
          <cell r="G1856">
            <v>20032</v>
          </cell>
          <cell r="H1856" t="str">
            <v>R - CENTROS RESIDENCIALES</v>
          </cell>
          <cell r="I1856" t="str">
            <v>RMA</v>
          </cell>
          <cell r="J1856" t="str">
            <v>ESTACIÓN CENTRAL</v>
          </cell>
          <cell r="K1856">
            <v>4</v>
          </cell>
          <cell r="L1856">
            <v>43311</v>
          </cell>
          <cell r="M1856">
            <v>42646</v>
          </cell>
          <cell r="N1856">
            <v>43742</v>
          </cell>
          <cell r="O1856">
            <v>40</v>
          </cell>
          <cell r="P1856">
            <v>40</v>
          </cell>
          <cell r="Q1856">
            <v>40</v>
          </cell>
          <cell r="R1856">
            <v>40</v>
          </cell>
          <cell r="S1856">
            <v>40</v>
          </cell>
          <cell r="T1856">
            <v>40</v>
          </cell>
          <cell r="U1856">
            <v>40</v>
          </cell>
          <cell r="V1856">
            <v>40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20</v>
          </cell>
          <cell r="AC1856">
            <v>14</v>
          </cell>
          <cell r="AD1856">
            <v>16</v>
          </cell>
          <cell r="AE1856">
            <v>17</v>
          </cell>
          <cell r="AF1856">
            <v>17</v>
          </cell>
          <cell r="AG1856">
            <v>20</v>
          </cell>
          <cell r="AH1856">
            <v>21</v>
          </cell>
          <cell r="AI1856">
            <v>0</v>
          </cell>
          <cell r="AJ1856">
            <v>0</v>
          </cell>
          <cell r="AK1856">
            <v>0</v>
          </cell>
          <cell r="AL1856">
            <v>0</v>
          </cell>
          <cell r="AM1856">
            <v>0</v>
          </cell>
          <cell r="AN1856">
            <v>16</v>
          </cell>
          <cell r="AO1856">
            <v>14</v>
          </cell>
          <cell r="AP1856">
            <v>17</v>
          </cell>
          <cell r="AQ1856">
            <v>17</v>
          </cell>
          <cell r="AR1856">
            <v>21</v>
          </cell>
          <cell r="AS1856">
            <v>22</v>
          </cell>
          <cell r="AT1856">
            <v>25</v>
          </cell>
          <cell r="AU1856">
            <v>0</v>
          </cell>
          <cell r="AV1856">
            <v>0</v>
          </cell>
          <cell r="AW1856">
            <v>0</v>
          </cell>
          <cell r="AX1856">
            <v>0</v>
          </cell>
          <cell r="AY1856">
            <v>0</v>
          </cell>
          <cell r="AZ1856">
            <v>16</v>
          </cell>
          <cell r="BA1856">
            <v>14</v>
          </cell>
          <cell r="BB1856">
            <v>17</v>
          </cell>
          <cell r="BC1856">
            <v>17</v>
          </cell>
          <cell r="BD1856">
            <v>21</v>
          </cell>
          <cell r="BE1856">
            <v>22</v>
          </cell>
          <cell r="BF1856">
            <v>25</v>
          </cell>
          <cell r="BG1856">
            <v>0</v>
          </cell>
          <cell r="BH1856">
            <v>0</v>
          </cell>
          <cell r="BI1856">
            <v>0</v>
          </cell>
          <cell r="BJ1856">
            <v>0</v>
          </cell>
          <cell r="BK1856">
            <v>0</v>
          </cell>
          <cell r="BL1856">
            <v>0</v>
          </cell>
        </row>
        <row r="1857">
          <cell r="D1857">
            <v>1132112</v>
          </cell>
          <cell r="E1857" t="str">
            <v>RMA - HOGAR OIKOS COLINA</v>
          </cell>
          <cell r="F1857" t="str">
            <v>DEPRODE</v>
          </cell>
          <cell r="G1857">
            <v>20032</v>
          </cell>
          <cell r="H1857" t="str">
            <v>R - CENTROS RESIDENCIALES</v>
          </cell>
          <cell r="I1857" t="str">
            <v>RMA</v>
          </cell>
          <cell r="J1857" t="str">
            <v>ESTACIÓN CENTRAL</v>
          </cell>
          <cell r="K1857" t="str">
            <v>MEMO 550</v>
          </cell>
          <cell r="L1857">
            <v>43746</v>
          </cell>
          <cell r="M1857">
            <v>43647</v>
          </cell>
          <cell r="N1857">
            <v>43831</v>
          </cell>
          <cell r="O1857">
            <v>40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40</v>
          </cell>
          <cell r="X1857">
            <v>40</v>
          </cell>
          <cell r="Y1857">
            <v>40</v>
          </cell>
          <cell r="Z1857">
            <v>40</v>
          </cell>
          <cell r="AA1857">
            <v>40</v>
          </cell>
          <cell r="AB1857">
            <v>0</v>
          </cell>
          <cell r="AC1857">
            <v>0</v>
          </cell>
          <cell r="AD1857">
            <v>0</v>
          </cell>
          <cell r="AE1857">
            <v>0</v>
          </cell>
          <cell r="AF1857">
            <v>0</v>
          </cell>
          <cell r="AG1857">
            <v>0</v>
          </cell>
          <cell r="AH1857">
            <v>0</v>
          </cell>
          <cell r="AI1857">
            <v>23</v>
          </cell>
          <cell r="AJ1857">
            <v>22</v>
          </cell>
          <cell r="AK1857">
            <v>28</v>
          </cell>
          <cell r="AL1857">
            <v>28</v>
          </cell>
          <cell r="AM1857">
            <v>26</v>
          </cell>
          <cell r="AN1857">
            <v>0</v>
          </cell>
          <cell r="AO1857">
            <v>0</v>
          </cell>
          <cell r="AP1857">
            <v>0</v>
          </cell>
          <cell r="AQ1857">
            <v>0</v>
          </cell>
          <cell r="AR1857">
            <v>0</v>
          </cell>
          <cell r="AS1857">
            <v>0</v>
          </cell>
          <cell r="AT1857">
            <v>0</v>
          </cell>
          <cell r="AU1857">
            <v>27</v>
          </cell>
          <cell r="AV1857">
            <v>26</v>
          </cell>
          <cell r="AW1857">
            <v>31</v>
          </cell>
          <cell r="AX1857">
            <v>28</v>
          </cell>
          <cell r="AY1857">
            <v>28</v>
          </cell>
          <cell r="AZ1857">
            <v>0</v>
          </cell>
          <cell r="BA1857">
            <v>0</v>
          </cell>
          <cell r="BB1857">
            <v>0</v>
          </cell>
          <cell r="BC1857">
            <v>0</v>
          </cell>
          <cell r="BD1857">
            <v>0</v>
          </cell>
          <cell r="BE1857">
            <v>0</v>
          </cell>
          <cell r="BF1857">
            <v>0</v>
          </cell>
          <cell r="BG1857">
            <v>24</v>
          </cell>
          <cell r="BH1857">
            <v>20</v>
          </cell>
          <cell r="BI1857">
            <v>25</v>
          </cell>
          <cell r="BJ1857">
            <v>23</v>
          </cell>
          <cell r="BK1857">
            <v>19</v>
          </cell>
          <cell r="BL1857">
            <v>0</v>
          </cell>
        </row>
        <row r="1858">
          <cell r="D1858">
            <v>1140113</v>
          </cell>
          <cell r="E1858" t="str">
            <v>RMA - RUCA SUYAI</v>
          </cell>
          <cell r="F1858" t="str">
            <v>DEPRODE</v>
          </cell>
          <cell r="G1858">
            <v>20032</v>
          </cell>
          <cell r="H1858" t="str">
            <v>R - CENTROS RESIDENCIALES</v>
          </cell>
          <cell r="I1858" t="str">
            <v>RMA</v>
          </cell>
          <cell r="J1858" t="str">
            <v>PANGUIPULLI</v>
          </cell>
          <cell r="K1858">
            <v>402</v>
          </cell>
          <cell r="L1858">
            <v>43377</v>
          </cell>
          <cell r="M1858">
            <v>42614</v>
          </cell>
          <cell r="N1858">
            <v>44076</v>
          </cell>
          <cell r="O1858">
            <v>25</v>
          </cell>
          <cell r="P1858">
            <v>25</v>
          </cell>
          <cell r="Q1858">
            <v>25</v>
          </cell>
          <cell r="R1858">
            <v>25</v>
          </cell>
          <cell r="S1858">
            <v>25</v>
          </cell>
          <cell r="T1858">
            <v>25</v>
          </cell>
          <cell r="U1858">
            <v>25</v>
          </cell>
          <cell r="V1858">
            <v>25</v>
          </cell>
          <cell r="W1858">
            <v>25</v>
          </cell>
          <cell r="X1858">
            <v>25</v>
          </cell>
          <cell r="Y1858">
            <v>25</v>
          </cell>
          <cell r="Z1858">
            <v>25</v>
          </cell>
          <cell r="AA1858">
            <v>25</v>
          </cell>
          <cell r="AB1858">
            <v>22</v>
          </cell>
          <cell r="AC1858">
            <v>24</v>
          </cell>
          <cell r="AD1858">
            <v>26</v>
          </cell>
          <cell r="AE1858">
            <v>27</v>
          </cell>
          <cell r="AF1858">
            <v>25</v>
          </cell>
          <cell r="AG1858">
            <v>26</v>
          </cell>
          <cell r="AH1858">
            <v>25</v>
          </cell>
          <cell r="AI1858">
            <v>23</v>
          </cell>
          <cell r="AJ1858">
            <v>21</v>
          </cell>
          <cell r="AK1858">
            <v>20</v>
          </cell>
          <cell r="AL1858">
            <v>18</v>
          </cell>
          <cell r="AM1858">
            <v>17</v>
          </cell>
          <cell r="AN1858">
            <v>22</v>
          </cell>
          <cell r="AO1858">
            <v>25</v>
          </cell>
          <cell r="AP1858">
            <v>27</v>
          </cell>
          <cell r="AQ1858">
            <v>28</v>
          </cell>
          <cell r="AR1858">
            <v>26</v>
          </cell>
          <cell r="AS1858">
            <v>26</v>
          </cell>
          <cell r="AT1858">
            <v>26</v>
          </cell>
          <cell r="AU1858">
            <v>22</v>
          </cell>
          <cell r="AV1858">
            <v>21</v>
          </cell>
          <cell r="AW1858">
            <v>18</v>
          </cell>
          <cell r="AX1858">
            <v>20</v>
          </cell>
          <cell r="AY1858">
            <v>19</v>
          </cell>
          <cell r="AZ1858">
            <v>15</v>
          </cell>
          <cell r="BA1858">
            <v>19</v>
          </cell>
          <cell r="BB1858">
            <v>17</v>
          </cell>
          <cell r="BC1858">
            <v>18</v>
          </cell>
          <cell r="BD1858">
            <v>24</v>
          </cell>
          <cell r="BE1858">
            <v>18</v>
          </cell>
          <cell r="BF1858">
            <v>14</v>
          </cell>
          <cell r="BG1858">
            <v>5</v>
          </cell>
          <cell r="BH1858">
            <v>7</v>
          </cell>
          <cell r="BI1858">
            <v>16</v>
          </cell>
          <cell r="BJ1858">
            <v>20</v>
          </cell>
          <cell r="BK1858">
            <v>1</v>
          </cell>
          <cell r="BL1858">
            <v>0</v>
          </cell>
        </row>
        <row r="1859">
          <cell r="D1859">
            <v>1050549</v>
          </cell>
          <cell r="E1859" t="str">
            <v>RPA - RESIDENCIA NUESTRA SEÑORA DE LA VISITACION</v>
          </cell>
          <cell r="F1859" t="str">
            <v>DEPRODE</v>
          </cell>
          <cell r="G1859">
            <v>20032</v>
          </cell>
          <cell r="H1859" t="str">
            <v>R - CENTROS RESIDENCIALES</v>
          </cell>
          <cell r="I1859" t="str">
            <v>RPA</v>
          </cell>
          <cell r="J1859" t="str">
            <v>SAN FELIPE</v>
          </cell>
          <cell r="K1859" t="str">
            <v>606/D</v>
          </cell>
          <cell r="L1859">
            <v>43286</v>
          </cell>
          <cell r="M1859">
            <v>40725</v>
          </cell>
          <cell r="N1859">
            <v>44562</v>
          </cell>
          <cell r="O1859">
            <v>22</v>
          </cell>
          <cell r="P1859">
            <v>22</v>
          </cell>
          <cell r="Q1859">
            <v>22</v>
          </cell>
          <cell r="R1859">
            <v>22</v>
          </cell>
          <cell r="S1859">
            <v>22</v>
          </cell>
          <cell r="T1859">
            <v>22</v>
          </cell>
          <cell r="U1859">
            <v>22</v>
          </cell>
          <cell r="V1859">
            <v>22</v>
          </cell>
          <cell r="W1859">
            <v>22</v>
          </cell>
          <cell r="X1859">
            <v>22</v>
          </cell>
          <cell r="Y1859">
            <v>22</v>
          </cell>
          <cell r="Z1859">
            <v>22</v>
          </cell>
          <cell r="AA1859">
            <v>22</v>
          </cell>
          <cell r="AB1859">
            <v>21</v>
          </cell>
          <cell r="AC1859">
            <v>18</v>
          </cell>
          <cell r="AD1859">
            <v>18</v>
          </cell>
          <cell r="AE1859">
            <v>16</v>
          </cell>
          <cell r="AF1859">
            <v>20</v>
          </cell>
          <cell r="AG1859">
            <v>16</v>
          </cell>
          <cell r="AH1859">
            <v>19</v>
          </cell>
          <cell r="AI1859">
            <v>17</v>
          </cell>
          <cell r="AJ1859">
            <v>16</v>
          </cell>
          <cell r="AK1859">
            <v>16</v>
          </cell>
          <cell r="AL1859">
            <v>15</v>
          </cell>
          <cell r="AM1859">
            <v>15</v>
          </cell>
          <cell r="AN1859">
            <v>22</v>
          </cell>
          <cell r="AO1859">
            <v>22</v>
          </cell>
          <cell r="AP1859">
            <v>20</v>
          </cell>
          <cell r="AQ1859">
            <v>23</v>
          </cell>
          <cell r="AR1859">
            <v>23</v>
          </cell>
          <cell r="AS1859">
            <v>21</v>
          </cell>
          <cell r="AT1859">
            <v>19</v>
          </cell>
          <cell r="AU1859">
            <v>19</v>
          </cell>
          <cell r="AV1859">
            <v>15</v>
          </cell>
          <cell r="AW1859">
            <v>17</v>
          </cell>
          <cell r="AX1859">
            <v>14</v>
          </cell>
          <cell r="AY1859">
            <v>18</v>
          </cell>
          <cell r="AZ1859">
            <v>21</v>
          </cell>
          <cell r="BA1859">
            <v>20</v>
          </cell>
          <cell r="BB1859">
            <v>16</v>
          </cell>
          <cell r="BC1859">
            <v>19</v>
          </cell>
          <cell r="BD1859">
            <v>19</v>
          </cell>
          <cell r="BE1859">
            <v>16</v>
          </cell>
          <cell r="BF1859">
            <v>15</v>
          </cell>
          <cell r="BG1859">
            <v>0</v>
          </cell>
          <cell r="BH1859">
            <v>11</v>
          </cell>
          <cell r="BI1859">
            <v>13</v>
          </cell>
          <cell r="BJ1859">
            <v>10</v>
          </cell>
          <cell r="BK1859">
            <v>14</v>
          </cell>
          <cell r="BL1859">
            <v>0</v>
          </cell>
        </row>
        <row r="1860">
          <cell r="D1860">
            <v>1080832</v>
          </cell>
          <cell r="E1860" t="str">
            <v>RPA - HOGAR MADRE ADOLESCENTE MARIA AYUDA</v>
          </cell>
          <cell r="F1860" t="str">
            <v>DEPRODE</v>
          </cell>
          <cell r="G1860">
            <v>20032</v>
          </cell>
          <cell r="H1860" t="str">
            <v>R - CENTROS RESIDENCIALES</v>
          </cell>
          <cell r="I1860" t="str">
            <v>RPA</v>
          </cell>
          <cell r="J1860" t="str">
            <v>CONCEPCIÓN</v>
          </cell>
          <cell r="K1860" t="str">
            <v>38-A</v>
          </cell>
          <cell r="L1860">
            <v>43480</v>
          </cell>
          <cell r="M1860">
            <v>42705</v>
          </cell>
          <cell r="N1860">
            <v>44166</v>
          </cell>
          <cell r="O1860">
            <v>30</v>
          </cell>
          <cell r="P1860">
            <v>30</v>
          </cell>
          <cell r="Q1860">
            <v>30</v>
          </cell>
          <cell r="R1860">
            <v>30</v>
          </cell>
          <cell r="S1860">
            <v>30</v>
          </cell>
          <cell r="T1860">
            <v>30</v>
          </cell>
          <cell r="U1860">
            <v>30</v>
          </cell>
          <cell r="V1860">
            <v>30</v>
          </cell>
          <cell r="W1860">
            <v>30</v>
          </cell>
          <cell r="X1860">
            <v>30</v>
          </cell>
          <cell r="Y1860">
            <v>30</v>
          </cell>
          <cell r="Z1860">
            <v>30</v>
          </cell>
          <cell r="AA1860">
            <v>30</v>
          </cell>
          <cell r="AB1860">
            <v>0</v>
          </cell>
          <cell r="AC1860">
            <v>27</v>
          </cell>
          <cell r="AD1860">
            <v>16</v>
          </cell>
          <cell r="AE1860">
            <v>15</v>
          </cell>
          <cell r="AF1860">
            <v>11</v>
          </cell>
          <cell r="AG1860">
            <v>12</v>
          </cell>
          <cell r="AH1860">
            <v>14</v>
          </cell>
          <cell r="AI1860">
            <v>19</v>
          </cell>
          <cell r="AJ1860">
            <v>20</v>
          </cell>
          <cell r="AK1860">
            <v>21</v>
          </cell>
          <cell r="AL1860">
            <v>25</v>
          </cell>
          <cell r="AM1860">
            <v>21</v>
          </cell>
          <cell r="AN1860">
            <v>30</v>
          </cell>
          <cell r="AO1860">
            <v>25</v>
          </cell>
          <cell r="AP1860">
            <v>27</v>
          </cell>
          <cell r="AQ1860">
            <v>24</v>
          </cell>
          <cell r="AR1860">
            <v>24</v>
          </cell>
          <cell r="AS1860">
            <v>22</v>
          </cell>
          <cell r="AT1860">
            <v>24</v>
          </cell>
          <cell r="AU1860">
            <v>28</v>
          </cell>
          <cell r="AV1860">
            <v>26</v>
          </cell>
          <cell r="AW1860">
            <v>27</v>
          </cell>
          <cell r="AX1860">
            <v>26</v>
          </cell>
          <cell r="AY1860">
            <v>24</v>
          </cell>
          <cell r="AZ1860">
            <v>0</v>
          </cell>
          <cell r="BA1860">
            <v>11</v>
          </cell>
          <cell r="BB1860">
            <v>17</v>
          </cell>
          <cell r="BC1860">
            <v>14</v>
          </cell>
          <cell r="BD1860">
            <v>12</v>
          </cell>
          <cell r="BE1860">
            <v>9</v>
          </cell>
          <cell r="BF1860">
            <v>10</v>
          </cell>
          <cell r="BG1860">
            <v>14</v>
          </cell>
          <cell r="BH1860">
            <v>12</v>
          </cell>
          <cell r="BI1860">
            <v>19</v>
          </cell>
          <cell r="BJ1860">
            <v>14</v>
          </cell>
          <cell r="BK1860">
            <v>13</v>
          </cell>
          <cell r="BL1860">
            <v>1</v>
          </cell>
        </row>
        <row r="1861">
          <cell r="D1861">
            <v>1090344</v>
          </cell>
          <cell r="E1861" t="str">
            <v>RPA - HOGAR NAVIDAD DE MADRES ADOLESCENTES</v>
          </cell>
          <cell r="F1861" t="str">
            <v>DEPRODE</v>
          </cell>
          <cell r="G1861">
            <v>20032</v>
          </cell>
          <cell r="H1861" t="str">
            <v>R - CENTROS RESIDENCIALES</v>
          </cell>
          <cell r="I1861" t="str">
            <v>RPA</v>
          </cell>
          <cell r="J1861" t="str">
            <v>TEMUCO</v>
          </cell>
          <cell r="K1861" t="str">
            <v>MEMO 870</v>
          </cell>
          <cell r="L1861">
            <v>43398</v>
          </cell>
          <cell r="M1861">
            <v>41771</v>
          </cell>
          <cell r="N1861">
            <v>43497</v>
          </cell>
          <cell r="O1861">
            <v>40</v>
          </cell>
          <cell r="P1861">
            <v>40</v>
          </cell>
          <cell r="Q1861">
            <v>40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33</v>
          </cell>
          <cell r="AC1861">
            <v>35</v>
          </cell>
          <cell r="AD1861">
            <v>0</v>
          </cell>
          <cell r="AE1861">
            <v>0</v>
          </cell>
          <cell r="AF1861">
            <v>0</v>
          </cell>
          <cell r="AG1861">
            <v>0</v>
          </cell>
          <cell r="AH1861">
            <v>0</v>
          </cell>
          <cell r="AI1861">
            <v>0</v>
          </cell>
          <cell r="AJ1861">
            <v>0</v>
          </cell>
          <cell r="AK1861">
            <v>0</v>
          </cell>
          <cell r="AL1861">
            <v>0</v>
          </cell>
          <cell r="AM1861">
            <v>0</v>
          </cell>
          <cell r="AN1861">
            <v>36</v>
          </cell>
          <cell r="AO1861">
            <v>36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  <cell r="AU1861">
            <v>0</v>
          </cell>
          <cell r="AV1861">
            <v>0</v>
          </cell>
          <cell r="AW1861">
            <v>0</v>
          </cell>
          <cell r="AX1861">
            <v>0</v>
          </cell>
          <cell r="AY1861">
            <v>0</v>
          </cell>
          <cell r="AZ1861">
            <v>25</v>
          </cell>
          <cell r="BA1861">
            <v>29</v>
          </cell>
          <cell r="BB1861">
            <v>0</v>
          </cell>
          <cell r="BC1861">
            <v>0</v>
          </cell>
          <cell r="BD1861">
            <v>0</v>
          </cell>
          <cell r="BE1861">
            <v>0</v>
          </cell>
          <cell r="BF1861">
            <v>0</v>
          </cell>
          <cell r="BG1861">
            <v>0</v>
          </cell>
          <cell r="BH1861">
            <v>0</v>
          </cell>
          <cell r="BI1861">
            <v>0</v>
          </cell>
          <cell r="BJ1861">
            <v>0</v>
          </cell>
          <cell r="BK1861">
            <v>0</v>
          </cell>
          <cell r="BL1861">
            <v>0</v>
          </cell>
        </row>
        <row r="1862">
          <cell r="D1862">
            <v>1100527</v>
          </cell>
          <cell r="E1862" t="str">
            <v>RPE - RESIDENCIA NUEVO HOGAR</v>
          </cell>
          <cell r="F1862" t="str">
            <v>DEPRODE</v>
          </cell>
          <cell r="G1862">
            <v>20032</v>
          </cell>
          <cell r="H1862" t="str">
            <v>R - CENTROS RESIDENCIALES</v>
          </cell>
          <cell r="I1862" t="str">
            <v>RPE</v>
          </cell>
          <cell r="J1862" t="str">
            <v>OSORNO</v>
          </cell>
          <cell r="K1862">
            <v>1590</v>
          </cell>
          <cell r="L1862">
            <v>43249</v>
          </cell>
          <cell r="M1862">
            <v>43052</v>
          </cell>
          <cell r="N1862">
            <v>43782</v>
          </cell>
          <cell r="O1862">
            <v>20</v>
          </cell>
          <cell r="P1862">
            <v>20</v>
          </cell>
          <cell r="Q1862">
            <v>20</v>
          </cell>
          <cell r="R1862">
            <v>20</v>
          </cell>
          <cell r="S1862">
            <v>20</v>
          </cell>
          <cell r="T1862">
            <v>20</v>
          </cell>
          <cell r="U1862">
            <v>20</v>
          </cell>
          <cell r="V1862">
            <v>20</v>
          </cell>
          <cell r="W1862">
            <v>20</v>
          </cell>
          <cell r="X1862">
            <v>20</v>
          </cell>
          <cell r="Y1862">
            <v>20</v>
          </cell>
          <cell r="Z1862">
            <v>20</v>
          </cell>
          <cell r="AA1862">
            <v>20</v>
          </cell>
          <cell r="AB1862">
            <v>5</v>
          </cell>
          <cell r="AC1862">
            <v>8</v>
          </cell>
          <cell r="AD1862">
            <v>10</v>
          </cell>
          <cell r="AE1862">
            <v>9</v>
          </cell>
          <cell r="AF1862">
            <v>9</v>
          </cell>
          <cell r="AG1862">
            <v>9</v>
          </cell>
          <cell r="AH1862">
            <v>10</v>
          </cell>
          <cell r="AI1862">
            <v>8</v>
          </cell>
          <cell r="AJ1862">
            <v>10</v>
          </cell>
          <cell r="AK1862">
            <v>10</v>
          </cell>
          <cell r="AL1862">
            <v>6</v>
          </cell>
          <cell r="AM1862">
            <v>2</v>
          </cell>
          <cell r="AN1862">
            <v>10</v>
          </cell>
          <cell r="AO1862">
            <v>12</v>
          </cell>
          <cell r="AP1862">
            <v>12</v>
          </cell>
          <cell r="AQ1862">
            <v>10</v>
          </cell>
          <cell r="AR1862">
            <v>12</v>
          </cell>
          <cell r="AS1862">
            <v>13</v>
          </cell>
          <cell r="AT1862">
            <v>12</v>
          </cell>
          <cell r="AU1862">
            <v>12</v>
          </cell>
          <cell r="AV1862">
            <v>12</v>
          </cell>
          <cell r="AW1862">
            <v>11</v>
          </cell>
          <cell r="AX1862">
            <v>10</v>
          </cell>
          <cell r="AY1862">
            <v>0</v>
          </cell>
          <cell r="AZ1862">
            <v>1</v>
          </cell>
          <cell r="BA1862">
            <v>5</v>
          </cell>
          <cell r="BB1862">
            <v>7</v>
          </cell>
          <cell r="BC1862">
            <v>5</v>
          </cell>
          <cell r="BD1862">
            <v>9</v>
          </cell>
          <cell r="BE1862">
            <v>9</v>
          </cell>
          <cell r="BF1862">
            <v>7</v>
          </cell>
          <cell r="BG1862">
            <v>7</v>
          </cell>
          <cell r="BH1862">
            <v>6</v>
          </cell>
          <cell r="BI1862">
            <v>7</v>
          </cell>
          <cell r="BJ1862">
            <v>0</v>
          </cell>
          <cell r="BK1862">
            <v>0</v>
          </cell>
          <cell r="BL1862">
            <v>0</v>
          </cell>
        </row>
        <row r="1863">
          <cell r="D1863">
            <v>1130548</v>
          </cell>
          <cell r="E1863" t="str">
            <v>RPL - HOGAR MISION DE MARIA</v>
          </cell>
          <cell r="F1863" t="str">
            <v>DEPRODE</v>
          </cell>
          <cell r="G1863">
            <v>20032</v>
          </cell>
          <cell r="H1863" t="str">
            <v>R - CENTROS RESIDENCIALES</v>
          </cell>
          <cell r="I1863" t="str">
            <v>RPL</v>
          </cell>
          <cell r="J1863" t="str">
            <v>ÑUÑOA</v>
          </cell>
          <cell r="K1863" t="str">
            <v>MEMO 569</v>
          </cell>
          <cell r="L1863">
            <v>43756</v>
          </cell>
          <cell r="M1863">
            <v>38687</v>
          </cell>
          <cell r="N1863">
            <v>43831</v>
          </cell>
          <cell r="O1863">
            <v>30</v>
          </cell>
          <cell r="P1863">
            <v>30</v>
          </cell>
          <cell r="Q1863">
            <v>30</v>
          </cell>
          <cell r="R1863">
            <v>30</v>
          </cell>
          <cell r="S1863">
            <v>30</v>
          </cell>
          <cell r="T1863">
            <v>30</v>
          </cell>
          <cell r="U1863">
            <v>30</v>
          </cell>
          <cell r="V1863">
            <v>30</v>
          </cell>
          <cell r="W1863">
            <v>30</v>
          </cell>
          <cell r="X1863">
            <v>30</v>
          </cell>
          <cell r="Y1863">
            <v>30</v>
          </cell>
          <cell r="Z1863">
            <v>30</v>
          </cell>
          <cell r="AA1863">
            <v>30</v>
          </cell>
          <cell r="AB1863">
            <v>29</v>
          </cell>
          <cell r="AC1863">
            <v>32</v>
          </cell>
          <cell r="AD1863">
            <v>32</v>
          </cell>
          <cell r="AE1863">
            <v>30</v>
          </cell>
          <cell r="AF1863">
            <v>28</v>
          </cell>
          <cell r="AG1863">
            <v>27</v>
          </cell>
          <cell r="AH1863">
            <v>28</v>
          </cell>
          <cell r="AI1863">
            <v>29</v>
          </cell>
          <cell r="AJ1863">
            <v>29</v>
          </cell>
          <cell r="AK1863">
            <v>31</v>
          </cell>
          <cell r="AL1863">
            <v>34</v>
          </cell>
          <cell r="AM1863">
            <v>33</v>
          </cell>
          <cell r="AN1863">
            <v>30</v>
          </cell>
          <cell r="AO1863">
            <v>33</v>
          </cell>
          <cell r="AP1863">
            <v>32</v>
          </cell>
          <cell r="AQ1863">
            <v>29</v>
          </cell>
          <cell r="AR1863">
            <v>29</v>
          </cell>
          <cell r="AS1863">
            <v>30</v>
          </cell>
          <cell r="AT1863">
            <v>29</v>
          </cell>
          <cell r="AU1863">
            <v>29</v>
          </cell>
          <cell r="AV1863">
            <v>32</v>
          </cell>
          <cell r="AW1863">
            <v>34</v>
          </cell>
          <cell r="AX1863">
            <v>35</v>
          </cell>
          <cell r="AY1863">
            <v>32</v>
          </cell>
          <cell r="AZ1863">
            <v>16</v>
          </cell>
          <cell r="BA1863">
            <v>19</v>
          </cell>
          <cell r="BB1863">
            <v>0</v>
          </cell>
          <cell r="BC1863">
            <v>14</v>
          </cell>
          <cell r="BD1863">
            <v>12</v>
          </cell>
          <cell r="BE1863">
            <v>12</v>
          </cell>
          <cell r="BF1863">
            <v>16</v>
          </cell>
          <cell r="BG1863">
            <v>17</v>
          </cell>
          <cell r="BH1863">
            <v>20</v>
          </cell>
          <cell r="BI1863">
            <v>15</v>
          </cell>
          <cell r="BJ1863">
            <v>20</v>
          </cell>
          <cell r="BK1863">
            <v>16</v>
          </cell>
          <cell r="BL1863">
            <v>0</v>
          </cell>
        </row>
        <row r="1864">
          <cell r="D1864">
            <v>1131470</v>
          </cell>
          <cell r="E1864" t="str">
            <v>RLP - HOGAR CASA SANTA CATALINA</v>
          </cell>
          <cell r="F1864" t="str">
            <v>DEPRODE</v>
          </cell>
          <cell r="G1864">
            <v>20032</v>
          </cell>
          <cell r="H1864" t="str">
            <v>R - CENTROS RESIDENCIALES</v>
          </cell>
          <cell r="I1864" t="str">
            <v>RPL</v>
          </cell>
          <cell r="J1864" t="str">
            <v>QUINTA NORMAL</v>
          </cell>
          <cell r="K1864" t="str">
            <v>MEMO 569</v>
          </cell>
          <cell r="L1864">
            <v>43756</v>
          </cell>
          <cell r="M1864">
            <v>42278</v>
          </cell>
          <cell r="N1864">
            <v>43831</v>
          </cell>
          <cell r="O1864">
            <v>19</v>
          </cell>
          <cell r="P1864">
            <v>19</v>
          </cell>
          <cell r="Q1864">
            <v>19</v>
          </cell>
          <cell r="R1864">
            <v>19</v>
          </cell>
          <cell r="S1864">
            <v>19</v>
          </cell>
          <cell r="T1864">
            <v>19</v>
          </cell>
          <cell r="U1864">
            <v>19</v>
          </cell>
          <cell r="V1864">
            <v>19</v>
          </cell>
          <cell r="W1864">
            <v>19</v>
          </cell>
          <cell r="X1864">
            <v>19</v>
          </cell>
          <cell r="Y1864">
            <v>19</v>
          </cell>
          <cell r="Z1864">
            <v>19</v>
          </cell>
          <cell r="AA1864">
            <v>19</v>
          </cell>
          <cell r="AB1864">
            <v>19</v>
          </cell>
          <cell r="AC1864">
            <v>19</v>
          </cell>
          <cell r="AD1864">
            <v>19</v>
          </cell>
          <cell r="AE1864">
            <v>17</v>
          </cell>
          <cell r="AF1864">
            <v>17</v>
          </cell>
          <cell r="AG1864">
            <v>17</v>
          </cell>
          <cell r="AH1864">
            <v>17</v>
          </cell>
          <cell r="AI1864">
            <v>18</v>
          </cell>
          <cell r="AJ1864">
            <v>13</v>
          </cell>
          <cell r="AK1864">
            <v>14</v>
          </cell>
          <cell r="AL1864">
            <v>14</v>
          </cell>
          <cell r="AM1864">
            <v>12</v>
          </cell>
          <cell r="AN1864">
            <v>19</v>
          </cell>
          <cell r="AO1864">
            <v>19</v>
          </cell>
          <cell r="AP1864">
            <v>19</v>
          </cell>
          <cell r="AQ1864">
            <v>17</v>
          </cell>
          <cell r="AR1864">
            <v>17</v>
          </cell>
          <cell r="AS1864">
            <v>19</v>
          </cell>
          <cell r="AT1864">
            <v>19</v>
          </cell>
          <cell r="AU1864">
            <v>14</v>
          </cell>
          <cell r="AV1864">
            <v>14</v>
          </cell>
          <cell r="AW1864">
            <v>14</v>
          </cell>
          <cell r="AX1864">
            <v>14</v>
          </cell>
          <cell r="AY1864">
            <v>14</v>
          </cell>
          <cell r="AZ1864">
            <v>15</v>
          </cell>
          <cell r="BA1864">
            <v>17</v>
          </cell>
          <cell r="BB1864">
            <v>19</v>
          </cell>
          <cell r="BC1864">
            <v>15</v>
          </cell>
          <cell r="BD1864">
            <v>15</v>
          </cell>
          <cell r="BE1864">
            <v>17</v>
          </cell>
          <cell r="BF1864">
            <v>17</v>
          </cell>
          <cell r="BG1864">
            <v>12</v>
          </cell>
          <cell r="BH1864">
            <v>13</v>
          </cell>
          <cell r="BI1864">
            <v>13</v>
          </cell>
          <cell r="BJ1864">
            <v>13</v>
          </cell>
          <cell r="BK1864">
            <v>13</v>
          </cell>
          <cell r="BL1864">
            <v>0</v>
          </cell>
        </row>
        <row r="1865">
          <cell r="D1865">
            <v>1010123</v>
          </cell>
          <cell r="E1865" t="str">
            <v>RPM - RESIDENCIA NUESTRA SEÑORA DE LA ESPERANZA</v>
          </cell>
          <cell r="F1865" t="str">
            <v>DEPRODE</v>
          </cell>
          <cell r="G1865">
            <v>20032</v>
          </cell>
          <cell r="H1865" t="str">
            <v>R - CENTROS RESIDENCIALES</v>
          </cell>
          <cell r="I1865" t="str">
            <v>RPM</v>
          </cell>
          <cell r="J1865" t="str">
            <v>IQUIQUE</v>
          </cell>
          <cell r="K1865" t="str">
            <v>MEMO 457</v>
          </cell>
          <cell r="L1865">
            <v>43689</v>
          </cell>
          <cell r="M1865">
            <v>40725</v>
          </cell>
          <cell r="N1865">
            <v>43739</v>
          </cell>
          <cell r="O1865">
            <v>27</v>
          </cell>
          <cell r="P1865">
            <v>27</v>
          </cell>
          <cell r="Q1865">
            <v>27</v>
          </cell>
          <cell r="R1865">
            <v>27</v>
          </cell>
          <cell r="S1865">
            <v>27</v>
          </cell>
          <cell r="T1865">
            <v>27</v>
          </cell>
          <cell r="U1865">
            <v>27</v>
          </cell>
          <cell r="V1865">
            <v>27</v>
          </cell>
          <cell r="W1865">
            <v>27</v>
          </cell>
          <cell r="X1865">
            <v>27</v>
          </cell>
          <cell r="Y1865">
            <v>27</v>
          </cell>
          <cell r="Z1865">
            <v>0</v>
          </cell>
          <cell r="AA1865">
            <v>0</v>
          </cell>
          <cell r="AB1865">
            <v>25</v>
          </cell>
          <cell r="AC1865">
            <v>26</v>
          </cell>
          <cell r="AD1865">
            <v>27</v>
          </cell>
          <cell r="AE1865">
            <v>28</v>
          </cell>
          <cell r="AF1865">
            <v>29</v>
          </cell>
          <cell r="AG1865">
            <v>27</v>
          </cell>
          <cell r="AH1865">
            <v>27</v>
          </cell>
          <cell r="AI1865">
            <v>27</v>
          </cell>
          <cell r="AJ1865">
            <v>26</v>
          </cell>
          <cell r="AK1865">
            <v>26</v>
          </cell>
          <cell r="AL1865">
            <v>0</v>
          </cell>
          <cell r="AM1865">
            <v>0</v>
          </cell>
          <cell r="AN1865">
            <v>30</v>
          </cell>
          <cell r="AO1865">
            <v>30</v>
          </cell>
          <cell r="AP1865">
            <v>31</v>
          </cell>
          <cell r="AQ1865">
            <v>30</v>
          </cell>
          <cell r="AR1865">
            <v>30</v>
          </cell>
          <cell r="AS1865">
            <v>28</v>
          </cell>
          <cell r="AT1865">
            <v>29</v>
          </cell>
          <cell r="AU1865">
            <v>28</v>
          </cell>
          <cell r="AV1865">
            <v>29</v>
          </cell>
          <cell r="AW1865">
            <v>30</v>
          </cell>
          <cell r="AX1865">
            <v>0</v>
          </cell>
          <cell r="AY1865">
            <v>0</v>
          </cell>
          <cell r="AZ1865">
            <v>28</v>
          </cell>
          <cell r="BA1865">
            <v>29</v>
          </cell>
          <cell r="BB1865">
            <v>0</v>
          </cell>
          <cell r="BC1865">
            <v>25</v>
          </cell>
          <cell r="BD1865">
            <v>27</v>
          </cell>
          <cell r="BE1865">
            <v>28</v>
          </cell>
          <cell r="BF1865">
            <v>19</v>
          </cell>
          <cell r="BG1865">
            <v>23</v>
          </cell>
          <cell r="BH1865">
            <v>16</v>
          </cell>
          <cell r="BI1865">
            <v>26</v>
          </cell>
          <cell r="BJ1865">
            <v>0</v>
          </cell>
          <cell r="BK1865">
            <v>0</v>
          </cell>
          <cell r="BL1865">
            <v>0</v>
          </cell>
        </row>
        <row r="1866">
          <cell r="D1866">
            <v>1020196</v>
          </cell>
          <cell r="E1866" t="str">
            <v>RPM - HOGAR BARBARA KAST</v>
          </cell>
          <cell r="F1866" t="str">
            <v>DEPRODE</v>
          </cell>
          <cell r="G1866">
            <v>20032</v>
          </cell>
          <cell r="H1866" t="str">
            <v>R - CENTROS RESIDENCIALES</v>
          </cell>
          <cell r="I1866" t="str">
            <v>RPM</v>
          </cell>
          <cell r="J1866" t="str">
            <v>ANTOFAGASTA</v>
          </cell>
          <cell r="K1866">
            <v>958</v>
          </cell>
          <cell r="L1866">
            <v>42639</v>
          </cell>
          <cell r="M1866">
            <v>41253</v>
          </cell>
          <cell r="N1866">
            <v>43809</v>
          </cell>
          <cell r="O1866">
            <v>20</v>
          </cell>
          <cell r="P1866">
            <v>20</v>
          </cell>
          <cell r="Q1866">
            <v>20</v>
          </cell>
          <cell r="R1866">
            <v>20</v>
          </cell>
          <cell r="S1866">
            <v>20</v>
          </cell>
          <cell r="T1866">
            <v>20</v>
          </cell>
          <cell r="U1866">
            <v>20</v>
          </cell>
          <cell r="V1866">
            <v>20</v>
          </cell>
          <cell r="W1866">
            <v>20</v>
          </cell>
          <cell r="X1866">
            <v>20</v>
          </cell>
          <cell r="Y1866">
            <v>20</v>
          </cell>
          <cell r="Z1866">
            <v>20</v>
          </cell>
          <cell r="AA1866">
            <v>20</v>
          </cell>
          <cell r="AB1866">
            <v>19</v>
          </cell>
          <cell r="AC1866">
            <v>20</v>
          </cell>
          <cell r="AD1866">
            <v>20</v>
          </cell>
          <cell r="AE1866">
            <v>19</v>
          </cell>
          <cell r="AF1866">
            <v>20</v>
          </cell>
          <cell r="AG1866">
            <v>18</v>
          </cell>
          <cell r="AH1866">
            <v>18</v>
          </cell>
          <cell r="AI1866">
            <v>17</v>
          </cell>
          <cell r="AJ1866">
            <v>17</v>
          </cell>
          <cell r="AK1866">
            <v>19</v>
          </cell>
          <cell r="AL1866">
            <v>19</v>
          </cell>
          <cell r="AM1866">
            <v>19</v>
          </cell>
          <cell r="AN1866">
            <v>20</v>
          </cell>
          <cell r="AO1866">
            <v>20</v>
          </cell>
          <cell r="AP1866">
            <v>20</v>
          </cell>
          <cell r="AQ1866">
            <v>20</v>
          </cell>
          <cell r="AR1866">
            <v>20</v>
          </cell>
          <cell r="AS1866">
            <v>19</v>
          </cell>
          <cell r="AT1866">
            <v>19</v>
          </cell>
          <cell r="AU1866">
            <v>19</v>
          </cell>
          <cell r="AV1866">
            <v>20</v>
          </cell>
          <cell r="AW1866">
            <v>20</v>
          </cell>
          <cell r="AX1866">
            <v>19</v>
          </cell>
          <cell r="AY1866">
            <v>19</v>
          </cell>
          <cell r="AZ1866">
            <v>16</v>
          </cell>
          <cell r="BA1866">
            <v>17</v>
          </cell>
          <cell r="BB1866">
            <v>17</v>
          </cell>
          <cell r="BC1866">
            <v>16</v>
          </cell>
          <cell r="BD1866">
            <v>17</v>
          </cell>
          <cell r="BE1866">
            <v>17</v>
          </cell>
          <cell r="BF1866">
            <v>16</v>
          </cell>
          <cell r="BG1866">
            <v>13</v>
          </cell>
          <cell r="BH1866">
            <v>15</v>
          </cell>
          <cell r="BI1866">
            <v>11</v>
          </cell>
          <cell r="BJ1866">
            <v>13</v>
          </cell>
          <cell r="BK1866">
            <v>14</v>
          </cell>
          <cell r="BL1866">
            <v>0</v>
          </cell>
        </row>
        <row r="1867">
          <cell r="D1867">
            <v>1020258</v>
          </cell>
          <cell r="E1867" t="str">
            <v>RPM - ALDEAS INFANTILES SOS ANTOFAGASTA</v>
          </cell>
          <cell r="F1867" t="str">
            <v>DEPRODE</v>
          </cell>
          <cell r="G1867">
            <v>20032</v>
          </cell>
          <cell r="H1867" t="str">
            <v>R - CENTROS RESIDENCIALES</v>
          </cell>
          <cell r="I1867" t="str">
            <v>RPM</v>
          </cell>
          <cell r="J1867" t="str">
            <v>ANTOFAGASTA</v>
          </cell>
          <cell r="K1867">
            <v>2</v>
          </cell>
          <cell r="L1867">
            <v>42243</v>
          </cell>
          <cell r="M1867">
            <v>42333</v>
          </cell>
          <cell r="N1867">
            <v>44160</v>
          </cell>
          <cell r="O1867">
            <v>50</v>
          </cell>
          <cell r="P1867">
            <v>50</v>
          </cell>
          <cell r="Q1867">
            <v>50</v>
          </cell>
          <cell r="R1867">
            <v>50</v>
          </cell>
          <cell r="S1867">
            <v>50</v>
          </cell>
          <cell r="T1867">
            <v>50</v>
          </cell>
          <cell r="U1867">
            <v>50</v>
          </cell>
          <cell r="V1867">
            <v>50</v>
          </cell>
          <cell r="W1867">
            <v>50</v>
          </cell>
          <cell r="X1867">
            <v>50</v>
          </cell>
          <cell r="Y1867">
            <v>50</v>
          </cell>
          <cell r="Z1867">
            <v>50</v>
          </cell>
          <cell r="AA1867">
            <v>50</v>
          </cell>
          <cell r="AB1867">
            <v>44</v>
          </cell>
          <cell r="AC1867">
            <v>34</v>
          </cell>
          <cell r="AD1867">
            <v>38</v>
          </cell>
          <cell r="AE1867">
            <v>38</v>
          </cell>
          <cell r="AF1867">
            <v>31</v>
          </cell>
          <cell r="AG1867">
            <v>42</v>
          </cell>
          <cell r="AH1867">
            <v>40</v>
          </cell>
          <cell r="AI1867">
            <v>47</v>
          </cell>
          <cell r="AJ1867">
            <v>48</v>
          </cell>
          <cell r="AK1867">
            <v>48</v>
          </cell>
          <cell r="AL1867">
            <v>34</v>
          </cell>
          <cell r="AM1867">
            <v>46</v>
          </cell>
          <cell r="AN1867">
            <v>48</v>
          </cell>
          <cell r="AO1867">
            <v>48</v>
          </cell>
          <cell r="AP1867">
            <v>49</v>
          </cell>
          <cell r="AQ1867">
            <v>49</v>
          </cell>
          <cell r="AR1867">
            <v>47</v>
          </cell>
          <cell r="AS1867">
            <v>47</v>
          </cell>
          <cell r="AT1867">
            <v>49</v>
          </cell>
          <cell r="AU1867">
            <v>50</v>
          </cell>
          <cell r="AV1867">
            <v>51</v>
          </cell>
          <cell r="AW1867">
            <v>50</v>
          </cell>
          <cell r="AX1867">
            <v>50</v>
          </cell>
          <cell r="AY1867">
            <v>49</v>
          </cell>
          <cell r="AZ1867">
            <v>39</v>
          </cell>
          <cell r="BA1867">
            <v>36</v>
          </cell>
          <cell r="BB1867">
            <v>36</v>
          </cell>
          <cell r="BC1867">
            <v>32</v>
          </cell>
          <cell r="BD1867">
            <v>40</v>
          </cell>
          <cell r="BE1867">
            <v>40</v>
          </cell>
          <cell r="BF1867">
            <v>44</v>
          </cell>
          <cell r="BG1867">
            <v>45</v>
          </cell>
          <cell r="BH1867">
            <v>47</v>
          </cell>
          <cell r="BI1867">
            <v>45</v>
          </cell>
          <cell r="BJ1867">
            <v>43</v>
          </cell>
          <cell r="BK1867">
            <v>43</v>
          </cell>
          <cell r="BL1867">
            <v>0</v>
          </cell>
        </row>
        <row r="1868">
          <cell r="D1868">
            <v>1040161</v>
          </cell>
          <cell r="E1868" t="str">
            <v>RPM - HOGAR DE LA DIVINA PROVIDENCIA</v>
          </cell>
          <cell r="F1868" t="str">
            <v>DEPRODE</v>
          </cell>
          <cell r="G1868">
            <v>20032</v>
          </cell>
          <cell r="H1868" t="str">
            <v>R - CENTROS RESIDENCIALES</v>
          </cell>
          <cell r="I1868" t="str">
            <v>RPM</v>
          </cell>
          <cell r="J1868" t="str">
            <v>OVALLE</v>
          </cell>
          <cell r="K1868" t="str">
            <v>MEMO 568</v>
          </cell>
          <cell r="L1868">
            <v>43754</v>
          </cell>
          <cell r="M1868">
            <v>40483</v>
          </cell>
          <cell r="N1868">
            <v>43831</v>
          </cell>
          <cell r="O1868">
            <v>15</v>
          </cell>
          <cell r="P1868">
            <v>15</v>
          </cell>
          <cell r="Q1868">
            <v>15</v>
          </cell>
          <cell r="R1868">
            <v>15</v>
          </cell>
          <cell r="S1868">
            <v>15</v>
          </cell>
          <cell r="T1868">
            <v>15</v>
          </cell>
          <cell r="U1868">
            <v>15</v>
          </cell>
          <cell r="V1868">
            <v>15</v>
          </cell>
          <cell r="W1868">
            <v>15</v>
          </cell>
          <cell r="X1868">
            <v>15</v>
          </cell>
          <cell r="Y1868">
            <v>15</v>
          </cell>
          <cell r="Z1868">
            <v>15</v>
          </cell>
          <cell r="AA1868">
            <v>15</v>
          </cell>
          <cell r="AB1868">
            <v>13</v>
          </cell>
          <cell r="AC1868">
            <v>15</v>
          </cell>
          <cell r="AD1868">
            <v>14</v>
          </cell>
          <cell r="AE1868">
            <v>13</v>
          </cell>
          <cell r="AF1868">
            <v>13</v>
          </cell>
          <cell r="AG1868">
            <v>12</v>
          </cell>
          <cell r="AH1868">
            <v>12</v>
          </cell>
          <cell r="AI1868">
            <v>14</v>
          </cell>
          <cell r="AJ1868">
            <v>14</v>
          </cell>
          <cell r="AK1868">
            <v>15</v>
          </cell>
          <cell r="AL1868">
            <v>15</v>
          </cell>
          <cell r="AM1868">
            <v>15</v>
          </cell>
          <cell r="AN1868">
            <v>16</v>
          </cell>
          <cell r="AO1868">
            <v>16</v>
          </cell>
          <cell r="AP1868">
            <v>14</v>
          </cell>
          <cell r="AQ1868">
            <v>14</v>
          </cell>
          <cell r="AR1868">
            <v>14</v>
          </cell>
          <cell r="AS1868">
            <v>15</v>
          </cell>
          <cell r="AT1868">
            <v>15</v>
          </cell>
          <cell r="AU1868">
            <v>16</v>
          </cell>
          <cell r="AV1868">
            <v>17</v>
          </cell>
          <cell r="AW1868">
            <v>17</v>
          </cell>
          <cell r="AX1868">
            <v>18</v>
          </cell>
          <cell r="AY1868">
            <v>18</v>
          </cell>
          <cell r="AZ1868">
            <v>12</v>
          </cell>
          <cell r="BA1868">
            <v>12</v>
          </cell>
          <cell r="BB1868">
            <v>12</v>
          </cell>
          <cell r="BC1868">
            <v>11</v>
          </cell>
          <cell r="BD1868">
            <v>11</v>
          </cell>
          <cell r="BE1868">
            <v>11</v>
          </cell>
          <cell r="BF1868">
            <v>13</v>
          </cell>
          <cell r="BG1868">
            <v>14</v>
          </cell>
          <cell r="BH1868">
            <v>12</v>
          </cell>
          <cell r="BI1868">
            <v>8</v>
          </cell>
          <cell r="BJ1868">
            <v>7</v>
          </cell>
          <cell r="BK1868">
            <v>6</v>
          </cell>
          <cell r="BL1868">
            <v>0</v>
          </cell>
        </row>
        <row r="1869">
          <cell r="D1869">
            <v>1040162</v>
          </cell>
          <cell r="E1869" t="str">
            <v>RPM - HOGAR SAN JOSE</v>
          </cell>
          <cell r="F1869" t="str">
            <v>DEPRODE</v>
          </cell>
          <cell r="G1869">
            <v>20032</v>
          </cell>
          <cell r="H1869" t="str">
            <v>R - CENTROS RESIDENCIALES</v>
          </cell>
          <cell r="I1869" t="str">
            <v>RPM</v>
          </cell>
          <cell r="J1869" t="str">
            <v>OVALLE</v>
          </cell>
          <cell r="K1869" t="str">
            <v>MEMO 568</v>
          </cell>
          <cell r="L1869">
            <v>43754</v>
          </cell>
          <cell r="M1869">
            <v>40483</v>
          </cell>
          <cell r="N1869">
            <v>43831</v>
          </cell>
          <cell r="O1869">
            <v>15</v>
          </cell>
          <cell r="P1869">
            <v>15</v>
          </cell>
          <cell r="Q1869">
            <v>15</v>
          </cell>
          <cell r="R1869">
            <v>15</v>
          </cell>
          <cell r="S1869">
            <v>15</v>
          </cell>
          <cell r="T1869">
            <v>15</v>
          </cell>
          <cell r="U1869">
            <v>15</v>
          </cell>
          <cell r="V1869">
            <v>15</v>
          </cell>
          <cell r="W1869">
            <v>15</v>
          </cell>
          <cell r="X1869">
            <v>15</v>
          </cell>
          <cell r="Y1869">
            <v>15</v>
          </cell>
          <cell r="Z1869">
            <v>15</v>
          </cell>
          <cell r="AA1869">
            <v>15</v>
          </cell>
          <cell r="AB1869">
            <v>15</v>
          </cell>
          <cell r="AC1869">
            <v>15</v>
          </cell>
          <cell r="AD1869">
            <v>16</v>
          </cell>
          <cell r="AE1869">
            <v>16</v>
          </cell>
          <cell r="AF1869">
            <v>14</v>
          </cell>
          <cell r="AG1869">
            <v>15</v>
          </cell>
          <cell r="AH1869">
            <v>15</v>
          </cell>
          <cell r="AI1869">
            <v>15</v>
          </cell>
          <cell r="AJ1869">
            <v>15</v>
          </cell>
          <cell r="AK1869">
            <v>13</v>
          </cell>
          <cell r="AL1869">
            <v>13</v>
          </cell>
          <cell r="AM1869">
            <v>13</v>
          </cell>
          <cell r="AN1869">
            <v>15</v>
          </cell>
          <cell r="AO1869">
            <v>16</v>
          </cell>
          <cell r="AP1869">
            <v>17</v>
          </cell>
          <cell r="AQ1869">
            <v>14</v>
          </cell>
          <cell r="AR1869">
            <v>15</v>
          </cell>
          <cell r="AS1869">
            <v>16</v>
          </cell>
          <cell r="AT1869">
            <v>14</v>
          </cell>
          <cell r="AU1869">
            <v>15</v>
          </cell>
          <cell r="AV1869">
            <v>15</v>
          </cell>
          <cell r="AW1869">
            <v>13</v>
          </cell>
          <cell r="AX1869">
            <v>13</v>
          </cell>
          <cell r="AY1869">
            <v>13</v>
          </cell>
          <cell r="AZ1869">
            <v>5</v>
          </cell>
          <cell r="BA1869">
            <v>6</v>
          </cell>
          <cell r="BB1869">
            <v>7</v>
          </cell>
          <cell r="BC1869">
            <v>7</v>
          </cell>
          <cell r="BD1869">
            <v>8</v>
          </cell>
          <cell r="BE1869">
            <v>9</v>
          </cell>
          <cell r="BF1869">
            <v>11</v>
          </cell>
          <cell r="BG1869">
            <v>13</v>
          </cell>
          <cell r="BH1869">
            <v>12</v>
          </cell>
          <cell r="BI1869">
            <v>10</v>
          </cell>
          <cell r="BJ1869">
            <v>9</v>
          </cell>
          <cell r="BK1869">
            <v>7</v>
          </cell>
          <cell r="BL1869">
            <v>0</v>
          </cell>
        </row>
        <row r="1870">
          <cell r="D1870">
            <v>1040183</v>
          </cell>
          <cell r="E1870" t="str">
            <v>RPM - RESIDENCIA INFANTO ADOLESCENTE HATARY</v>
          </cell>
          <cell r="F1870" t="str">
            <v>DEPRODE</v>
          </cell>
          <cell r="G1870">
            <v>20032</v>
          </cell>
          <cell r="H1870" t="str">
            <v>R - CENTROS RESIDENCIALES</v>
          </cell>
          <cell r="I1870" t="str">
            <v>RPM</v>
          </cell>
          <cell r="J1870" t="str">
            <v>LA SERENA</v>
          </cell>
          <cell r="K1870" t="str">
            <v>MEMO 257</v>
          </cell>
          <cell r="L1870">
            <v>43622</v>
          </cell>
          <cell r="M1870">
            <v>41107</v>
          </cell>
          <cell r="N1870">
            <v>43739</v>
          </cell>
          <cell r="O1870">
            <v>20</v>
          </cell>
          <cell r="P1870">
            <v>20</v>
          </cell>
          <cell r="Q1870">
            <v>20</v>
          </cell>
          <cell r="R1870">
            <v>20</v>
          </cell>
          <cell r="S1870">
            <v>20</v>
          </cell>
          <cell r="T1870">
            <v>20</v>
          </cell>
          <cell r="U1870">
            <v>20</v>
          </cell>
          <cell r="V1870">
            <v>20</v>
          </cell>
          <cell r="W1870">
            <v>20</v>
          </cell>
          <cell r="X1870">
            <v>20</v>
          </cell>
          <cell r="Y1870">
            <v>20</v>
          </cell>
          <cell r="Z1870">
            <v>0</v>
          </cell>
          <cell r="AA1870">
            <v>0</v>
          </cell>
          <cell r="AB1870">
            <v>16</v>
          </cell>
          <cell r="AC1870">
            <v>16</v>
          </cell>
          <cell r="AD1870">
            <v>15</v>
          </cell>
          <cell r="AE1870">
            <v>14</v>
          </cell>
          <cell r="AF1870">
            <v>17</v>
          </cell>
          <cell r="AG1870">
            <v>15</v>
          </cell>
          <cell r="AH1870">
            <v>16</v>
          </cell>
          <cell r="AI1870">
            <v>15</v>
          </cell>
          <cell r="AJ1870">
            <v>15</v>
          </cell>
          <cell r="AK1870">
            <v>14</v>
          </cell>
          <cell r="AL1870">
            <v>0</v>
          </cell>
          <cell r="AM1870">
            <v>0</v>
          </cell>
          <cell r="AN1870">
            <v>16</v>
          </cell>
          <cell r="AO1870">
            <v>18</v>
          </cell>
          <cell r="AP1870">
            <v>15</v>
          </cell>
          <cell r="AQ1870">
            <v>16</v>
          </cell>
          <cell r="AR1870">
            <v>18</v>
          </cell>
          <cell r="AS1870">
            <v>16</v>
          </cell>
          <cell r="AT1870">
            <v>16</v>
          </cell>
          <cell r="AU1870">
            <v>15</v>
          </cell>
          <cell r="AV1870">
            <v>15</v>
          </cell>
          <cell r="AW1870">
            <v>14</v>
          </cell>
          <cell r="AX1870">
            <v>0</v>
          </cell>
          <cell r="AY1870">
            <v>0</v>
          </cell>
          <cell r="AZ1870">
            <v>10</v>
          </cell>
          <cell r="BA1870">
            <v>14</v>
          </cell>
          <cell r="BB1870">
            <v>11</v>
          </cell>
          <cell r="BC1870">
            <v>11</v>
          </cell>
          <cell r="BD1870">
            <v>13</v>
          </cell>
          <cell r="BE1870">
            <v>12</v>
          </cell>
          <cell r="BF1870">
            <v>13</v>
          </cell>
          <cell r="BG1870">
            <v>13</v>
          </cell>
          <cell r="BH1870">
            <v>11</v>
          </cell>
          <cell r="BI1870">
            <v>11</v>
          </cell>
          <cell r="BJ1870">
            <v>0</v>
          </cell>
          <cell r="BK1870">
            <v>0</v>
          </cell>
          <cell r="BL1870">
            <v>0</v>
          </cell>
        </row>
        <row r="1871">
          <cell r="D1871">
            <v>1050550</v>
          </cell>
          <cell r="E1871" t="str">
            <v>RPM - RESIDENCIA PADRE ALFONSO BOES</v>
          </cell>
          <cell r="F1871" t="str">
            <v>DEPRODE</v>
          </cell>
          <cell r="G1871">
            <v>20032</v>
          </cell>
          <cell r="H1871" t="str">
            <v>R - CENTROS RESIDENCIALES</v>
          </cell>
          <cell r="I1871" t="str">
            <v>RPM</v>
          </cell>
          <cell r="J1871" t="str">
            <v>VIÑA DEL MAR</v>
          </cell>
          <cell r="K1871" t="str">
            <v>627/D</v>
          </cell>
          <cell r="L1871">
            <v>42594</v>
          </cell>
          <cell r="M1871">
            <v>40725</v>
          </cell>
          <cell r="N1871">
            <v>44378</v>
          </cell>
          <cell r="O1871">
            <v>18</v>
          </cell>
          <cell r="P1871">
            <v>18</v>
          </cell>
          <cell r="Q1871">
            <v>18</v>
          </cell>
          <cell r="R1871">
            <v>18</v>
          </cell>
          <cell r="S1871">
            <v>18</v>
          </cell>
          <cell r="T1871">
            <v>18</v>
          </cell>
          <cell r="U1871">
            <v>18</v>
          </cell>
          <cell r="V1871">
            <v>18</v>
          </cell>
          <cell r="W1871">
            <v>18</v>
          </cell>
          <cell r="X1871">
            <v>18</v>
          </cell>
          <cell r="Y1871">
            <v>18</v>
          </cell>
          <cell r="Z1871">
            <v>18</v>
          </cell>
          <cell r="AA1871">
            <v>18</v>
          </cell>
          <cell r="AB1871">
            <v>17</v>
          </cell>
          <cell r="AC1871">
            <v>17</v>
          </cell>
          <cell r="AD1871">
            <v>17</v>
          </cell>
          <cell r="AE1871">
            <v>16</v>
          </cell>
          <cell r="AF1871">
            <v>17</v>
          </cell>
          <cell r="AG1871">
            <v>17</v>
          </cell>
          <cell r="AH1871">
            <v>18</v>
          </cell>
          <cell r="AI1871">
            <v>18</v>
          </cell>
          <cell r="AJ1871">
            <v>20</v>
          </cell>
          <cell r="AK1871">
            <v>20</v>
          </cell>
          <cell r="AL1871">
            <v>20</v>
          </cell>
          <cell r="AM1871">
            <v>20</v>
          </cell>
          <cell r="AN1871">
            <v>17</v>
          </cell>
          <cell r="AO1871">
            <v>17</v>
          </cell>
          <cell r="AP1871">
            <v>17</v>
          </cell>
          <cell r="AQ1871">
            <v>18</v>
          </cell>
          <cell r="AR1871">
            <v>16</v>
          </cell>
          <cell r="AS1871">
            <v>18</v>
          </cell>
          <cell r="AT1871">
            <v>18</v>
          </cell>
          <cell r="AU1871">
            <v>18</v>
          </cell>
          <cell r="AV1871">
            <v>21</v>
          </cell>
          <cell r="AW1871">
            <v>20</v>
          </cell>
          <cell r="AX1871">
            <v>20</v>
          </cell>
          <cell r="AY1871">
            <v>20</v>
          </cell>
          <cell r="AZ1871">
            <v>14</v>
          </cell>
          <cell r="BA1871">
            <v>0</v>
          </cell>
          <cell r="BB1871">
            <v>14</v>
          </cell>
          <cell r="BC1871">
            <v>15</v>
          </cell>
          <cell r="BD1871">
            <v>15</v>
          </cell>
          <cell r="BE1871">
            <v>14</v>
          </cell>
          <cell r="BF1871">
            <v>14</v>
          </cell>
          <cell r="BG1871">
            <v>14</v>
          </cell>
          <cell r="BH1871">
            <v>17</v>
          </cell>
          <cell r="BI1871">
            <v>17</v>
          </cell>
          <cell r="BJ1871">
            <v>17</v>
          </cell>
          <cell r="BK1871">
            <v>17</v>
          </cell>
          <cell r="BL1871">
            <v>0</v>
          </cell>
        </row>
        <row r="1872">
          <cell r="D1872">
            <v>1050552</v>
          </cell>
          <cell r="E1872" t="str">
            <v>RPM - MONSEÑORFELIX RUIZ ESCUDERO</v>
          </cell>
          <cell r="F1872" t="str">
            <v>DEPRODE</v>
          </cell>
          <cell r="G1872">
            <v>20032</v>
          </cell>
          <cell r="H1872" t="str">
            <v>R - CENTROS RESIDENCIALES</v>
          </cell>
          <cell r="I1872" t="str">
            <v>RPM</v>
          </cell>
          <cell r="J1872" t="str">
            <v>QUILPUÉ</v>
          </cell>
          <cell r="K1872" t="str">
            <v>MEMO 562</v>
          </cell>
          <cell r="L1872">
            <v>43748</v>
          </cell>
          <cell r="M1872">
            <v>40830</v>
          </cell>
          <cell r="N1872">
            <v>43831</v>
          </cell>
          <cell r="O1872">
            <v>38</v>
          </cell>
          <cell r="P1872">
            <v>38</v>
          </cell>
          <cell r="Q1872">
            <v>38</v>
          </cell>
          <cell r="R1872">
            <v>38</v>
          </cell>
          <cell r="S1872">
            <v>38</v>
          </cell>
          <cell r="T1872">
            <v>38</v>
          </cell>
          <cell r="U1872">
            <v>38</v>
          </cell>
          <cell r="V1872">
            <v>38</v>
          </cell>
          <cell r="W1872">
            <v>38</v>
          </cell>
          <cell r="X1872">
            <v>38</v>
          </cell>
          <cell r="Y1872">
            <v>38</v>
          </cell>
          <cell r="Z1872">
            <v>38</v>
          </cell>
          <cell r="AA1872">
            <v>38</v>
          </cell>
          <cell r="AB1872">
            <v>23</v>
          </cell>
          <cell r="AC1872">
            <v>25</v>
          </cell>
          <cell r="AD1872">
            <v>26</v>
          </cell>
          <cell r="AE1872">
            <v>30</v>
          </cell>
          <cell r="AF1872">
            <v>33</v>
          </cell>
          <cell r="AG1872">
            <v>33</v>
          </cell>
          <cell r="AH1872">
            <v>27</v>
          </cell>
          <cell r="AI1872">
            <v>22</v>
          </cell>
          <cell r="AJ1872">
            <v>28</v>
          </cell>
          <cell r="AK1872">
            <v>29</v>
          </cell>
          <cell r="AL1872">
            <v>29</v>
          </cell>
          <cell r="AM1872">
            <v>32</v>
          </cell>
          <cell r="AN1872">
            <v>30</v>
          </cell>
          <cell r="AO1872">
            <v>30</v>
          </cell>
          <cell r="AP1872">
            <v>35</v>
          </cell>
          <cell r="AQ1872">
            <v>38</v>
          </cell>
          <cell r="AR1872">
            <v>39</v>
          </cell>
          <cell r="AS1872">
            <v>36</v>
          </cell>
          <cell r="AT1872">
            <v>35</v>
          </cell>
          <cell r="AU1872">
            <v>33</v>
          </cell>
          <cell r="AV1872">
            <v>35</v>
          </cell>
          <cell r="AW1872">
            <v>35</v>
          </cell>
          <cell r="AX1872">
            <v>36</v>
          </cell>
          <cell r="AY1872">
            <v>36</v>
          </cell>
          <cell r="AZ1872">
            <v>10</v>
          </cell>
          <cell r="BA1872">
            <v>13</v>
          </cell>
          <cell r="BB1872">
            <v>15</v>
          </cell>
          <cell r="BC1872">
            <v>16</v>
          </cell>
          <cell r="BD1872">
            <v>0</v>
          </cell>
          <cell r="BE1872">
            <v>17</v>
          </cell>
          <cell r="BF1872">
            <v>18</v>
          </cell>
          <cell r="BG1872">
            <v>20</v>
          </cell>
          <cell r="BH1872">
            <v>15</v>
          </cell>
          <cell r="BI1872">
            <v>20</v>
          </cell>
          <cell r="BJ1872">
            <v>0</v>
          </cell>
          <cell r="BK1872">
            <v>10</v>
          </cell>
          <cell r="BL1872">
            <v>0</v>
          </cell>
        </row>
        <row r="1873">
          <cell r="D1873">
            <v>1050587</v>
          </cell>
          <cell r="E1873" t="str">
            <v>RPM - MANUEL DE TEZANOS PINTO</v>
          </cell>
          <cell r="F1873" t="str">
            <v>DEPRODE</v>
          </cell>
          <cell r="G1873">
            <v>20032</v>
          </cell>
          <cell r="H1873" t="str">
            <v>R - CENTROS RESIDENCIALES</v>
          </cell>
          <cell r="I1873" t="str">
            <v>RPM</v>
          </cell>
          <cell r="J1873" t="str">
            <v>QUILLOTA</v>
          </cell>
          <cell r="K1873" t="str">
            <v>005/D</v>
          </cell>
          <cell r="L1873">
            <v>42920</v>
          </cell>
          <cell r="M1873">
            <v>41094</v>
          </cell>
          <cell r="N1873">
            <v>44746</v>
          </cell>
          <cell r="O1873">
            <v>40</v>
          </cell>
          <cell r="P1873">
            <v>40</v>
          </cell>
          <cell r="Q1873">
            <v>40</v>
          </cell>
          <cell r="R1873">
            <v>40</v>
          </cell>
          <cell r="S1873">
            <v>40</v>
          </cell>
          <cell r="T1873">
            <v>40</v>
          </cell>
          <cell r="U1873">
            <v>40</v>
          </cell>
          <cell r="V1873">
            <v>40</v>
          </cell>
          <cell r="W1873">
            <v>40</v>
          </cell>
          <cell r="X1873">
            <v>40</v>
          </cell>
          <cell r="Y1873">
            <v>40</v>
          </cell>
          <cell r="Z1873">
            <v>40</v>
          </cell>
          <cell r="AA1873">
            <v>40</v>
          </cell>
          <cell r="AB1873">
            <v>27</v>
          </cell>
          <cell r="AC1873">
            <v>28</v>
          </cell>
          <cell r="AD1873">
            <v>30</v>
          </cell>
          <cell r="AE1873">
            <v>31</v>
          </cell>
          <cell r="AF1873">
            <v>33</v>
          </cell>
          <cell r="AG1873">
            <v>33</v>
          </cell>
          <cell r="AH1873">
            <v>34</v>
          </cell>
          <cell r="AI1873">
            <v>34</v>
          </cell>
          <cell r="AJ1873">
            <v>33</v>
          </cell>
          <cell r="AK1873">
            <v>31</v>
          </cell>
          <cell r="AL1873">
            <v>30</v>
          </cell>
          <cell r="AM1873">
            <v>31</v>
          </cell>
          <cell r="AN1873">
            <v>28</v>
          </cell>
          <cell r="AO1873">
            <v>30</v>
          </cell>
          <cell r="AP1873">
            <v>31</v>
          </cell>
          <cell r="AQ1873">
            <v>32</v>
          </cell>
          <cell r="AR1873">
            <v>34</v>
          </cell>
          <cell r="AS1873">
            <v>34</v>
          </cell>
          <cell r="AT1873">
            <v>34</v>
          </cell>
          <cell r="AU1873">
            <v>34</v>
          </cell>
          <cell r="AV1873">
            <v>33</v>
          </cell>
          <cell r="AW1873">
            <v>33</v>
          </cell>
          <cell r="AX1873">
            <v>32</v>
          </cell>
          <cell r="AY1873">
            <v>32</v>
          </cell>
          <cell r="AZ1873">
            <v>19</v>
          </cell>
          <cell r="BA1873">
            <v>28</v>
          </cell>
          <cell r="BB1873">
            <v>28</v>
          </cell>
          <cell r="BC1873">
            <v>24</v>
          </cell>
          <cell r="BD1873">
            <v>28</v>
          </cell>
          <cell r="BE1873">
            <v>29</v>
          </cell>
          <cell r="BF1873">
            <v>20</v>
          </cell>
          <cell r="BG1873">
            <v>27</v>
          </cell>
          <cell r="BH1873">
            <v>24</v>
          </cell>
          <cell r="BI1873">
            <v>25</v>
          </cell>
          <cell r="BJ1873">
            <v>22</v>
          </cell>
          <cell r="BK1873">
            <v>20</v>
          </cell>
          <cell r="BL1873">
            <v>0</v>
          </cell>
        </row>
        <row r="1874">
          <cell r="D1874">
            <v>1050588</v>
          </cell>
          <cell r="E1874" t="str">
            <v>RPM - PADRE PIENOVI</v>
          </cell>
          <cell r="F1874" t="str">
            <v>DEPRODE</v>
          </cell>
          <cell r="G1874">
            <v>20032</v>
          </cell>
          <cell r="H1874" t="str">
            <v>R - CENTROS RESIDENCIALES</v>
          </cell>
          <cell r="I1874" t="str">
            <v>RPM</v>
          </cell>
          <cell r="J1874" t="str">
            <v>VILLA ALEMANA</v>
          </cell>
          <cell r="K1874" t="str">
            <v>006/D</v>
          </cell>
          <cell r="L1874">
            <v>42920</v>
          </cell>
          <cell r="M1874">
            <v>41094</v>
          </cell>
          <cell r="N1874">
            <v>44746</v>
          </cell>
          <cell r="O1874">
            <v>40</v>
          </cell>
          <cell r="P1874">
            <v>40</v>
          </cell>
          <cell r="Q1874">
            <v>40</v>
          </cell>
          <cell r="R1874">
            <v>40</v>
          </cell>
          <cell r="S1874">
            <v>40</v>
          </cell>
          <cell r="T1874">
            <v>40</v>
          </cell>
          <cell r="U1874">
            <v>40</v>
          </cell>
          <cell r="V1874">
            <v>40</v>
          </cell>
          <cell r="W1874">
            <v>40</v>
          </cell>
          <cell r="X1874">
            <v>40</v>
          </cell>
          <cell r="Y1874">
            <v>40</v>
          </cell>
          <cell r="Z1874">
            <v>40</v>
          </cell>
          <cell r="AA1874">
            <v>40</v>
          </cell>
          <cell r="AB1874">
            <v>28</v>
          </cell>
          <cell r="AC1874">
            <v>28</v>
          </cell>
          <cell r="AD1874">
            <v>28</v>
          </cell>
          <cell r="AE1874">
            <v>27</v>
          </cell>
          <cell r="AF1874">
            <v>25</v>
          </cell>
          <cell r="AG1874">
            <v>26</v>
          </cell>
          <cell r="AH1874">
            <v>25</v>
          </cell>
          <cell r="AI1874">
            <v>25</v>
          </cell>
          <cell r="AJ1874">
            <v>26</v>
          </cell>
          <cell r="AK1874">
            <v>28</v>
          </cell>
          <cell r="AL1874">
            <v>26</v>
          </cell>
          <cell r="AM1874">
            <v>28</v>
          </cell>
          <cell r="AN1874">
            <v>29</v>
          </cell>
          <cell r="AO1874">
            <v>30</v>
          </cell>
          <cell r="AP1874">
            <v>30</v>
          </cell>
          <cell r="AQ1874">
            <v>30</v>
          </cell>
          <cell r="AR1874">
            <v>28</v>
          </cell>
          <cell r="AS1874">
            <v>28</v>
          </cell>
          <cell r="AT1874">
            <v>28</v>
          </cell>
          <cell r="AU1874">
            <v>27</v>
          </cell>
          <cell r="AV1874">
            <v>29</v>
          </cell>
          <cell r="AW1874">
            <v>29</v>
          </cell>
          <cell r="AX1874">
            <v>29</v>
          </cell>
          <cell r="AY1874">
            <v>31</v>
          </cell>
          <cell r="AZ1874">
            <v>9</v>
          </cell>
          <cell r="BA1874">
            <v>16</v>
          </cell>
          <cell r="BB1874">
            <v>19</v>
          </cell>
          <cell r="BC1874">
            <v>16</v>
          </cell>
          <cell r="BD1874">
            <v>17</v>
          </cell>
          <cell r="BE1874">
            <v>19</v>
          </cell>
          <cell r="BF1874">
            <v>17</v>
          </cell>
          <cell r="BG1874">
            <v>20</v>
          </cell>
          <cell r="BH1874">
            <v>19</v>
          </cell>
          <cell r="BI1874">
            <v>21</v>
          </cell>
          <cell r="BJ1874">
            <v>18</v>
          </cell>
          <cell r="BK1874">
            <v>20</v>
          </cell>
          <cell r="BL1874">
            <v>1</v>
          </cell>
        </row>
        <row r="1875">
          <cell r="D1875">
            <v>1050593</v>
          </cell>
          <cell r="E1875" t="str">
            <v>RPM - ALDEAS INFANTILES SOS QUILPUE</v>
          </cell>
          <cell r="F1875" t="str">
            <v>DEPRODE</v>
          </cell>
          <cell r="G1875">
            <v>20032</v>
          </cell>
          <cell r="H1875" t="str">
            <v>R - CENTROS RESIDENCIALES</v>
          </cell>
          <cell r="I1875" t="str">
            <v>RPM</v>
          </cell>
          <cell r="J1875" t="str">
            <v>QUILPUÉ</v>
          </cell>
          <cell r="K1875" t="str">
            <v>MEMO 941</v>
          </cell>
          <cell r="L1875">
            <v>43433</v>
          </cell>
          <cell r="M1875">
            <v>41094</v>
          </cell>
          <cell r="N1875">
            <v>43497</v>
          </cell>
          <cell r="O1875">
            <v>99</v>
          </cell>
          <cell r="P1875">
            <v>99</v>
          </cell>
          <cell r="Q1875">
            <v>99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35</v>
          </cell>
          <cell r="AC1875">
            <v>29</v>
          </cell>
          <cell r="AD1875">
            <v>0</v>
          </cell>
          <cell r="AE1875">
            <v>0</v>
          </cell>
          <cell r="AF1875">
            <v>0</v>
          </cell>
          <cell r="AG1875">
            <v>0</v>
          </cell>
          <cell r="AH1875">
            <v>0</v>
          </cell>
          <cell r="AI1875">
            <v>0</v>
          </cell>
          <cell r="AJ1875">
            <v>0</v>
          </cell>
          <cell r="AK1875">
            <v>0</v>
          </cell>
          <cell r="AL1875">
            <v>0</v>
          </cell>
          <cell r="AM1875">
            <v>0</v>
          </cell>
          <cell r="AN1875">
            <v>37</v>
          </cell>
          <cell r="AO1875">
            <v>39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  <cell r="AU1875">
            <v>0</v>
          </cell>
          <cell r="AV1875">
            <v>0</v>
          </cell>
          <cell r="AW1875">
            <v>0</v>
          </cell>
          <cell r="AX1875">
            <v>0</v>
          </cell>
          <cell r="AY1875">
            <v>0</v>
          </cell>
          <cell r="AZ1875">
            <v>36</v>
          </cell>
          <cell r="BA1875">
            <v>0</v>
          </cell>
          <cell r="BB1875">
            <v>0</v>
          </cell>
          <cell r="BC1875">
            <v>0</v>
          </cell>
          <cell r="BD1875">
            <v>0</v>
          </cell>
          <cell r="BE1875">
            <v>0</v>
          </cell>
          <cell r="BF1875">
            <v>0</v>
          </cell>
          <cell r="BG1875">
            <v>0</v>
          </cell>
          <cell r="BH1875">
            <v>0</v>
          </cell>
          <cell r="BI1875">
            <v>0</v>
          </cell>
          <cell r="BJ1875">
            <v>0</v>
          </cell>
          <cell r="BK1875">
            <v>0</v>
          </cell>
          <cell r="BL1875">
            <v>0</v>
          </cell>
        </row>
        <row r="1876">
          <cell r="D1876">
            <v>1050594</v>
          </cell>
          <cell r="E1876" t="str">
            <v>RPM - HOGAR CAMPO LOS ESPINOS</v>
          </cell>
          <cell r="F1876" t="str">
            <v>DEPRODE</v>
          </cell>
          <cell r="G1876">
            <v>20032</v>
          </cell>
          <cell r="H1876" t="str">
            <v>R - CENTROS RESIDENCIALES</v>
          </cell>
          <cell r="I1876" t="str">
            <v>RPM</v>
          </cell>
          <cell r="J1876" t="str">
            <v>QUILLOTA</v>
          </cell>
          <cell r="K1876" t="str">
            <v>007/D</v>
          </cell>
          <cell r="L1876">
            <v>42920</v>
          </cell>
          <cell r="M1876">
            <v>41094</v>
          </cell>
          <cell r="N1876">
            <v>44746</v>
          </cell>
          <cell r="O1876">
            <v>18</v>
          </cell>
          <cell r="P1876">
            <v>18</v>
          </cell>
          <cell r="Q1876">
            <v>18</v>
          </cell>
          <cell r="R1876">
            <v>18</v>
          </cell>
          <cell r="S1876">
            <v>18</v>
          </cell>
          <cell r="T1876">
            <v>18</v>
          </cell>
          <cell r="U1876">
            <v>18</v>
          </cell>
          <cell r="V1876">
            <v>18</v>
          </cell>
          <cell r="W1876">
            <v>18</v>
          </cell>
          <cell r="X1876">
            <v>18</v>
          </cell>
          <cell r="Y1876">
            <v>18</v>
          </cell>
          <cell r="Z1876">
            <v>18</v>
          </cell>
          <cell r="AA1876">
            <v>18</v>
          </cell>
          <cell r="AB1876">
            <v>21</v>
          </cell>
          <cell r="AC1876">
            <v>21</v>
          </cell>
          <cell r="AD1876">
            <v>21</v>
          </cell>
          <cell r="AE1876">
            <v>22</v>
          </cell>
          <cell r="AF1876">
            <v>20</v>
          </cell>
          <cell r="AG1876">
            <v>22</v>
          </cell>
          <cell r="AH1876">
            <v>22</v>
          </cell>
          <cell r="AI1876">
            <v>21</v>
          </cell>
          <cell r="AJ1876">
            <v>20</v>
          </cell>
          <cell r="AK1876">
            <v>10</v>
          </cell>
          <cell r="AL1876">
            <v>20</v>
          </cell>
          <cell r="AM1876">
            <v>23</v>
          </cell>
          <cell r="AN1876">
            <v>23</v>
          </cell>
          <cell r="AO1876">
            <v>23</v>
          </cell>
          <cell r="AP1876">
            <v>23</v>
          </cell>
          <cell r="AQ1876">
            <v>23</v>
          </cell>
          <cell r="AR1876">
            <v>23</v>
          </cell>
          <cell r="AS1876">
            <v>23</v>
          </cell>
          <cell r="AT1876">
            <v>23</v>
          </cell>
          <cell r="AU1876">
            <v>23</v>
          </cell>
          <cell r="AV1876">
            <v>22</v>
          </cell>
          <cell r="AW1876">
            <v>22</v>
          </cell>
          <cell r="AX1876">
            <v>24</v>
          </cell>
          <cell r="AY1876">
            <v>24</v>
          </cell>
          <cell r="AZ1876">
            <v>0</v>
          </cell>
          <cell r="BA1876">
            <v>7</v>
          </cell>
          <cell r="BB1876">
            <v>7</v>
          </cell>
          <cell r="BC1876">
            <v>23</v>
          </cell>
          <cell r="BD1876">
            <v>7</v>
          </cell>
          <cell r="BE1876">
            <v>8</v>
          </cell>
          <cell r="BF1876">
            <v>23</v>
          </cell>
          <cell r="BG1876">
            <v>18</v>
          </cell>
          <cell r="BH1876">
            <v>3</v>
          </cell>
          <cell r="BI1876">
            <v>17</v>
          </cell>
          <cell r="BJ1876">
            <v>3</v>
          </cell>
          <cell r="BK1876">
            <v>3</v>
          </cell>
          <cell r="BL1876">
            <v>0</v>
          </cell>
        </row>
        <row r="1877">
          <cell r="D1877">
            <v>1050601</v>
          </cell>
          <cell r="E1877" t="str">
            <v>RPM - CENTRO RESIDENCIAL ISLA DE PASCUA</v>
          </cell>
          <cell r="F1877" t="str">
            <v>DEPRODE</v>
          </cell>
          <cell r="G1877">
            <v>20032</v>
          </cell>
          <cell r="H1877" t="str">
            <v>R - CENTROS RESIDENCIALES</v>
          </cell>
          <cell r="I1877" t="str">
            <v>RPM</v>
          </cell>
          <cell r="J1877" t="str">
            <v>ISLA DE PASCUA</v>
          </cell>
          <cell r="K1877" t="str">
            <v>04/D</v>
          </cell>
          <cell r="L1877">
            <v>42919</v>
          </cell>
          <cell r="M1877">
            <v>41094</v>
          </cell>
          <cell r="N1877">
            <v>44745</v>
          </cell>
          <cell r="O1877">
            <v>28</v>
          </cell>
          <cell r="P1877">
            <v>28</v>
          </cell>
          <cell r="Q1877">
            <v>28</v>
          </cell>
          <cell r="R1877">
            <v>28</v>
          </cell>
          <cell r="S1877">
            <v>28</v>
          </cell>
          <cell r="T1877">
            <v>28</v>
          </cell>
          <cell r="U1877">
            <v>28</v>
          </cell>
          <cell r="V1877">
            <v>28</v>
          </cell>
          <cell r="W1877">
            <v>28</v>
          </cell>
          <cell r="X1877">
            <v>28</v>
          </cell>
          <cell r="Y1877">
            <v>28</v>
          </cell>
          <cell r="Z1877">
            <v>28</v>
          </cell>
          <cell r="AA1877">
            <v>28</v>
          </cell>
          <cell r="AB1877">
            <v>10</v>
          </cell>
          <cell r="AC1877">
            <v>8</v>
          </cell>
          <cell r="AD1877">
            <v>8</v>
          </cell>
          <cell r="AE1877">
            <v>8</v>
          </cell>
          <cell r="AF1877">
            <v>8</v>
          </cell>
          <cell r="AG1877">
            <v>9</v>
          </cell>
          <cell r="AH1877">
            <v>10</v>
          </cell>
          <cell r="AI1877">
            <v>11</v>
          </cell>
          <cell r="AJ1877">
            <v>11</v>
          </cell>
          <cell r="AK1877">
            <v>11</v>
          </cell>
          <cell r="AL1877">
            <v>11</v>
          </cell>
          <cell r="AM1877">
            <v>12</v>
          </cell>
          <cell r="AN1877">
            <v>10</v>
          </cell>
          <cell r="AO1877">
            <v>8</v>
          </cell>
          <cell r="AP1877">
            <v>9</v>
          </cell>
          <cell r="AQ1877">
            <v>9</v>
          </cell>
          <cell r="AR1877">
            <v>9</v>
          </cell>
          <cell r="AS1877">
            <v>10</v>
          </cell>
          <cell r="AT1877">
            <v>11</v>
          </cell>
          <cell r="AU1877">
            <v>11</v>
          </cell>
          <cell r="AV1877">
            <v>12</v>
          </cell>
          <cell r="AW1877">
            <v>12</v>
          </cell>
          <cell r="AX1877">
            <v>12</v>
          </cell>
          <cell r="AY1877">
            <v>11</v>
          </cell>
          <cell r="AZ1877">
            <v>6</v>
          </cell>
          <cell r="BA1877">
            <v>8</v>
          </cell>
          <cell r="BB1877">
            <v>7</v>
          </cell>
          <cell r="BC1877">
            <v>6</v>
          </cell>
          <cell r="BD1877">
            <v>7</v>
          </cell>
          <cell r="BE1877">
            <v>9</v>
          </cell>
          <cell r="BF1877">
            <v>8</v>
          </cell>
          <cell r="BG1877">
            <v>10</v>
          </cell>
          <cell r="BH1877">
            <v>6</v>
          </cell>
          <cell r="BI1877">
            <v>7</v>
          </cell>
          <cell r="BJ1877">
            <v>7</v>
          </cell>
          <cell r="BK1877">
            <v>8</v>
          </cell>
          <cell r="BL1877">
            <v>0</v>
          </cell>
        </row>
        <row r="1878">
          <cell r="D1878">
            <v>1050605</v>
          </cell>
          <cell r="E1878" t="str">
            <v>RPM - HOGAR TERESA CORTES BROWN</v>
          </cell>
          <cell r="F1878" t="str">
            <v>DEPRODE</v>
          </cell>
          <cell r="G1878">
            <v>20032</v>
          </cell>
          <cell r="H1878" t="str">
            <v>R - CENTROS RESIDENCIALES</v>
          </cell>
          <cell r="I1878" t="str">
            <v>RPM</v>
          </cell>
          <cell r="J1878" t="str">
            <v>VIÑA DEL MAR</v>
          </cell>
          <cell r="K1878" t="str">
            <v>170/D</v>
          </cell>
          <cell r="L1878">
            <v>43504</v>
          </cell>
          <cell r="M1878">
            <v>41184</v>
          </cell>
          <cell r="N1878">
            <v>43554</v>
          </cell>
          <cell r="O1878">
            <v>30</v>
          </cell>
          <cell r="P1878">
            <v>30</v>
          </cell>
          <cell r="Q1878">
            <v>30</v>
          </cell>
          <cell r="R1878">
            <v>30</v>
          </cell>
          <cell r="S1878">
            <v>30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25</v>
          </cell>
          <cell r="AC1878">
            <v>25</v>
          </cell>
          <cell r="AD1878">
            <v>21</v>
          </cell>
          <cell r="AE1878">
            <v>6</v>
          </cell>
          <cell r="AF1878">
            <v>0</v>
          </cell>
          <cell r="AG1878">
            <v>0</v>
          </cell>
          <cell r="AH1878">
            <v>0</v>
          </cell>
          <cell r="AI1878">
            <v>0</v>
          </cell>
          <cell r="AJ1878">
            <v>0</v>
          </cell>
          <cell r="AK1878">
            <v>0</v>
          </cell>
          <cell r="AL1878">
            <v>0</v>
          </cell>
          <cell r="AM1878">
            <v>0</v>
          </cell>
          <cell r="AN1878">
            <v>25</v>
          </cell>
          <cell r="AO1878">
            <v>25</v>
          </cell>
          <cell r="AP1878">
            <v>16</v>
          </cell>
          <cell r="AQ1878">
            <v>0</v>
          </cell>
          <cell r="AR1878">
            <v>0</v>
          </cell>
          <cell r="AS1878">
            <v>0</v>
          </cell>
          <cell r="AT1878">
            <v>0</v>
          </cell>
          <cell r="AU1878">
            <v>0</v>
          </cell>
          <cell r="AV1878">
            <v>0</v>
          </cell>
          <cell r="AW1878">
            <v>0</v>
          </cell>
          <cell r="AX1878">
            <v>0</v>
          </cell>
          <cell r="AY1878">
            <v>0</v>
          </cell>
          <cell r="AZ1878">
            <v>17</v>
          </cell>
          <cell r="BA1878">
            <v>18</v>
          </cell>
          <cell r="BB1878">
            <v>10</v>
          </cell>
          <cell r="BC1878">
            <v>0</v>
          </cell>
          <cell r="BD1878">
            <v>0</v>
          </cell>
          <cell r="BE1878">
            <v>0</v>
          </cell>
          <cell r="BF1878">
            <v>0</v>
          </cell>
          <cell r="BG1878">
            <v>0</v>
          </cell>
          <cell r="BH1878">
            <v>0</v>
          </cell>
          <cell r="BI1878">
            <v>0</v>
          </cell>
          <cell r="BJ1878">
            <v>0</v>
          </cell>
          <cell r="BK1878">
            <v>0</v>
          </cell>
          <cell r="BL1878">
            <v>0</v>
          </cell>
        </row>
        <row r="1879">
          <cell r="D1879">
            <v>1050620</v>
          </cell>
          <cell r="E1879" t="str">
            <v>RPM - CASA BELEN</v>
          </cell>
          <cell r="F1879" t="str">
            <v>DEPRODE</v>
          </cell>
          <cell r="G1879">
            <v>20032</v>
          </cell>
          <cell r="H1879" t="str">
            <v>R - CENTROS RESIDENCIALES</v>
          </cell>
          <cell r="I1879" t="str">
            <v>RPM</v>
          </cell>
          <cell r="J1879" t="str">
            <v>LOS ANDES</v>
          </cell>
          <cell r="K1879" t="str">
            <v>MEMO 941</v>
          </cell>
          <cell r="L1879">
            <v>43433</v>
          </cell>
          <cell r="M1879">
            <v>41228</v>
          </cell>
          <cell r="N1879">
            <v>43497</v>
          </cell>
          <cell r="O1879">
            <v>25</v>
          </cell>
          <cell r="P1879">
            <v>25</v>
          </cell>
          <cell r="Q1879">
            <v>25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0</v>
          </cell>
          <cell r="AA1879">
            <v>0</v>
          </cell>
          <cell r="AB1879">
            <v>23</v>
          </cell>
          <cell r="AC1879">
            <v>23</v>
          </cell>
          <cell r="AD1879">
            <v>0</v>
          </cell>
          <cell r="AE1879">
            <v>0</v>
          </cell>
          <cell r="AF1879">
            <v>0</v>
          </cell>
          <cell r="AG1879">
            <v>0</v>
          </cell>
          <cell r="AH1879">
            <v>0</v>
          </cell>
          <cell r="AI1879">
            <v>0</v>
          </cell>
          <cell r="AJ1879">
            <v>0</v>
          </cell>
          <cell r="AK1879">
            <v>0</v>
          </cell>
          <cell r="AL1879">
            <v>0</v>
          </cell>
          <cell r="AM1879">
            <v>0</v>
          </cell>
          <cell r="AN1879">
            <v>23</v>
          </cell>
          <cell r="AO1879">
            <v>23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T1879">
            <v>0</v>
          </cell>
          <cell r="AU1879">
            <v>0</v>
          </cell>
          <cell r="AV1879">
            <v>0</v>
          </cell>
          <cell r="AW1879">
            <v>0</v>
          </cell>
          <cell r="AX1879">
            <v>0</v>
          </cell>
          <cell r="AY1879">
            <v>0</v>
          </cell>
          <cell r="AZ1879">
            <v>13</v>
          </cell>
          <cell r="BA1879">
            <v>22</v>
          </cell>
          <cell r="BB1879">
            <v>0</v>
          </cell>
          <cell r="BC1879">
            <v>0</v>
          </cell>
          <cell r="BD1879">
            <v>0</v>
          </cell>
          <cell r="BE1879">
            <v>0</v>
          </cell>
          <cell r="BF1879">
            <v>0</v>
          </cell>
          <cell r="BG1879">
            <v>0</v>
          </cell>
          <cell r="BH1879">
            <v>0</v>
          </cell>
          <cell r="BI1879">
            <v>0</v>
          </cell>
          <cell r="BJ1879">
            <v>0</v>
          </cell>
          <cell r="BK1879">
            <v>0</v>
          </cell>
          <cell r="BL1879">
            <v>0</v>
          </cell>
        </row>
        <row r="1880">
          <cell r="D1880">
            <v>1050621</v>
          </cell>
          <cell r="E1880" t="str">
            <v>RPM - VIRGEN DE LOS DESAMPARADOS</v>
          </cell>
          <cell r="F1880" t="str">
            <v>DEPRODE</v>
          </cell>
          <cell r="G1880">
            <v>20032</v>
          </cell>
          <cell r="H1880" t="str">
            <v>R - CENTROS RESIDENCIALES</v>
          </cell>
          <cell r="I1880" t="str">
            <v>RPM</v>
          </cell>
          <cell r="J1880" t="str">
            <v>CALERA</v>
          </cell>
          <cell r="K1880" t="str">
            <v>MEMO 320</v>
          </cell>
          <cell r="L1880">
            <v>43658</v>
          </cell>
          <cell r="M1880">
            <v>41228</v>
          </cell>
          <cell r="N1880">
            <v>43831</v>
          </cell>
          <cell r="O1880">
            <v>40</v>
          </cell>
          <cell r="P1880">
            <v>40</v>
          </cell>
          <cell r="Q1880">
            <v>40</v>
          </cell>
          <cell r="R1880">
            <v>40</v>
          </cell>
          <cell r="S1880">
            <v>40</v>
          </cell>
          <cell r="T1880">
            <v>40</v>
          </cell>
          <cell r="U1880">
            <v>40</v>
          </cell>
          <cell r="V1880">
            <v>40</v>
          </cell>
          <cell r="W1880">
            <v>40</v>
          </cell>
          <cell r="X1880">
            <v>40</v>
          </cell>
          <cell r="Y1880">
            <v>40</v>
          </cell>
          <cell r="Z1880">
            <v>40</v>
          </cell>
          <cell r="AA1880">
            <v>40</v>
          </cell>
          <cell r="AB1880">
            <v>33</v>
          </cell>
          <cell r="AC1880">
            <v>34</v>
          </cell>
          <cell r="AD1880">
            <v>38</v>
          </cell>
          <cell r="AE1880">
            <v>40</v>
          </cell>
          <cell r="AF1880">
            <v>41</v>
          </cell>
          <cell r="AG1880">
            <v>42</v>
          </cell>
          <cell r="AH1880">
            <v>42</v>
          </cell>
          <cell r="AI1880">
            <v>41</v>
          </cell>
          <cell r="AJ1880">
            <v>40</v>
          </cell>
          <cell r="AK1880">
            <v>40</v>
          </cell>
          <cell r="AL1880">
            <v>38</v>
          </cell>
          <cell r="AM1880">
            <v>38</v>
          </cell>
          <cell r="AN1880">
            <v>35</v>
          </cell>
          <cell r="AO1880">
            <v>39</v>
          </cell>
          <cell r="AP1880">
            <v>40</v>
          </cell>
          <cell r="AQ1880">
            <v>41</v>
          </cell>
          <cell r="AR1880">
            <v>42</v>
          </cell>
          <cell r="AS1880">
            <v>42</v>
          </cell>
          <cell r="AT1880">
            <v>42</v>
          </cell>
          <cell r="AU1880">
            <v>40</v>
          </cell>
          <cell r="AV1880">
            <v>40</v>
          </cell>
          <cell r="AW1880">
            <v>40</v>
          </cell>
          <cell r="AX1880">
            <v>39</v>
          </cell>
          <cell r="AY1880">
            <v>40</v>
          </cell>
          <cell r="AZ1880">
            <v>19</v>
          </cell>
          <cell r="BA1880">
            <v>29</v>
          </cell>
          <cell r="BB1880">
            <v>0</v>
          </cell>
          <cell r="BC1880">
            <v>26</v>
          </cell>
          <cell r="BD1880">
            <v>30</v>
          </cell>
          <cell r="BE1880">
            <v>32</v>
          </cell>
          <cell r="BF1880">
            <v>23</v>
          </cell>
          <cell r="BG1880">
            <v>32</v>
          </cell>
          <cell r="BH1880">
            <v>27</v>
          </cell>
          <cell r="BI1880">
            <v>35</v>
          </cell>
          <cell r="BJ1880">
            <v>19</v>
          </cell>
          <cell r="BK1880">
            <v>40</v>
          </cell>
          <cell r="BL1880">
            <v>0</v>
          </cell>
        </row>
        <row r="1881">
          <cell r="D1881">
            <v>1050622</v>
          </cell>
          <cell r="E1881" t="str">
            <v>RPM - REFUGIO SAN PATRICIO</v>
          </cell>
          <cell r="F1881" t="str">
            <v>DEPRODE</v>
          </cell>
          <cell r="G1881">
            <v>20032</v>
          </cell>
          <cell r="H1881" t="str">
            <v>R - CENTROS RESIDENCIALES</v>
          </cell>
          <cell r="I1881" t="str">
            <v>RPM</v>
          </cell>
          <cell r="J1881" t="str">
            <v>LIMACHE</v>
          </cell>
          <cell r="K1881" t="str">
            <v>MEMO 562</v>
          </cell>
          <cell r="L1881">
            <v>43748</v>
          </cell>
          <cell r="M1881">
            <v>41228</v>
          </cell>
          <cell r="N1881">
            <v>43831</v>
          </cell>
          <cell r="O1881">
            <v>40</v>
          </cell>
          <cell r="P1881">
            <v>40</v>
          </cell>
          <cell r="Q1881">
            <v>40</v>
          </cell>
          <cell r="R1881">
            <v>40</v>
          </cell>
          <cell r="S1881">
            <v>40</v>
          </cell>
          <cell r="T1881">
            <v>40</v>
          </cell>
          <cell r="U1881">
            <v>40</v>
          </cell>
          <cell r="V1881">
            <v>40</v>
          </cell>
          <cell r="W1881">
            <v>40</v>
          </cell>
          <cell r="X1881">
            <v>40</v>
          </cell>
          <cell r="Y1881">
            <v>40</v>
          </cell>
          <cell r="Z1881">
            <v>40</v>
          </cell>
          <cell r="AA1881">
            <v>40</v>
          </cell>
          <cell r="AB1881">
            <v>18</v>
          </cell>
          <cell r="AC1881">
            <v>18</v>
          </cell>
          <cell r="AD1881">
            <v>20</v>
          </cell>
          <cell r="AE1881">
            <v>21</v>
          </cell>
          <cell r="AF1881">
            <v>22</v>
          </cell>
          <cell r="AG1881">
            <v>23</v>
          </cell>
          <cell r="AH1881">
            <v>23</v>
          </cell>
          <cell r="AI1881">
            <v>21</v>
          </cell>
          <cell r="AJ1881">
            <v>21</v>
          </cell>
          <cell r="AK1881">
            <v>18</v>
          </cell>
          <cell r="AL1881">
            <v>17</v>
          </cell>
          <cell r="AM1881">
            <v>16</v>
          </cell>
          <cell r="AN1881">
            <v>20</v>
          </cell>
          <cell r="AO1881">
            <v>23</v>
          </cell>
          <cell r="AP1881">
            <v>22</v>
          </cell>
          <cell r="AQ1881">
            <v>25</v>
          </cell>
          <cell r="AR1881">
            <v>25</v>
          </cell>
          <cell r="AS1881">
            <v>26</v>
          </cell>
          <cell r="AT1881">
            <v>26</v>
          </cell>
          <cell r="AU1881">
            <v>24</v>
          </cell>
          <cell r="AV1881">
            <v>20</v>
          </cell>
          <cell r="AW1881">
            <v>19</v>
          </cell>
          <cell r="AX1881">
            <v>17</v>
          </cell>
          <cell r="AY1881">
            <v>16</v>
          </cell>
          <cell r="AZ1881">
            <v>0</v>
          </cell>
          <cell r="BA1881">
            <v>3</v>
          </cell>
          <cell r="BB1881">
            <v>0</v>
          </cell>
          <cell r="BC1881">
            <v>0</v>
          </cell>
          <cell r="BD1881">
            <v>0</v>
          </cell>
          <cell r="BE1881">
            <v>0</v>
          </cell>
          <cell r="BF1881">
            <v>16</v>
          </cell>
          <cell r="BG1881">
            <v>0</v>
          </cell>
          <cell r="BH1881">
            <v>0</v>
          </cell>
          <cell r="BI1881">
            <v>0</v>
          </cell>
          <cell r="BJ1881">
            <v>0</v>
          </cell>
          <cell r="BK1881">
            <v>16</v>
          </cell>
          <cell r="BL1881">
            <v>0</v>
          </cell>
        </row>
        <row r="1882">
          <cell r="D1882">
            <v>1050623</v>
          </cell>
          <cell r="E1882" t="str">
            <v>RPM - HOGAR SANTA TERESITA DE LISIEUX</v>
          </cell>
          <cell r="F1882" t="str">
            <v>DEPRODE</v>
          </cell>
          <cell r="G1882">
            <v>20032</v>
          </cell>
          <cell r="H1882" t="str">
            <v>R - CENTROS RESIDENCIALES</v>
          </cell>
          <cell r="I1882" t="str">
            <v>RPM</v>
          </cell>
          <cell r="J1882" t="str">
            <v>VALPARAÍSO</v>
          </cell>
          <cell r="K1882" t="str">
            <v>899/D</v>
          </cell>
          <cell r="L1882">
            <v>42692</v>
          </cell>
          <cell r="M1882">
            <v>41228</v>
          </cell>
          <cell r="N1882">
            <v>44150</v>
          </cell>
          <cell r="O1882">
            <v>20</v>
          </cell>
          <cell r="P1882">
            <v>20</v>
          </cell>
          <cell r="Q1882">
            <v>20</v>
          </cell>
          <cell r="R1882">
            <v>20</v>
          </cell>
          <cell r="S1882">
            <v>20</v>
          </cell>
          <cell r="T1882">
            <v>20</v>
          </cell>
          <cell r="U1882">
            <v>20</v>
          </cell>
          <cell r="V1882">
            <v>20</v>
          </cell>
          <cell r="W1882">
            <v>20</v>
          </cell>
          <cell r="X1882">
            <v>20</v>
          </cell>
          <cell r="Y1882">
            <v>20</v>
          </cell>
          <cell r="Z1882">
            <v>20</v>
          </cell>
          <cell r="AA1882">
            <v>20</v>
          </cell>
          <cell r="AB1882">
            <v>14</v>
          </cell>
          <cell r="AC1882">
            <v>16</v>
          </cell>
          <cell r="AD1882">
            <v>18</v>
          </cell>
          <cell r="AE1882">
            <v>18</v>
          </cell>
          <cell r="AF1882">
            <v>18</v>
          </cell>
          <cell r="AG1882">
            <v>18</v>
          </cell>
          <cell r="AH1882">
            <v>17</v>
          </cell>
          <cell r="AI1882">
            <v>15</v>
          </cell>
          <cell r="AJ1882">
            <v>13</v>
          </cell>
          <cell r="AK1882">
            <v>12</v>
          </cell>
          <cell r="AL1882">
            <v>11</v>
          </cell>
          <cell r="AM1882">
            <v>9</v>
          </cell>
          <cell r="AN1882">
            <v>15</v>
          </cell>
          <cell r="AO1882">
            <v>18</v>
          </cell>
          <cell r="AP1882">
            <v>19</v>
          </cell>
          <cell r="AQ1882">
            <v>19</v>
          </cell>
          <cell r="AR1882">
            <v>19</v>
          </cell>
          <cell r="AS1882">
            <v>18</v>
          </cell>
          <cell r="AT1882">
            <v>17</v>
          </cell>
          <cell r="AU1882">
            <v>16</v>
          </cell>
          <cell r="AV1882">
            <v>16</v>
          </cell>
          <cell r="AW1882">
            <v>13</v>
          </cell>
          <cell r="AX1882">
            <v>12</v>
          </cell>
          <cell r="AY1882">
            <v>10</v>
          </cell>
          <cell r="AZ1882">
            <v>12</v>
          </cell>
          <cell r="BA1882">
            <v>15</v>
          </cell>
          <cell r="BB1882">
            <v>16</v>
          </cell>
          <cell r="BC1882">
            <v>15</v>
          </cell>
          <cell r="BD1882">
            <v>15</v>
          </cell>
          <cell r="BE1882">
            <v>15</v>
          </cell>
          <cell r="BF1882">
            <v>13</v>
          </cell>
          <cell r="BG1882">
            <v>11</v>
          </cell>
          <cell r="BH1882">
            <v>12</v>
          </cell>
          <cell r="BI1882">
            <v>10</v>
          </cell>
          <cell r="BJ1882">
            <v>8</v>
          </cell>
          <cell r="BK1882">
            <v>7</v>
          </cell>
          <cell r="BL1882">
            <v>1</v>
          </cell>
        </row>
        <row r="1883">
          <cell r="D1883">
            <v>1050625</v>
          </cell>
          <cell r="E1883" t="str">
            <v>RPM - SANTA TERESA DE LOS ANDES</v>
          </cell>
          <cell r="F1883" t="str">
            <v>DEPRODE</v>
          </cell>
          <cell r="G1883">
            <v>20032</v>
          </cell>
          <cell r="H1883" t="str">
            <v>R - CENTROS RESIDENCIALES</v>
          </cell>
          <cell r="I1883" t="str">
            <v>RPM</v>
          </cell>
          <cell r="J1883" t="str">
            <v>LA CRUZ</v>
          </cell>
          <cell r="K1883" t="str">
            <v>MEMO 562</v>
          </cell>
          <cell r="L1883">
            <v>43748</v>
          </cell>
          <cell r="M1883">
            <v>41228</v>
          </cell>
          <cell r="N1883">
            <v>43831</v>
          </cell>
          <cell r="O1883">
            <v>27</v>
          </cell>
          <cell r="P1883">
            <v>27</v>
          </cell>
          <cell r="Q1883">
            <v>27</v>
          </cell>
          <cell r="R1883">
            <v>27</v>
          </cell>
          <cell r="S1883">
            <v>27</v>
          </cell>
          <cell r="T1883">
            <v>27</v>
          </cell>
          <cell r="U1883">
            <v>27</v>
          </cell>
          <cell r="V1883">
            <v>27</v>
          </cell>
          <cell r="W1883">
            <v>27</v>
          </cell>
          <cell r="X1883">
            <v>27</v>
          </cell>
          <cell r="Y1883">
            <v>27</v>
          </cell>
          <cell r="Z1883">
            <v>27</v>
          </cell>
          <cell r="AA1883">
            <v>27</v>
          </cell>
          <cell r="AB1883">
            <v>18</v>
          </cell>
          <cell r="AC1883">
            <v>20</v>
          </cell>
          <cell r="AD1883">
            <v>19</v>
          </cell>
          <cell r="AE1883">
            <v>20</v>
          </cell>
          <cell r="AF1883">
            <v>22</v>
          </cell>
          <cell r="AG1883">
            <v>22</v>
          </cell>
          <cell r="AH1883">
            <v>21</v>
          </cell>
          <cell r="AI1883">
            <v>20</v>
          </cell>
          <cell r="AJ1883">
            <v>22</v>
          </cell>
          <cell r="AK1883">
            <v>25</v>
          </cell>
          <cell r="AL1883">
            <v>25</v>
          </cell>
          <cell r="AM1883">
            <v>24</v>
          </cell>
          <cell r="AN1883">
            <v>19</v>
          </cell>
          <cell r="AO1883">
            <v>20</v>
          </cell>
          <cell r="AP1883">
            <v>20</v>
          </cell>
          <cell r="AQ1883">
            <v>22</v>
          </cell>
          <cell r="AR1883">
            <v>22</v>
          </cell>
          <cell r="AS1883">
            <v>22</v>
          </cell>
          <cell r="AT1883">
            <v>22</v>
          </cell>
          <cell r="AU1883">
            <v>21</v>
          </cell>
          <cell r="AV1883">
            <v>23</v>
          </cell>
          <cell r="AW1883">
            <v>26</v>
          </cell>
          <cell r="AX1883">
            <v>27</v>
          </cell>
          <cell r="AY1883">
            <v>25</v>
          </cell>
          <cell r="AZ1883">
            <v>13</v>
          </cell>
          <cell r="BA1883">
            <v>17</v>
          </cell>
          <cell r="BB1883">
            <v>17</v>
          </cell>
          <cell r="BC1883">
            <v>18</v>
          </cell>
          <cell r="BD1883">
            <v>19</v>
          </cell>
          <cell r="BE1883">
            <v>18</v>
          </cell>
          <cell r="BF1883">
            <v>17</v>
          </cell>
          <cell r="BG1883">
            <v>17</v>
          </cell>
          <cell r="BH1883">
            <v>18</v>
          </cell>
          <cell r="BI1883">
            <v>22</v>
          </cell>
          <cell r="BJ1883">
            <v>0</v>
          </cell>
          <cell r="BK1883">
            <v>21</v>
          </cell>
          <cell r="BL1883">
            <v>0</v>
          </cell>
        </row>
        <row r="1884">
          <cell r="D1884">
            <v>1050630</v>
          </cell>
          <cell r="E1884" t="str">
            <v>RPM - CASA DE JOVENES WALTER ZIELKE</v>
          </cell>
          <cell r="F1884" t="str">
            <v>DEPRODE</v>
          </cell>
          <cell r="G1884">
            <v>20032</v>
          </cell>
          <cell r="H1884" t="str">
            <v>R - CENTROS RESIDENCIALES</v>
          </cell>
          <cell r="I1884" t="str">
            <v>RPM</v>
          </cell>
          <cell r="J1884" t="str">
            <v>SAN FELIPE</v>
          </cell>
          <cell r="K1884" t="str">
            <v>MEMO 539</v>
          </cell>
          <cell r="L1884">
            <v>43741</v>
          </cell>
          <cell r="M1884">
            <v>41228</v>
          </cell>
          <cell r="N1884">
            <v>43831</v>
          </cell>
          <cell r="O1884">
            <v>23</v>
          </cell>
          <cell r="P1884">
            <v>23</v>
          </cell>
          <cell r="Q1884">
            <v>23</v>
          </cell>
          <cell r="R1884">
            <v>23</v>
          </cell>
          <cell r="S1884">
            <v>23</v>
          </cell>
          <cell r="T1884">
            <v>23</v>
          </cell>
          <cell r="U1884">
            <v>23</v>
          </cell>
          <cell r="V1884">
            <v>23</v>
          </cell>
          <cell r="W1884">
            <v>23</v>
          </cell>
          <cell r="X1884">
            <v>23</v>
          </cell>
          <cell r="Y1884">
            <v>23</v>
          </cell>
          <cell r="Z1884">
            <v>23</v>
          </cell>
          <cell r="AA1884">
            <v>23</v>
          </cell>
          <cell r="AB1884">
            <v>25</v>
          </cell>
          <cell r="AC1884">
            <v>24</v>
          </cell>
          <cell r="AD1884">
            <v>25</v>
          </cell>
          <cell r="AE1884">
            <v>23</v>
          </cell>
          <cell r="AF1884">
            <v>22</v>
          </cell>
          <cell r="AG1884">
            <v>23</v>
          </cell>
          <cell r="AH1884">
            <v>24</v>
          </cell>
          <cell r="AI1884">
            <v>25</v>
          </cell>
          <cell r="AJ1884">
            <v>25</v>
          </cell>
          <cell r="AK1884">
            <v>23</v>
          </cell>
          <cell r="AL1884">
            <v>25</v>
          </cell>
          <cell r="AM1884">
            <v>24</v>
          </cell>
          <cell r="AN1884">
            <v>25</v>
          </cell>
          <cell r="AO1884">
            <v>25</v>
          </cell>
          <cell r="AP1884">
            <v>26</v>
          </cell>
          <cell r="AQ1884">
            <v>23</v>
          </cell>
          <cell r="AR1884">
            <v>24</v>
          </cell>
          <cell r="AS1884">
            <v>25</v>
          </cell>
          <cell r="AT1884">
            <v>25</v>
          </cell>
          <cell r="AU1884">
            <v>25</v>
          </cell>
          <cell r="AV1884">
            <v>25</v>
          </cell>
          <cell r="AW1884">
            <v>26</v>
          </cell>
          <cell r="AX1884">
            <v>26</v>
          </cell>
          <cell r="AY1884">
            <v>27</v>
          </cell>
          <cell r="AZ1884">
            <v>7</v>
          </cell>
          <cell r="BA1884">
            <v>23</v>
          </cell>
          <cell r="BB1884">
            <v>24</v>
          </cell>
          <cell r="BC1884">
            <v>23</v>
          </cell>
          <cell r="BD1884">
            <v>24</v>
          </cell>
          <cell r="BE1884">
            <v>20</v>
          </cell>
          <cell r="BF1884">
            <v>25</v>
          </cell>
          <cell r="BG1884">
            <v>25</v>
          </cell>
          <cell r="BH1884">
            <v>25</v>
          </cell>
          <cell r="BI1884">
            <v>24</v>
          </cell>
          <cell r="BJ1884">
            <v>21</v>
          </cell>
          <cell r="BK1884">
            <v>24</v>
          </cell>
          <cell r="BL1884">
            <v>0</v>
          </cell>
        </row>
        <row r="1885">
          <cell r="D1885">
            <v>1070206</v>
          </cell>
          <cell r="E1885" t="str">
            <v>RPM - HOGAR DE NIÑAS MARIA AYUDA DE LONTUE</v>
          </cell>
          <cell r="F1885" t="str">
            <v>DEPRODE</v>
          </cell>
          <cell r="G1885">
            <v>20032</v>
          </cell>
          <cell r="H1885" t="str">
            <v>R - CENTROS RESIDENCIALES</v>
          </cell>
          <cell r="I1885" t="str">
            <v>RPM</v>
          </cell>
          <cell r="J1885" t="str">
            <v>MOLINA</v>
          </cell>
          <cell r="K1885">
            <v>264</v>
          </cell>
          <cell r="L1885">
            <v>43210</v>
          </cell>
          <cell r="M1885">
            <v>39505</v>
          </cell>
          <cell r="N1885">
            <v>44986</v>
          </cell>
          <cell r="O1885">
            <v>38</v>
          </cell>
          <cell r="P1885">
            <v>38</v>
          </cell>
          <cell r="Q1885">
            <v>38</v>
          </cell>
          <cell r="R1885">
            <v>38</v>
          </cell>
          <cell r="S1885">
            <v>38</v>
          </cell>
          <cell r="T1885">
            <v>38</v>
          </cell>
          <cell r="U1885">
            <v>38</v>
          </cell>
          <cell r="V1885">
            <v>38</v>
          </cell>
          <cell r="W1885">
            <v>38</v>
          </cell>
          <cell r="X1885">
            <v>38</v>
          </cell>
          <cell r="Y1885">
            <v>38</v>
          </cell>
          <cell r="Z1885">
            <v>38</v>
          </cell>
          <cell r="AA1885">
            <v>38</v>
          </cell>
          <cell r="AB1885">
            <v>25</v>
          </cell>
          <cell r="AC1885">
            <v>24</v>
          </cell>
          <cell r="AD1885">
            <v>22</v>
          </cell>
          <cell r="AE1885">
            <v>24</v>
          </cell>
          <cell r="AF1885">
            <v>23</v>
          </cell>
          <cell r="AG1885">
            <v>21</v>
          </cell>
          <cell r="AH1885">
            <v>21</v>
          </cell>
          <cell r="AI1885">
            <v>20</v>
          </cell>
          <cell r="AJ1885">
            <v>23</v>
          </cell>
          <cell r="AK1885">
            <v>22</v>
          </cell>
          <cell r="AL1885">
            <v>25</v>
          </cell>
          <cell r="AM1885">
            <v>27</v>
          </cell>
          <cell r="AN1885">
            <v>25</v>
          </cell>
          <cell r="AO1885">
            <v>26</v>
          </cell>
          <cell r="AP1885">
            <v>27</v>
          </cell>
          <cell r="AQ1885">
            <v>23</v>
          </cell>
          <cell r="AR1885">
            <v>23</v>
          </cell>
          <cell r="AS1885">
            <v>21</v>
          </cell>
          <cell r="AT1885">
            <v>21</v>
          </cell>
          <cell r="AU1885">
            <v>24</v>
          </cell>
          <cell r="AV1885">
            <v>25</v>
          </cell>
          <cell r="AW1885">
            <v>26</v>
          </cell>
          <cell r="AX1885">
            <v>27</v>
          </cell>
          <cell r="AY1885">
            <v>27</v>
          </cell>
          <cell r="AZ1885">
            <v>16</v>
          </cell>
          <cell r="BA1885">
            <v>21</v>
          </cell>
          <cell r="BB1885">
            <v>20</v>
          </cell>
          <cell r="BC1885">
            <v>18</v>
          </cell>
          <cell r="BD1885">
            <v>20</v>
          </cell>
          <cell r="BE1885">
            <v>19</v>
          </cell>
          <cell r="BF1885">
            <v>19</v>
          </cell>
          <cell r="BG1885">
            <v>22</v>
          </cell>
          <cell r="BH1885">
            <v>23</v>
          </cell>
          <cell r="BI1885">
            <v>24</v>
          </cell>
          <cell r="BJ1885">
            <v>23</v>
          </cell>
          <cell r="BK1885">
            <v>22</v>
          </cell>
          <cell r="BL1885">
            <v>0</v>
          </cell>
        </row>
        <row r="1886">
          <cell r="D1886">
            <v>1070234</v>
          </cell>
          <cell r="E1886" t="str">
            <v>RPM - RESIDENCIA DE VIDA FAMILIAR TERESA DE JESUS</v>
          </cell>
          <cell r="F1886" t="str">
            <v>DEPRODE</v>
          </cell>
          <cell r="G1886">
            <v>20032</v>
          </cell>
          <cell r="H1886" t="str">
            <v>R - CENTROS RESIDENCIALES</v>
          </cell>
          <cell r="I1886" t="str">
            <v>RPM</v>
          </cell>
          <cell r="J1886" t="str">
            <v>PARRAL</v>
          </cell>
          <cell r="K1886" t="str">
            <v>MEMO 454</v>
          </cell>
          <cell r="L1886">
            <v>43689</v>
          </cell>
          <cell r="M1886">
            <v>40269</v>
          </cell>
          <cell r="N1886">
            <v>43739</v>
          </cell>
          <cell r="O1886">
            <v>18</v>
          </cell>
          <cell r="P1886">
            <v>18</v>
          </cell>
          <cell r="Q1886">
            <v>18</v>
          </cell>
          <cell r="R1886">
            <v>18</v>
          </cell>
          <cell r="S1886">
            <v>18</v>
          </cell>
          <cell r="T1886">
            <v>18</v>
          </cell>
          <cell r="U1886">
            <v>18</v>
          </cell>
          <cell r="V1886">
            <v>18</v>
          </cell>
          <cell r="W1886">
            <v>18</v>
          </cell>
          <cell r="X1886">
            <v>18</v>
          </cell>
          <cell r="Y1886">
            <v>18</v>
          </cell>
          <cell r="Z1886">
            <v>0</v>
          </cell>
          <cell r="AA1886">
            <v>0</v>
          </cell>
          <cell r="AB1886">
            <v>14</v>
          </cell>
          <cell r="AC1886">
            <v>14</v>
          </cell>
          <cell r="AD1886">
            <v>13</v>
          </cell>
          <cell r="AE1886">
            <v>13</v>
          </cell>
          <cell r="AF1886">
            <v>18</v>
          </cell>
          <cell r="AG1886">
            <v>18</v>
          </cell>
          <cell r="AH1886">
            <v>17</v>
          </cell>
          <cell r="AI1886">
            <v>16</v>
          </cell>
          <cell r="AJ1886">
            <v>15</v>
          </cell>
          <cell r="AK1886">
            <v>15</v>
          </cell>
          <cell r="AL1886">
            <v>0</v>
          </cell>
          <cell r="AM1886">
            <v>0</v>
          </cell>
          <cell r="AN1886">
            <v>15</v>
          </cell>
          <cell r="AO1886">
            <v>13</v>
          </cell>
          <cell r="AP1886">
            <v>14</v>
          </cell>
          <cell r="AQ1886">
            <v>14</v>
          </cell>
          <cell r="AR1886">
            <v>20</v>
          </cell>
          <cell r="AS1886">
            <v>20</v>
          </cell>
          <cell r="AT1886">
            <v>19</v>
          </cell>
          <cell r="AU1886">
            <v>17</v>
          </cell>
          <cell r="AV1886">
            <v>16</v>
          </cell>
          <cell r="AW1886">
            <v>16</v>
          </cell>
          <cell r="AX1886">
            <v>0</v>
          </cell>
          <cell r="AY1886">
            <v>0</v>
          </cell>
          <cell r="AZ1886">
            <v>9</v>
          </cell>
          <cell r="BA1886">
            <v>9</v>
          </cell>
          <cell r="BB1886">
            <v>12</v>
          </cell>
          <cell r="BC1886">
            <v>12</v>
          </cell>
          <cell r="BD1886">
            <v>18</v>
          </cell>
          <cell r="BE1886">
            <v>16</v>
          </cell>
          <cell r="BF1886">
            <v>0</v>
          </cell>
          <cell r="BG1886">
            <v>12</v>
          </cell>
          <cell r="BH1886">
            <v>12</v>
          </cell>
          <cell r="BI1886">
            <v>12</v>
          </cell>
          <cell r="BJ1886">
            <v>0</v>
          </cell>
          <cell r="BK1886">
            <v>0</v>
          </cell>
          <cell r="BL1886">
            <v>0</v>
          </cell>
        </row>
        <row r="1887">
          <cell r="D1887">
            <v>1070293</v>
          </cell>
          <cell r="E1887" t="str">
            <v>RPM - ALDEA INFANTIL SOS CURICO</v>
          </cell>
          <cell r="F1887" t="str">
            <v>DEPRODE</v>
          </cell>
          <cell r="G1887">
            <v>20032</v>
          </cell>
          <cell r="H1887" t="str">
            <v>R - CENTROS RESIDENCIALES</v>
          </cell>
          <cell r="I1887" t="str">
            <v>RPM</v>
          </cell>
          <cell r="J1887" t="str">
            <v>CURICÓ</v>
          </cell>
          <cell r="K1887" t="str">
            <v>MEMO 454</v>
          </cell>
          <cell r="L1887">
            <v>43689</v>
          </cell>
          <cell r="M1887">
            <v>41010</v>
          </cell>
          <cell r="N1887">
            <v>43739</v>
          </cell>
          <cell r="O1887">
            <v>30</v>
          </cell>
          <cell r="P1887">
            <v>30</v>
          </cell>
          <cell r="Q1887">
            <v>30</v>
          </cell>
          <cell r="R1887">
            <v>30</v>
          </cell>
          <cell r="S1887">
            <v>30</v>
          </cell>
          <cell r="T1887">
            <v>30</v>
          </cell>
          <cell r="U1887">
            <v>30</v>
          </cell>
          <cell r="V1887">
            <v>30</v>
          </cell>
          <cell r="W1887">
            <v>30</v>
          </cell>
          <cell r="X1887">
            <v>30</v>
          </cell>
          <cell r="Y1887">
            <v>30</v>
          </cell>
          <cell r="Z1887">
            <v>0</v>
          </cell>
          <cell r="AA1887">
            <v>0</v>
          </cell>
          <cell r="AB1887">
            <v>31</v>
          </cell>
          <cell r="AC1887">
            <v>31</v>
          </cell>
          <cell r="AD1887">
            <v>31</v>
          </cell>
          <cell r="AE1887">
            <v>32</v>
          </cell>
          <cell r="AF1887">
            <v>31</v>
          </cell>
          <cell r="AG1887">
            <v>31</v>
          </cell>
          <cell r="AH1887">
            <v>31</v>
          </cell>
          <cell r="AI1887">
            <v>33</v>
          </cell>
          <cell r="AJ1887">
            <v>30</v>
          </cell>
          <cell r="AK1887">
            <v>30</v>
          </cell>
          <cell r="AL1887">
            <v>0</v>
          </cell>
          <cell r="AM1887">
            <v>0</v>
          </cell>
          <cell r="AN1887">
            <v>32</v>
          </cell>
          <cell r="AO1887">
            <v>32</v>
          </cell>
          <cell r="AP1887">
            <v>32</v>
          </cell>
          <cell r="AQ1887">
            <v>32</v>
          </cell>
          <cell r="AR1887">
            <v>31</v>
          </cell>
          <cell r="AS1887">
            <v>32</v>
          </cell>
          <cell r="AT1887">
            <v>33</v>
          </cell>
          <cell r="AU1887">
            <v>33</v>
          </cell>
          <cell r="AV1887">
            <v>33</v>
          </cell>
          <cell r="AW1887">
            <v>33</v>
          </cell>
          <cell r="AX1887">
            <v>0</v>
          </cell>
          <cell r="AY1887">
            <v>0</v>
          </cell>
          <cell r="AZ1887">
            <v>26</v>
          </cell>
          <cell r="BA1887">
            <v>29</v>
          </cell>
          <cell r="BB1887">
            <v>28</v>
          </cell>
          <cell r="BC1887">
            <v>28</v>
          </cell>
          <cell r="BD1887">
            <v>29</v>
          </cell>
          <cell r="BE1887">
            <v>29</v>
          </cell>
          <cell r="BF1887">
            <v>33</v>
          </cell>
          <cell r="BG1887">
            <v>27</v>
          </cell>
          <cell r="BH1887">
            <v>27</v>
          </cell>
          <cell r="BI1887">
            <v>29</v>
          </cell>
          <cell r="BJ1887">
            <v>0</v>
          </cell>
          <cell r="BK1887">
            <v>0</v>
          </cell>
          <cell r="BL1887">
            <v>0</v>
          </cell>
        </row>
        <row r="1888">
          <cell r="D1888">
            <v>1070294</v>
          </cell>
          <cell r="E1888" t="str">
            <v>RPM - CENTRO RESIDENCIAL MI HOGAR CAUQUENES</v>
          </cell>
          <cell r="F1888" t="str">
            <v>DEPRODE</v>
          </cell>
          <cell r="G1888">
            <v>20032</v>
          </cell>
          <cell r="H1888" t="str">
            <v>R - CENTROS RESIDENCIALES</v>
          </cell>
          <cell r="I1888" t="str">
            <v>RPM</v>
          </cell>
          <cell r="J1888" t="str">
            <v>CAUQUENES</v>
          </cell>
          <cell r="K1888">
            <v>142</v>
          </cell>
          <cell r="L1888">
            <v>42814</v>
          </cell>
          <cell r="M1888">
            <v>41010</v>
          </cell>
          <cell r="N1888">
            <v>44663</v>
          </cell>
          <cell r="O1888">
            <v>28</v>
          </cell>
          <cell r="P1888">
            <v>28</v>
          </cell>
          <cell r="Q1888">
            <v>28</v>
          </cell>
          <cell r="R1888">
            <v>28</v>
          </cell>
          <cell r="S1888">
            <v>28</v>
          </cell>
          <cell r="T1888">
            <v>28</v>
          </cell>
          <cell r="U1888">
            <v>28</v>
          </cell>
          <cell r="V1888">
            <v>28</v>
          </cell>
          <cell r="W1888">
            <v>28</v>
          </cell>
          <cell r="X1888">
            <v>28</v>
          </cell>
          <cell r="Y1888">
            <v>28</v>
          </cell>
          <cell r="Z1888">
            <v>28</v>
          </cell>
          <cell r="AA1888">
            <v>28</v>
          </cell>
          <cell r="AB1888">
            <v>28</v>
          </cell>
          <cell r="AC1888">
            <v>28</v>
          </cell>
          <cell r="AD1888">
            <v>27</v>
          </cell>
          <cell r="AE1888">
            <v>27</v>
          </cell>
          <cell r="AF1888">
            <v>28</v>
          </cell>
          <cell r="AG1888">
            <v>24</v>
          </cell>
          <cell r="AH1888">
            <v>22</v>
          </cell>
          <cell r="AI1888">
            <v>21</v>
          </cell>
          <cell r="AJ1888">
            <v>26</v>
          </cell>
          <cell r="AK1888">
            <v>26</v>
          </cell>
          <cell r="AL1888">
            <v>25</v>
          </cell>
          <cell r="AM1888">
            <v>26</v>
          </cell>
          <cell r="AN1888">
            <v>28</v>
          </cell>
          <cell r="AO1888">
            <v>28</v>
          </cell>
          <cell r="AP1888">
            <v>30</v>
          </cell>
          <cell r="AQ1888">
            <v>28</v>
          </cell>
          <cell r="AR1888">
            <v>28</v>
          </cell>
          <cell r="AS1888">
            <v>25</v>
          </cell>
          <cell r="AT1888">
            <v>23</v>
          </cell>
          <cell r="AU1888">
            <v>26</v>
          </cell>
          <cell r="AV1888">
            <v>28</v>
          </cell>
          <cell r="AW1888">
            <v>27</v>
          </cell>
          <cell r="AX1888">
            <v>26</v>
          </cell>
          <cell r="AY1888">
            <v>26</v>
          </cell>
          <cell r="AZ1888">
            <v>11</v>
          </cell>
          <cell r="BA1888">
            <v>16</v>
          </cell>
          <cell r="BB1888">
            <v>21</v>
          </cell>
          <cell r="BC1888">
            <v>17</v>
          </cell>
          <cell r="BD1888">
            <v>18</v>
          </cell>
          <cell r="BE1888">
            <v>14</v>
          </cell>
          <cell r="BF1888">
            <v>14</v>
          </cell>
          <cell r="BG1888">
            <v>20</v>
          </cell>
          <cell r="BH1888">
            <v>18</v>
          </cell>
          <cell r="BI1888">
            <v>23</v>
          </cell>
          <cell r="BJ1888">
            <v>16</v>
          </cell>
          <cell r="BK1888">
            <v>16</v>
          </cell>
          <cell r="BL1888">
            <v>0</v>
          </cell>
        </row>
        <row r="1889">
          <cell r="D1889">
            <v>1070295</v>
          </cell>
          <cell r="E1889" t="str">
            <v>RPM - CENTRO RESIDENCIAL MI HOGAR PELLUHUE</v>
          </cell>
          <cell r="F1889" t="str">
            <v>DEPRODE</v>
          </cell>
          <cell r="G1889">
            <v>20032</v>
          </cell>
          <cell r="H1889" t="str">
            <v>R - CENTROS RESIDENCIALES</v>
          </cell>
          <cell r="I1889" t="str">
            <v>RPM</v>
          </cell>
          <cell r="J1889" t="str">
            <v>PELLUHUE</v>
          </cell>
          <cell r="K1889">
            <v>141</v>
          </cell>
          <cell r="L1889">
            <v>42814</v>
          </cell>
          <cell r="M1889">
            <v>41010</v>
          </cell>
          <cell r="N1889">
            <v>44663</v>
          </cell>
          <cell r="O1889">
            <v>25</v>
          </cell>
          <cell r="P1889">
            <v>25</v>
          </cell>
          <cell r="Q1889">
            <v>25</v>
          </cell>
          <cell r="R1889">
            <v>25</v>
          </cell>
          <cell r="S1889">
            <v>25</v>
          </cell>
          <cell r="T1889">
            <v>25</v>
          </cell>
          <cell r="U1889">
            <v>25</v>
          </cell>
          <cell r="V1889">
            <v>25</v>
          </cell>
          <cell r="W1889">
            <v>25</v>
          </cell>
          <cell r="X1889">
            <v>25</v>
          </cell>
          <cell r="Y1889">
            <v>25</v>
          </cell>
          <cell r="Z1889">
            <v>25</v>
          </cell>
          <cell r="AA1889">
            <v>25</v>
          </cell>
          <cell r="AB1889">
            <v>22</v>
          </cell>
          <cell r="AC1889">
            <v>22</v>
          </cell>
          <cell r="AD1889">
            <v>22</v>
          </cell>
          <cell r="AE1889">
            <v>22</v>
          </cell>
          <cell r="AF1889">
            <v>22</v>
          </cell>
          <cell r="AG1889">
            <v>20</v>
          </cell>
          <cell r="AH1889">
            <v>20</v>
          </cell>
          <cell r="AI1889">
            <v>20</v>
          </cell>
          <cell r="AJ1889">
            <v>21</v>
          </cell>
          <cell r="AK1889">
            <v>20</v>
          </cell>
          <cell r="AL1889">
            <v>20</v>
          </cell>
          <cell r="AM1889">
            <v>20</v>
          </cell>
          <cell r="AN1889">
            <v>22</v>
          </cell>
          <cell r="AO1889">
            <v>22</v>
          </cell>
          <cell r="AP1889">
            <v>22</v>
          </cell>
          <cell r="AQ1889">
            <v>22</v>
          </cell>
          <cell r="AR1889">
            <v>22</v>
          </cell>
          <cell r="AS1889">
            <v>20</v>
          </cell>
          <cell r="AT1889">
            <v>20</v>
          </cell>
          <cell r="AU1889">
            <v>21</v>
          </cell>
          <cell r="AV1889">
            <v>21</v>
          </cell>
          <cell r="AW1889">
            <v>20</v>
          </cell>
          <cell r="AX1889">
            <v>20</v>
          </cell>
          <cell r="AY1889">
            <v>20</v>
          </cell>
          <cell r="AZ1889">
            <v>21</v>
          </cell>
          <cell r="BA1889">
            <v>21</v>
          </cell>
          <cell r="BB1889">
            <v>21</v>
          </cell>
          <cell r="BC1889">
            <v>13</v>
          </cell>
          <cell r="BD1889">
            <v>21</v>
          </cell>
          <cell r="BE1889">
            <v>17</v>
          </cell>
          <cell r="BF1889">
            <v>12</v>
          </cell>
          <cell r="BG1889">
            <v>19</v>
          </cell>
          <cell r="BH1889">
            <v>13</v>
          </cell>
          <cell r="BI1889">
            <v>18</v>
          </cell>
          <cell r="BJ1889">
            <v>12</v>
          </cell>
          <cell r="BK1889">
            <v>14</v>
          </cell>
          <cell r="BL1889">
            <v>0</v>
          </cell>
        </row>
        <row r="1890">
          <cell r="D1890">
            <v>1070308</v>
          </cell>
          <cell r="E1890" t="str">
            <v>RPM - VIDA FAMILIAR SAN JOSE DE SAN JAVIER</v>
          </cell>
          <cell r="F1890" t="str">
            <v>DEPRODE</v>
          </cell>
          <cell r="G1890">
            <v>20032</v>
          </cell>
          <cell r="H1890" t="str">
            <v>R - CENTROS RESIDENCIALES</v>
          </cell>
          <cell r="I1890" t="str">
            <v>RPM</v>
          </cell>
          <cell r="J1890" t="str">
            <v>SAN JAVIER</v>
          </cell>
          <cell r="K1890" t="str">
            <v>MEMO 454</v>
          </cell>
          <cell r="L1890">
            <v>43689</v>
          </cell>
          <cell r="M1890">
            <v>41229</v>
          </cell>
          <cell r="N1890">
            <v>43739</v>
          </cell>
          <cell r="O1890">
            <v>25</v>
          </cell>
          <cell r="P1890">
            <v>25</v>
          </cell>
          <cell r="Q1890">
            <v>25</v>
          </cell>
          <cell r="R1890">
            <v>25</v>
          </cell>
          <cell r="S1890">
            <v>25</v>
          </cell>
          <cell r="T1890">
            <v>25</v>
          </cell>
          <cell r="U1890">
            <v>25</v>
          </cell>
          <cell r="V1890">
            <v>25</v>
          </cell>
          <cell r="W1890">
            <v>25</v>
          </cell>
          <cell r="X1890">
            <v>25</v>
          </cell>
          <cell r="Y1890">
            <v>25</v>
          </cell>
          <cell r="Z1890">
            <v>0</v>
          </cell>
          <cell r="AA1890">
            <v>0</v>
          </cell>
          <cell r="AB1890">
            <v>13</v>
          </cell>
          <cell r="AC1890">
            <v>11</v>
          </cell>
          <cell r="AD1890">
            <v>22</v>
          </cell>
          <cell r="AE1890">
            <v>21</v>
          </cell>
          <cell r="AF1890">
            <v>22</v>
          </cell>
          <cell r="AG1890">
            <v>22</v>
          </cell>
          <cell r="AH1890">
            <v>22</v>
          </cell>
          <cell r="AI1890">
            <v>19</v>
          </cell>
          <cell r="AJ1890">
            <v>14</v>
          </cell>
          <cell r="AK1890">
            <v>20</v>
          </cell>
          <cell r="AL1890">
            <v>0</v>
          </cell>
          <cell r="AM1890">
            <v>0</v>
          </cell>
          <cell r="AN1890">
            <v>19</v>
          </cell>
          <cell r="AO1890">
            <v>20</v>
          </cell>
          <cell r="AP1890">
            <v>24</v>
          </cell>
          <cell r="AQ1890">
            <v>24</v>
          </cell>
          <cell r="AR1890">
            <v>24</v>
          </cell>
          <cell r="AS1890">
            <v>23</v>
          </cell>
          <cell r="AT1890">
            <v>23</v>
          </cell>
          <cell r="AU1890">
            <v>24</v>
          </cell>
          <cell r="AV1890">
            <v>24</v>
          </cell>
          <cell r="AW1890">
            <v>24</v>
          </cell>
          <cell r="AX1890">
            <v>0</v>
          </cell>
          <cell r="AY1890">
            <v>0</v>
          </cell>
          <cell r="AZ1890">
            <v>0</v>
          </cell>
          <cell r="BA1890">
            <v>20</v>
          </cell>
          <cell r="BB1890">
            <v>20</v>
          </cell>
          <cell r="BC1890">
            <v>0</v>
          </cell>
          <cell r="BD1890">
            <v>21</v>
          </cell>
          <cell r="BE1890">
            <v>15</v>
          </cell>
          <cell r="BF1890">
            <v>20</v>
          </cell>
          <cell r="BG1890">
            <v>24</v>
          </cell>
          <cell r="BH1890">
            <v>21</v>
          </cell>
          <cell r="BI1890">
            <v>19</v>
          </cell>
          <cell r="BJ1890">
            <v>0</v>
          </cell>
          <cell r="BK1890">
            <v>0</v>
          </cell>
          <cell r="BL1890">
            <v>0</v>
          </cell>
        </row>
        <row r="1891">
          <cell r="D1891">
            <v>1070309</v>
          </cell>
          <cell r="E1891" t="str">
            <v>RPM - VIDA FAMILIAR MADRE DE LA ESPERANZA</v>
          </cell>
          <cell r="F1891" t="str">
            <v>DEPRODE</v>
          </cell>
          <cell r="G1891">
            <v>20032</v>
          </cell>
          <cell r="H1891" t="str">
            <v>R - CENTROS RESIDENCIALES</v>
          </cell>
          <cell r="I1891" t="str">
            <v>RPM</v>
          </cell>
          <cell r="J1891" t="str">
            <v>LINARES</v>
          </cell>
          <cell r="K1891" t="str">
            <v>MEMO 454</v>
          </cell>
          <cell r="L1891">
            <v>43689</v>
          </cell>
          <cell r="M1891">
            <v>41229</v>
          </cell>
          <cell r="N1891">
            <v>43739</v>
          </cell>
          <cell r="O1891">
            <v>25</v>
          </cell>
          <cell r="P1891">
            <v>25</v>
          </cell>
          <cell r="Q1891">
            <v>25</v>
          </cell>
          <cell r="R1891">
            <v>25</v>
          </cell>
          <cell r="S1891">
            <v>25</v>
          </cell>
          <cell r="T1891">
            <v>25</v>
          </cell>
          <cell r="U1891">
            <v>25</v>
          </cell>
          <cell r="V1891">
            <v>25</v>
          </cell>
          <cell r="W1891">
            <v>25</v>
          </cell>
          <cell r="X1891">
            <v>25</v>
          </cell>
          <cell r="Y1891">
            <v>25</v>
          </cell>
          <cell r="Z1891">
            <v>0</v>
          </cell>
          <cell r="AA1891">
            <v>0</v>
          </cell>
          <cell r="AB1891">
            <v>24</v>
          </cell>
          <cell r="AC1891">
            <v>24</v>
          </cell>
          <cell r="AD1891">
            <v>20</v>
          </cell>
          <cell r="AE1891">
            <v>21</v>
          </cell>
          <cell r="AF1891">
            <v>22</v>
          </cell>
          <cell r="AG1891">
            <v>21</v>
          </cell>
          <cell r="AH1891">
            <v>22</v>
          </cell>
          <cell r="AI1891">
            <v>21</v>
          </cell>
          <cell r="AJ1891">
            <v>22</v>
          </cell>
          <cell r="AK1891">
            <v>22</v>
          </cell>
          <cell r="AL1891">
            <v>0</v>
          </cell>
          <cell r="AM1891">
            <v>0</v>
          </cell>
          <cell r="AN1891">
            <v>25</v>
          </cell>
          <cell r="AO1891">
            <v>24</v>
          </cell>
          <cell r="AP1891">
            <v>22</v>
          </cell>
          <cell r="AQ1891">
            <v>23</v>
          </cell>
          <cell r="AR1891">
            <v>24</v>
          </cell>
          <cell r="AS1891">
            <v>25</v>
          </cell>
          <cell r="AT1891">
            <v>25</v>
          </cell>
          <cell r="AU1891">
            <v>25</v>
          </cell>
          <cell r="AV1891">
            <v>25</v>
          </cell>
          <cell r="AW1891">
            <v>25</v>
          </cell>
          <cell r="AX1891">
            <v>0</v>
          </cell>
          <cell r="AY1891">
            <v>0</v>
          </cell>
          <cell r="AZ1891">
            <v>15</v>
          </cell>
          <cell r="BA1891">
            <v>16</v>
          </cell>
          <cell r="BB1891">
            <v>18</v>
          </cell>
          <cell r="BC1891">
            <v>20</v>
          </cell>
          <cell r="BD1891">
            <v>21</v>
          </cell>
          <cell r="BE1891">
            <v>18</v>
          </cell>
          <cell r="BF1891">
            <v>22</v>
          </cell>
          <cell r="BG1891">
            <v>0</v>
          </cell>
          <cell r="BH1891">
            <v>20</v>
          </cell>
          <cell r="BI1891">
            <v>20</v>
          </cell>
          <cell r="BJ1891">
            <v>0</v>
          </cell>
          <cell r="BK1891">
            <v>0</v>
          </cell>
          <cell r="BL1891">
            <v>0</v>
          </cell>
        </row>
        <row r="1892">
          <cell r="D1892">
            <v>1070320</v>
          </cell>
          <cell r="E1892" t="str">
            <v>RPM - HOGAR FAMILIA NAZARETH</v>
          </cell>
          <cell r="F1892" t="str">
            <v>DEPRODE</v>
          </cell>
          <cell r="G1892">
            <v>20032</v>
          </cell>
          <cell r="H1892" t="str">
            <v>R - CENTROS RESIDENCIALES</v>
          </cell>
          <cell r="I1892" t="str">
            <v>RPM</v>
          </cell>
          <cell r="J1892" t="str">
            <v>CURICÓ</v>
          </cell>
          <cell r="K1892" t="str">
            <v>MEMO 537</v>
          </cell>
          <cell r="L1892">
            <v>43741</v>
          </cell>
          <cell r="M1892">
            <v>41229</v>
          </cell>
          <cell r="N1892">
            <v>43831</v>
          </cell>
          <cell r="O1892">
            <v>12</v>
          </cell>
          <cell r="P1892">
            <v>12</v>
          </cell>
          <cell r="Q1892">
            <v>12</v>
          </cell>
          <cell r="R1892">
            <v>12</v>
          </cell>
          <cell r="S1892">
            <v>12</v>
          </cell>
          <cell r="T1892">
            <v>12</v>
          </cell>
          <cell r="U1892">
            <v>12</v>
          </cell>
          <cell r="V1892">
            <v>12</v>
          </cell>
          <cell r="W1892">
            <v>12</v>
          </cell>
          <cell r="X1892">
            <v>12</v>
          </cell>
          <cell r="Y1892">
            <v>12</v>
          </cell>
          <cell r="Z1892">
            <v>12</v>
          </cell>
          <cell r="AA1892">
            <v>12</v>
          </cell>
          <cell r="AB1892">
            <v>14</v>
          </cell>
          <cell r="AC1892">
            <v>13</v>
          </cell>
          <cell r="AD1892">
            <v>12</v>
          </cell>
          <cell r="AE1892">
            <v>12</v>
          </cell>
          <cell r="AF1892">
            <v>12</v>
          </cell>
          <cell r="AG1892">
            <v>12</v>
          </cell>
          <cell r="AH1892">
            <v>11</v>
          </cell>
          <cell r="AI1892">
            <v>11</v>
          </cell>
          <cell r="AJ1892">
            <v>10</v>
          </cell>
          <cell r="AK1892">
            <v>11</v>
          </cell>
          <cell r="AL1892">
            <v>10</v>
          </cell>
          <cell r="AM1892">
            <v>10</v>
          </cell>
          <cell r="AN1892">
            <v>14</v>
          </cell>
          <cell r="AO1892">
            <v>14</v>
          </cell>
          <cell r="AP1892">
            <v>13</v>
          </cell>
          <cell r="AQ1892">
            <v>12</v>
          </cell>
          <cell r="AR1892">
            <v>12</v>
          </cell>
          <cell r="AS1892">
            <v>12</v>
          </cell>
          <cell r="AT1892">
            <v>12</v>
          </cell>
          <cell r="AU1892">
            <v>12</v>
          </cell>
          <cell r="AV1892">
            <v>11</v>
          </cell>
          <cell r="AW1892">
            <v>11</v>
          </cell>
          <cell r="AX1892">
            <v>10</v>
          </cell>
          <cell r="AY1892">
            <v>11</v>
          </cell>
          <cell r="AZ1892">
            <v>10</v>
          </cell>
          <cell r="BA1892">
            <v>12</v>
          </cell>
          <cell r="BB1892">
            <v>11</v>
          </cell>
          <cell r="BC1892">
            <v>8</v>
          </cell>
          <cell r="BD1892">
            <v>9</v>
          </cell>
          <cell r="BE1892">
            <v>9</v>
          </cell>
          <cell r="BF1892">
            <v>9</v>
          </cell>
          <cell r="BG1892">
            <v>10</v>
          </cell>
          <cell r="BH1892">
            <v>0</v>
          </cell>
          <cell r="BI1892">
            <v>8</v>
          </cell>
          <cell r="BJ1892">
            <v>7</v>
          </cell>
          <cell r="BK1892">
            <v>3</v>
          </cell>
          <cell r="BL1892">
            <v>0</v>
          </cell>
        </row>
        <row r="1893">
          <cell r="D1893">
            <v>1070324</v>
          </cell>
          <cell r="E1893" t="str">
            <v>RPM - RESIDENCIA DE VIDA FAMILIAR LILIANA DONOSO</v>
          </cell>
          <cell r="F1893" t="str">
            <v>DEPRODE</v>
          </cell>
          <cell r="G1893">
            <v>20032</v>
          </cell>
          <cell r="H1893" t="str">
            <v>R - CENTROS RESIDENCIALES</v>
          </cell>
          <cell r="I1893" t="str">
            <v>RPM</v>
          </cell>
          <cell r="J1893" t="str">
            <v>LINARES</v>
          </cell>
          <cell r="K1893">
            <v>409</v>
          </cell>
          <cell r="L1893">
            <v>42650</v>
          </cell>
          <cell r="M1893">
            <v>41372</v>
          </cell>
          <cell r="N1893">
            <v>43928</v>
          </cell>
          <cell r="O1893">
            <v>20</v>
          </cell>
          <cell r="P1893">
            <v>20</v>
          </cell>
          <cell r="Q1893">
            <v>20</v>
          </cell>
          <cell r="R1893">
            <v>20</v>
          </cell>
          <cell r="S1893">
            <v>20</v>
          </cell>
          <cell r="T1893">
            <v>20</v>
          </cell>
          <cell r="U1893">
            <v>20</v>
          </cell>
          <cell r="V1893">
            <v>20</v>
          </cell>
          <cell r="W1893">
            <v>20</v>
          </cell>
          <cell r="X1893">
            <v>20</v>
          </cell>
          <cell r="Y1893">
            <v>20</v>
          </cell>
          <cell r="Z1893">
            <v>20</v>
          </cell>
          <cell r="AA1893">
            <v>20</v>
          </cell>
          <cell r="AB1893">
            <v>17</v>
          </cell>
          <cell r="AC1893">
            <v>14</v>
          </cell>
          <cell r="AD1893">
            <v>16</v>
          </cell>
          <cell r="AE1893">
            <v>15</v>
          </cell>
          <cell r="AF1893">
            <v>15</v>
          </cell>
          <cell r="AG1893">
            <v>12</v>
          </cell>
          <cell r="AH1893">
            <v>13</v>
          </cell>
          <cell r="AI1893">
            <v>14</v>
          </cell>
          <cell r="AJ1893">
            <v>12</v>
          </cell>
          <cell r="AK1893">
            <v>13</v>
          </cell>
          <cell r="AL1893">
            <v>13</v>
          </cell>
          <cell r="AM1893">
            <v>12</v>
          </cell>
          <cell r="AN1893">
            <v>18</v>
          </cell>
          <cell r="AO1893">
            <v>16</v>
          </cell>
          <cell r="AP1893">
            <v>17</v>
          </cell>
          <cell r="AQ1893">
            <v>16</v>
          </cell>
          <cell r="AR1893">
            <v>15</v>
          </cell>
          <cell r="AS1893">
            <v>15</v>
          </cell>
          <cell r="AT1893">
            <v>15</v>
          </cell>
          <cell r="AU1893">
            <v>12</v>
          </cell>
          <cell r="AV1893">
            <v>13</v>
          </cell>
          <cell r="AW1893">
            <v>14</v>
          </cell>
          <cell r="AX1893">
            <v>14</v>
          </cell>
          <cell r="AY1893">
            <v>14</v>
          </cell>
          <cell r="AZ1893">
            <v>1</v>
          </cell>
          <cell r="BA1893">
            <v>7</v>
          </cell>
          <cell r="BB1893">
            <v>11</v>
          </cell>
          <cell r="BC1893">
            <v>9</v>
          </cell>
          <cell r="BD1893">
            <v>10</v>
          </cell>
          <cell r="BE1893">
            <v>9</v>
          </cell>
          <cell r="BF1893">
            <v>10</v>
          </cell>
          <cell r="BG1893">
            <v>10</v>
          </cell>
          <cell r="BH1893">
            <v>9</v>
          </cell>
          <cell r="BI1893">
            <v>12</v>
          </cell>
          <cell r="BJ1893">
            <v>4</v>
          </cell>
          <cell r="BK1893">
            <v>10</v>
          </cell>
          <cell r="BL1893">
            <v>0</v>
          </cell>
        </row>
        <row r="1894">
          <cell r="D1894">
            <v>1070458</v>
          </cell>
          <cell r="E1894" t="str">
            <v>RPM - VICTORIA</v>
          </cell>
          <cell r="F1894" t="str">
            <v>DEPRODE</v>
          </cell>
          <cell r="G1894">
            <v>20032</v>
          </cell>
          <cell r="H1894" t="str">
            <v>R - CENTROS RESIDENCIALES</v>
          </cell>
          <cell r="I1894" t="str">
            <v>RPM</v>
          </cell>
          <cell r="J1894" t="str">
            <v>TALCA</v>
          </cell>
          <cell r="K1894" t="str">
            <v>MEMO 566</v>
          </cell>
          <cell r="L1894">
            <v>43749</v>
          </cell>
          <cell r="M1894">
            <v>42822</v>
          </cell>
          <cell r="N1894">
            <v>43831</v>
          </cell>
          <cell r="O1894">
            <v>25</v>
          </cell>
          <cell r="P1894">
            <v>25</v>
          </cell>
          <cell r="Q1894">
            <v>25</v>
          </cell>
          <cell r="R1894">
            <v>25</v>
          </cell>
          <cell r="S1894">
            <v>25</v>
          </cell>
          <cell r="T1894">
            <v>25</v>
          </cell>
          <cell r="U1894">
            <v>25</v>
          </cell>
          <cell r="V1894">
            <v>25</v>
          </cell>
          <cell r="W1894">
            <v>25</v>
          </cell>
          <cell r="X1894">
            <v>25</v>
          </cell>
          <cell r="Y1894">
            <v>25</v>
          </cell>
          <cell r="Z1894">
            <v>25</v>
          </cell>
          <cell r="AA1894">
            <v>25</v>
          </cell>
          <cell r="AB1894">
            <v>22</v>
          </cell>
          <cell r="AC1894">
            <v>22</v>
          </cell>
          <cell r="AD1894">
            <v>23</v>
          </cell>
          <cell r="AE1894">
            <v>21</v>
          </cell>
          <cell r="AF1894">
            <v>19</v>
          </cell>
          <cell r="AG1894">
            <v>20</v>
          </cell>
          <cell r="AH1894">
            <v>19</v>
          </cell>
          <cell r="AI1894">
            <v>19</v>
          </cell>
          <cell r="AJ1894">
            <v>20</v>
          </cell>
          <cell r="AK1894">
            <v>18</v>
          </cell>
          <cell r="AL1894">
            <v>18</v>
          </cell>
          <cell r="AM1894">
            <v>14</v>
          </cell>
          <cell r="AN1894">
            <v>23</v>
          </cell>
          <cell r="AO1894">
            <v>23</v>
          </cell>
          <cell r="AP1894">
            <v>24</v>
          </cell>
          <cell r="AQ1894">
            <v>21</v>
          </cell>
          <cell r="AR1894">
            <v>20</v>
          </cell>
          <cell r="AS1894">
            <v>20</v>
          </cell>
          <cell r="AT1894">
            <v>19</v>
          </cell>
          <cell r="AU1894">
            <v>21</v>
          </cell>
          <cell r="AV1894">
            <v>21</v>
          </cell>
          <cell r="AW1894">
            <v>22</v>
          </cell>
          <cell r="AX1894">
            <v>16</v>
          </cell>
          <cell r="AY1894">
            <v>16</v>
          </cell>
          <cell r="AZ1894">
            <v>15</v>
          </cell>
          <cell r="BA1894">
            <v>12</v>
          </cell>
          <cell r="BB1894">
            <v>13</v>
          </cell>
          <cell r="BC1894">
            <v>13</v>
          </cell>
          <cell r="BD1894">
            <v>14</v>
          </cell>
          <cell r="BE1894">
            <v>14</v>
          </cell>
          <cell r="BF1894">
            <v>14</v>
          </cell>
          <cell r="BG1894">
            <v>15</v>
          </cell>
          <cell r="BH1894">
            <v>7</v>
          </cell>
          <cell r="BI1894">
            <v>0</v>
          </cell>
          <cell r="BJ1894">
            <v>6</v>
          </cell>
          <cell r="BK1894">
            <v>9</v>
          </cell>
          <cell r="BL1894">
            <v>0</v>
          </cell>
        </row>
        <row r="1895">
          <cell r="D1895">
            <v>1080535</v>
          </cell>
          <cell r="E1895" t="str">
            <v>RPM - HOGAR DE NIÑOS BERNARDITA SERRANO</v>
          </cell>
          <cell r="F1895" t="str">
            <v>DEPRODE</v>
          </cell>
          <cell r="G1895">
            <v>20032</v>
          </cell>
          <cell r="H1895" t="str">
            <v>R - CENTROS RESIDENCIALES</v>
          </cell>
          <cell r="I1895" t="str">
            <v>RPM</v>
          </cell>
          <cell r="J1895" t="str">
            <v>SAN PEDRO DE LA PAZ</v>
          </cell>
          <cell r="K1895" t="str">
            <v>MEMO 531</v>
          </cell>
          <cell r="L1895">
            <v>43735</v>
          </cell>
          <cell r="M1895">
            <v>40725</v>
          </cell>
          <cell r="N1895">
            <v>43831</v>
          </cell>
          <cell r="O1895">
            <v>35</v>
          </cell>
          <cell r="P1895">
            <v>35</v>
          </cell>
          <cell r="Q1895">
            <v>35</v>
          </cell>
          <cell r="R1895">
            <v>35</v>
          </cell>
          <cell r="S1895">
            <v>35</v>
          </cell>
          <cell r="T1895">
            <v>35</v>
          </cell>
          <cell r="U1895">
            <v>35</v>
          </cell>
          <cell r="V1895">
            <v>35</v>
          </cell>
          <cell r="W1895">
            <v>35</v>
          </cell>
          <cell r="X1895">
            <v>35</v>
          </cell>
          <cell r="Y1895">
            <v>35</v>
          </cell>
          <cell r="Z1895">
            <v>35</v>
          </cell>
          <cell r="AA1895">
            <v>35</v>
          </cell>
          <cell r="AB1895">
            <v>31</v>
          </cell>
          <cell r="AC1895">
            <v>30</v>
          </cell>
          <cell r="AD1895">
            <v>35</v>
          </cell>
          <cell r="AE1895">
            <v>35</v>
          </cell>
          <cell r="AF1895">
            <v>33</v>
          </cell>
          <cell r="AG1895">
            <v>36</v>
          </cell>
          <cell r="AH1895">
            <v>34</v>
          </cell>
          <cell r="AI1895">
            <v>31</v>
          </cell>
          <cell r="AJ1895">
            <v>29</v>
          </cell>
          <cell r="AK1895">
            <v>28</v>
          </cell>
          <cell r="AL1895">
            <v>26</v>
          </cell>
          <cell r="AM1895">
            <v>25</v>
          </cell>
          <cell r="AN1895">
            <v>30</v>
          </cell>
          <cell r="AO1895">
            <v>32</v>
          </cell>
          <cell r="AP1895">
            <v>35</v>
          </cell>
          <cell r="AQ1895">
            <v>36</v>
          </cell>
          <cell r="AR1895">
            <v>36</v>
          </cell>
          <cell r="AS1895">
            <v>36</v>
          </cell>
          <cell r="AT1895">
            <v>33</v>
          </cell>
          <cell r="AU1895">
            <v>31</v>
          </cell>
          <cell r="AV1895">
            <v>29</v>
          </cell>
          <cell r="AW1895">
            <v>29</v>
          </cell>
          <cell r="AX1895">
            <v>25</v>
          </cell>
          <cell r="AY1895">
            <v>25</v>
          </cell>
          <cell r="AZ1895">
            <v>15</v>
          </cell>
          <cell r="BA1895">
            <v>21</v>
          </cell>
          <cell r="BB1895">
            <v>24</v>
          </cell>
          <cell r="BC1895">
            <v>25</v>
          </cell>
          <cell r="BD1895">
            <v>27</v>
          </cell>
          <cell r="BE1895">
            <v>24</v>
          </cell>
          <cell r="BF1895">
            <v>33</v>
          </cell>
          <cell r="BG1895">
            <v>24</v>
          </cell>
          <cell r="BH1895">
            <v>22</v>
          </cell>
          <cell r="BI1895">
            <v>22</v>
          </cell>
          <cell r="BJ1895">
            <v>24</v>
          </cell>
          <cell r="BK1895">
            <v>24</v>
          </cell>
          <cell r="BL1895">
            <v>0</v>
          </cell>
        </row>
        <row r="1896">
          <cell r="D1896">
            <v>1080560</v>
          </cell>
          <cell r="E1896" t="str">
            <v>RPM - CARLOS MACERA</v>
          </cell>
          <cell r="F1896" t="str">
            <v>DEPRODE</v>
          </cell>
          <cell r="G1896">
            <v>20032</v>
          </cell>
          <cell r="H1896" t="str">
            <v>R - CENTROS RESIDENCIALES</v>
          </cell>
          <cell r="I1896" t="str">
            <v>RPM</v>
          </cell>
          <cell r="J1896" t="str">
            <v>TALCAHUANO</v>
          </cell>
          <cell r="K1896" t="str">
            <v>190/B</v>
          </cell>
          <cell r="L1896">
            <v>42837</v>
          </cell>
          <cell r="M1896">
            <v>41015</v>
          </cell>
          <cell r="N1896">
            <v>44668</v>
          </cell>
          <cell r="O1896">
            <v>30</v>
          </cell>
          <cell r="P1896">
            <v>30</v>
          </cell>
          <cell r="Q1896">
            <v>30</v>
          </cell>
          <cell r="R1896">
            <v>30</v>
          </cell>
          <cell r="S1896">
            <v>30</v>
          </cell>
          <cell r="T1896">
            <v>30</v>
          </cell>
          <cell r="U1896">
            <v>30</v>
          </cell>
          <cell r="V1896">
            <v>30</v>
          </cell>
          <cell r="W1896">
            <v>30</v>
          </cell>
          <cell r="X1896">
            <v>30</v>
          </cell>
          <cell r="Y1896">
            <v>30</v>
          </cell>
          <cell r="Z1896">
            <v>30</v>
          </cell>
          <cell r="AA1896">
            <v>30</v>
          </cell>
          <cell r="AB1896">
            <v>13</v>
          </cell>
          <cell r="AC1896">
            <v>13</v>
          </cell>
          <cell r="AD1896">
            <v>13</v>
          </cell>
          <cell r="AE1896">
            <v>14</v>
          </cell>
          <cell r="AF1896">
            <v>13</v>
          </cell>
          <cell r="AG1896">
            <v>13</v>
          </cell>
          <cell r="AH1896">
            <v>14</v>
          </cell>
          <cell r="AI1896">
            <v>14</v>
          </cell>
          <cell r="AJ1896">
            <v>14</v>
          </cell>
          <cell r="AK1896">
            <v>14</v>
          </cell>
          <cell r="AL1896">
            <v>15</v>
          </cell>
          <cell r="AM1896">
            <v>17</v>
          </cell>
          <cell r="AN1896">
            <v>14</v>
          </cell>
          <cell r="AO1896">
            <v>14</v>
          </cell>
          <cell r="AP1896">
            <v>14</v>
          </cell>
          <cell r="AQ1896">
            <v>14</v>
          </cell>
          <cell r="AR1896">
            <v>14</v>
          </cell>
          <cell r="AS1896">
            <v>14</v>
          </cell>
          <cell r="AT1896">
            <v>14</v>
          </cell>
          <cell r="AU1896">
            <v>14</v>
          </cell>
          <cell r="AV1896">
            <v>14</v>
          </cell>
          <cell r="AW1896">
            <v>14</v>
          </cell>
          <cell r="AX1896">
            <v>17</v>
          </cell>
          <cell r="AY1896">
            <v>19</v>
          </cell>
          <cell r="AZ1896">
            <v>13</v>
          </cell>
          <cell r="BA1896">
            <v>13</v>
          </cell>
          <cell r="BB1896">
            <v>13</v>
          </cell>
          <cell r="BC1896">
            <v>13</v>
          </cell>
          <cell r="BD1896">
            <v>13</v>
          </cell>
          <cell r="BE1896">
            <v>13</v>
          </cell>
          <cell r="BF1896">
            <v>13</v>
          </cell>
          <cell r="BG1896">
            <v>13</v>
          </cell>
          <cell r="BH1896">
            <v>13</v>
          </cell>
          <cell r="BI1896">
            <v>13</v>
          </cell>
          <cell r="BJ1896">
            <v>16</v>
          </cell>
          <cell r="BK1896">
            <v>18</v>
          </cell>
          <cell r="BL1896">
            <v>0</v>
          </cell>
        </row>
        <row r="1897">
          <cell r="D1897">
            <v>1080563</v>
          </cell>
          <cell r="E1897" t="str">
            <v>RPM - MANOS ABIERTAS</v>
          </cell>
          <cell r="F1897" t="str">
            <v>DEPRODE</v>
          </cell>
          <cell r="G1897">
            <v>20032</v>
          </cell>
          <cell r="H1897" t="str">
            <v>R - CENTROS RESIDENCIALES</v>
          </cell>
          <cell r="I1897" t="str">
            <v>RPM</v>
          </cell>
          <cell r="J1897" t="str">
            <v>CURANILAHUE</v>
          </cell>
          <cell r="K1897" t="str">
            <v>MEMO 312</v>
          </cell>
          <cell r="L1897">
            <v>43657</v>
          </cell>
          <cell r="M1897">
            <v>41015</v>
          </cell>
          <cell r="N1897">
            <v>43739</v>
          </cell>
          <cell r="O1897">
            <v>30</v>
          </cell>
          <cell r="P1897">
            <v>30</v>
          </cell>
          <cell r="Q1897">
            <v>30</v>
          </cell>
          <cell r="R1897">
            <v>30</v>
          </cell>
          <cell r="S1897">
            <v>30</v>
          </cell>
          <cell r="T1897">
            <v>30</v>
          </cell>
          <cell r="U1897">
            <v>30</v>
          </cell>
          <cell r="V1897">
            <v>30</v>
          </cell>
          <cell r="W1897">
            <v>30</v>
          </cell>
          <cell r="X1897">
            <v>30</v>
          </cell>
          <cell r="Y1897">
            <v>30</v>
          </cell>
          <cell r="Z1897">
            <v>0</v>
          </cell>
          <cell r="AA1897">
            <v>0</v>
          </cell>
          <cell r="AB1897">
            <v>24</v>
          </cell>
          <cell r="AC1897">
            <v>24</v>
          </cell>
          <cell r="AD1897">
            <v>23</v>
          </cell>
          <cell r="AE1897">
            <v>23</v>
          </cell>
          <cell r="AF1897">
            <v>21</v>
          </cell>
          <cell r="AG1897">
            <v>19</v>
          </cell>
          <cell r="AH1897">
            <v>21</v>
          </cell>
          <cell r="AI1897">
            <v>22</v>
          </cell>
          <cell r="AJ1897">
            <v>22</v>
          </cell>
          <cell r="AK1897">
            <v>21</v>
          </cell>
          <cell r="AL1897">
            <v>0</v>
          </cell>
          <cell r="AM1897">
            <v>0</v>
          </cell>
          <cell r="AN1897">
            <v>24</v>
          </cell>
          <cell r="AO1897">
            <v>24</v>
          </cell>
          <cell r="AP1897">
            <v>23</v>
          </cell>
          <cell r="AQ1897">
            <v>24</v>
          </cell>
          <cell r="AR1897">
            <v>21</v>
          </cell>
          <cell r="AS1897">
            <v>21</v>
          </cell>
          <cell r="AT1897">
            <v>23</v>
          </cell>
          <cell r="AU1897">
            <v>23</v>
          </cell>
          <cell r="AV1897">
            <v>24</v>
          </cell>
          <cell r="AW1897">
            <v>22</v>
          </cell>
          <cell r="AX1897">
            <v>0</v>
          </cell>
          <cell r="AY1897">
            <v>0</v>
          </cell>
          <cell r="AZ1897">
            <v>19</v>
          </cell>
          <cell r="BA1897">
            <v>21</v>
          </cell>
          <cell r="BB1897">
            <v>20</v>
          </cell>
          <cell r="BC1897">
            <v>19</v>
          </cell>
          <cell r="BD1897">
            <v>0</v>
          </cell>
          <cell r="BE1897">
            <v>17</v>
          </cell>
          <cell r="BF1897">
            <v>17</v>
          </cell>
          <cell r="BG1897">
            <v>19</v>
          </cell>
          <cell r="BH1897">
            <v>19</v>
          </cell>
          <cell r="BI1897">
            <v>17</v>
          </cell>
          <cell r="BJ1897">
            <v>0</v>
          </cell>
          <cell r="BK1897">
            <v>0</v>
          </cell>
          <cell r="BL1897">
            <v>0</v>
          </cell>
        </row>
        <row r="1898">
          <cell r="D1898">
            <v>1080567</v>
          </cell>
          <cell r="E1898" t="str">
            <v>RPM - VILLA SANTA MARIA GORETTI</v>
          </cell>
          <cell r="F1898" t="str">
            <v>DEPRODE</v>
          </cell>
          <cell r="G1898">
            <v>20032</v>
          </cell>
          <cell r="H1898" t="str">
            <v>R - CENTROS RESIDENCIALES</v>
          </cell>
          <cell r="I1898" t="str">
            <v>RPM</v>
          </cell>
          <cell r="J1898" t="str">
            <v>CHIGUAYANTE</v>
          </cell>
          <cell r="K1898" t="str">
            <v>MEMO 331/B</v>
          </cell>
          <cell r="L1898">
            <v>43724</v>
          </cell>
          <cell r="M1898">
            <v>41015</v>
          </cell>
          <cell r="N1898">
            <v>43739</v>
          </cell>
          <cell r="O1898">
            <v>40</v>
          </cell>
          <cell r="P1898">
            <v>40</v>
          </cell>
          <cell r="Q1898">
            <v>40</v>
          </cell>
          <cell r="R1898">
            <v>40</v>
          </cell>
          <cell r="S1898">
            <v>40</v>
          </cell>
          <cell r="T1898">
            <v>40</v>
          </cell>
          <cell r="U1898">
            <v>40</v>
          </cell>
          <cell r="V1898">
            <v>40</v>
          </cell>
          <cell r="W1898">
            <v>40</v>
          </cell>
          <cell r="X1898">
            <v>40</v>
          </cell>
          <cell r="Y1898">
            <v>40</v>
          </cell>
          <cell r="Z1898">
            <v>0</v>
          </cell>
          <cell r="AA1898">
            <v>0</v>
          </cell>
          <cell r="AB1898">
            <v>14</v>
          </cell>
          <cell r="AC1898">
            <v>14</v>
          </cell>
          <cell r="AD1898">
            <v>13</v>
          </cell>
          <cell r="AE1898">
            <v>13</v>
          </cell>
          <cell r="AF1898">
            <v>15</v>
          </cell>
          <cell r="AG1898">
            <v>19</v>
          </cell>
          <cell r="AH1898">
            <v>20</v>
          </cell>
          <cell r="AI1898">
            <v>19</v>
          </cell>
          <cell r="AJ1898">
            <v>20</v>
          </cell>
          <cell r="AK1898">
            <v>17</v>
          </cell>
          <cell r="AL1898">
            <v>0</v>
          </cell>
          <cell r="AM1898">
            <v>0</v>
          </cell>
          <cell r="AN1898">
            <v>15</v>
          </cell>
          <cell r="AO1898">
            <v>16</v>
          </cell>
          <cell r="AP1898">
            <v>16</v>
          </cell>
          <cell r="AQ1898">
            <v>16</v>
          </cell>
          <cell r="AR1898">
            <v>20</v>
          </cell>
          <cell r="AS1898">
            <v>21</v>
          </cell>
          <cell r="AT1898">
            <v>22</v>
          </cell>
          <cell r="AU1898">
            <v>22</v>
          </cell>
          <cell r="AV1898">
            <v>21</v>
          </cell>
          <cell r="AW1898">
            <v>22</v>
          </cell>
          <cell r="AX1898">
            <v>0</v>
          </cell>
          <cell r="AY1898">
            <v>0</v>
          </cell>
          <cell r="AZ1898">
            <v>13</v>
          </cell>
          <cell r="BA1898">
            <v>12</v>
          </cell>
          <cell r="BB1898">
            <v>12</v>
          </cell>
          <cell r="BC1898">
            <v>10</v>
          </cell>
          <cell r="BD1898">
            <v>14</v>
          </cell>
          <cell r="BE1898">
            <v>17</v>
          </cell>
          <cell r="BF1898">
            <v>18</v>
          </cell>
          <cell r="BG1898">
            <v>17</v>
          </cell>
          <cell r="BH1898">
            <v>16</v>
          </cell>
          <cell r="BI1898">
            <v>0</v>
          </cell>
          <cell r="BJ1898">
            <v>0</v>
          </cell>
          <cell r="BK1898">
            <v>0</v>
          </cell>
          <cell r="BL1898">
            <v>0</v>
          </cell>
        </row>
        <row r="1899">
          <cell r="D1899">
            <v>1080581</v>
          </cell>
          <cell r="E1899" t="str">
            <v>RPM - ALDEA MARIA LORETO</v>
          </cell>
          <cell r="F1899" t="str">
            <v>DEPRODE</v>
          </cell>
          <cell r="G1899">
            <v>20032</v>
          </cell>
          <cell r="H1899" t="str">
            <v>R - CENTROS RESIDENCIALES</v>
          </cell>
          <cell r="I1899" t="str">
            <v>RPM</v>
          </cell>
          <cell r="J1899" t="str">
            <v>CONCEPCIÓN</v>
          </cell>
          <cell r="K1899" t="str">
            <v>MEMO 934</v>
          </cell>
          <cell r="L1899">
            <v>43427</v>
          </cell>
          <cell r="M1899">
            <v>41207</v>
          </cell>
          <cell r="N1899">
            <v>43497</v>
          </cell>
          <cell r="O1899">
            <v>35</v>
          </cell>
          <cell r="P1899">
            <v>35</v>
          </cell>
          <cell r="Q1899">
            <v>35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18</v>
          </cell>
          <cell r="AC1899">
            <v>20</v>
          </cell>
          <cell r="AD1899">
            <v>0</v>
          </cell>
          <cell r="AE1899">
            <v>0</v>
          </cell>
          <cell r="AF1899">
            <v>0</v>
          </cell>
          <cell r="AG1899">
            <v>0</v>
          </cell>
          <cell r="AH1899">
            <v>0</v>
          </cell>
          <cell r="AI1899">
            <v>0</v>
          </cell>
          <cell r="AJ1899">
            <v>0</v>
          </cell>
          <cell r="AK1899">
            <v>0</v>
          </cell>
          <cell r="AL1899">
            <v>0</v>
          </cell>
          <cell r="AM1899">
            <v>0</v>
          </cell>
          <cell r="AN1899">
            <v>18</v>
          </cell>
          <cell r="AO1899">
            <v>21</v>
          </cell>
          <cell r="AP1899">
            <v>0</v>
          </cell>
          <cell r="AQ1899">
            <v>0</v>
          </cell>
          <cell r="AR1899">
            <v>0</v>
          </cell>
          <cell r="AS1899">
            <v>0</v>
          </cell>
          <cell r="AT1899">
            <v>0</v>
          </cell>
          <cell r="AU1899">
            <v>0</v>
          </cell>
          <cell r="AV1899">
            <v>0</v>
          </cell>
          <cell r="AW1899">
            <v>0</v>
          </cell>
          <cell r="AX1899">
            <v>0</v>
          </cell>
          <cell r="AY1899">
            <v>0</v>
          </cell>
          <cell r="AZ1899">
            <v>14</v>
          </cell>
          <cell r="BA1899">
            <v>18</v>
          </cell>
          <cell r="BB1899">
            <v>0</v>
          </cell>
          <cell r="BC1899">
            <v>0</v>
          </cell>
          <cell r="BD1899">
            <v>0</v>
          </cell>
          <cell r="BE1899">
            <v>0</v>
          </cell>
          <cell r="BF1899">
            <v>0</v>
          </cell>
          <cell r="BG1899">
            <v>0</v>
          </cell>
          <cell r="BH1899">
            <v>0</v>
          </cell>
          <cell r="BI1899">
            <v>0</v>
          </cell>
          <cell r="BJ1899">
            <v>0</v>
          </cell>
          <cell r="BK1899">
            <v>0</v>
          </cell>
          <cell r="BL1899">
            <v>0</v>
          </cell>
        </row>
        <row r="1900">
          <cell r="D1900">
            <v>1080582</v>
          </cell>
          <cell r="E1900" t="str">
            <v>RPM - ALDEAS INFANTILES SOS CHAIMAVIDA</v>
          </cell>
          <cell r="F1900" t="str">
            <v>DEPRODE</v>
          </cell>
          <cell r="G1900">
            <v>20032</v>
          </cell>
          <cell r="H1900" t="str">
            <v>R - CENTROS RESIDENCIALES</v>
          </cell>
          <cell r="I1900" t="str">
            <v>RPM</v>
          </cell>
          <cell r="J1900" t="str">
            <v>CONCEPCIÓN</v>
          </cell>
          <cell r="K1900" t="str">
            <v>MEMO 934</v>
          </cell>
          <cell r="L1900">
            <v>43427</v>
          </cell>
          <cell r="M1900">
            <v>41207</v>
          </cell>
          <cell r="N1900">
            <v>43497</v>
          </cell>
          <cell r="O1900">
            <v>75</v>
          </cell>
          <cell r="P1900">
            <v>75</v>
          </cell>
          <cell r="Q1900">
            <v>75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0</v>
          </cell>
          <cell r="AA1900">
            <v>0</v>
          </cell>
          <cell r="AB1900">
            <v>30</v>
          </cell>
          <cell r="AC1900">
            <v>2</v>
          </cell>
          <cell r="AD1900">
            <v>0</v>
          </cell>
          <cell r="AE1900">
            <v>0</v>
          </cell>
          <cell r="AF1900">
            <v>0</v>
          </cell>
          <cell r="AG1900">
            <v>0</v>
          </cell>
          <cell r="AH1900">
            <v>0</v>
          </cell>
          <cell r="AI1900">
            <v>0</v>
          </cell>
          <cell r="AJ1900">
            <v>0</v>
          </cell>
          <cell r="AK1900">
            <v>0</v>
          </cell>
          <cell r="AL1900">
            <v>0</v>
          </cell>
          <cell r="AM1900">
            <v>0</v>
          </cell>
          <cell r="AN1900">
            <v>12</v>
          </cell>
          <cell r="AO1900">
            <v>1</v>
          </cell>
          <cell r="AP1900">
            <v>0</v>
          </cell>
          <cell r="AQ1900">
            <v>0</v>
          </cell>
          <cell r="AR1900">
            <v>0</v>
          </cell>
          <cell r="AS1900">
            <v>0</v>
          </cell>
          <cell r="AT1900">
            <v>0</v>
          </cell>
          <cell r="AU1900">
            <v>0</v>
          </cell>
          <cell r="AV1900">
            <v>0</v>
          </cell>
          <cell r="AW1900">
            <v>0</v>
          </cell>
          <cell r="AX1900">
            <v>0</v>
          </cell>
          <cell r="AY1900">
            <v>0</v>
          </cell>
          <cell r="AZ1900">
            <v>7</v>
          </cell>
          <cell r="BA1900">
            <v>0</v>
          </cell>
          <cell r="BB1900">
            <v>0</v>
          </cell>
          <cell r="BC1900">
            <v>0</v>
          </cell>
          <cell r="BD1900">
            <v>0</v>
          </cell>
          <cell r="BE1900">
            <v>0</v>
          </cell>
          <cell r="BF1900">
            <v>0</v>
          </cell>
          <cell r="BG1900">
            <v>0</v>
          </cell>
          <cell r="BH1900">
            <v>0</v>
          </cell>
          <cell r="BI1900">
            <v>0</v>
          </cell>
          <cell r="BJ1900">
            <v>0</v>
          </cell>
          <cell r="BK1900">
            <v>0</v>
          </cell>
          <cell r="BL1900">
            <v>0</v>
          </cell>
        </row>
        <row r="1901">
          <cell r="D1901">
            <v>1080588</v>
          </cell>
          <cell r="E1901" t="str">
            <v>RPM - HOGAR SOR VICENTA</v>
          </cell>
          <cell r="F1901" t="str">
            <v>DEPRODE</v>
          </cell>
          <cell r="G1901">
            <v>20032</v>
          </cell>
          <cell r="H1901" t="str">
            <v>R - CENTROS RESIDENCIALES</v>
          </cell>
          <cell r="I1901" t="str">
            <v>RPM</v>
          </cell>
          <cell r="J1901" t="str">
            <v>LOS ANGELES</v>
          </cell>
          <cell r="K1901" t="str">
            <v>MEMO 934</v>
          </cell>
          <cell r="L1901">
            <v>43427</v>
          </cell>
          <cell r="M1901">
            <v>41219</v>
          </cell>
          <cell r="N1901">
            <v>43497</v>
          </cell>
          <cell r="O1901">
            <v>62</v>
          </cell>
          <cell r="P1901">
            <v>62</v>
          </cell>
          <cell r="Q1901">
            <v>62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</v>
          </cell>
          <cell r="AB1901">
            <v>55</v>
          </cell>
          <cell r="AC1901">
            <v>54</v>
          </cell>
          <cell r="AD1901">
            <v>0</v>
          </cell>
          <cell r="AE1901">
            <v>0</v>
          </cell>
          <cell r="AF1901">
            <v>0</v>
          </cell>
          <cell r="AG1901">
            <v>0</v>
          </cell>
          <cell r="AH1901">
            <v>0</v>
          </cell>
          <cell r="AI1901">
            <v>0</v>
          </cell>
          <cell r="AJ1901">
            <v>0</v>
          </cell>
          <cell r="AK1901">
            <v>0</v>
          </cell>
          <cell r="AL1901">
            <v>0</v>
          </cell>
          <cell r="AM1901">
            <v>0</v>
          </cell>
          <cell r="AN1901">
            <v>58</v>
          </cell>
          <cell r="AO1901">
            <v>57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  <cell r="AU1901">
            <v>0</v>
          </cell>
          <cell r="AV1901">
            <v>0</v>
          </cell>
          <cell r="AW1901">
            <v>0</v>
          </cell>
          <cell r="AX1901">
            <v>0</v>
          </cell>
          <cell r="AY1901">
            <v>0</v>
          </cell>
          <cell r="AZ1901">
            <v>23</v>
          </cell>
          <cell r="BA1901">
            <v>24</v>
          </cell>
          <cell r="BB1901">
            <v>0</v>
          </cell>
          <cell r="BC1901">
            <v>0</v>
          </cell>
          <cell r="BD1901">
            <v>0</v>
          </cell>
          <cell r="BE1901">
            <v>0</v>
          </cell>
          <cell r="BF1901">
            <v>0</v>
          </cell>
          <cell r="BG1901">
            <v>0</v>
          </cell>
          <cell r="BH1901">
            <v>0</v>
          </cell>
          <cell r="BI1901">
            <v>0</v>
          </cell>
          <cell r="BJ1901">
            <v>0</v>
          </cell>
          <cell r="BK1901">
            <v>0</v>
          </cell>
          <cell r="BL1901">
            <v>0</v>
          </cell>
        </row>
        <row r="1902">
          <cell r="D1902">
            <v>1080600</v>
          </cell>
          <cell r="E1902" t="str">
            <v>RPM - RESIDENCIA PADRE HERNAN</v>
          </cell>
          <cell r="F1902" t="str">
            <v>DEPRODE</v>
          </cell>
          <cell r="G1902">
            <v>20032</v>
          </cell>
          <cell r="H1902" t="str">
            <v>R - CENTROS RESIDENCIALES</v>
          </cell>
          <cell r="I1902" t="str">
            <v>RPM</v>
          </cell>
          <cell r="J1902" t="str">
            <v>LOS ANGELES</v>
          </cell>
          <cell r="K1902" t="str">
            <v>MEMO 259</v>
          </cell>
          <cell r="L1902">
            <v>43622</v>
          </cell>
          <cell r="M1902">
            <v>41218</v>
          </cell>
          <cell r="N1902">
            <v>43739</v>
          </cell>
          <cell r="O1902">
            <v>10</v>
          </cell>
          <cell r="P1902">
            <v>10</v>
          </cell>
          <cell r="Q1902">
            <v>10</v>
          </cell>
          <cell r="R1902">
            <v>10</v>
          </cell>
          <cell r="S1902">
            <v>10</v>
          </cell>
          <cell r="T1902">
            <v>10</v>
          </cell>
          <cell r="U1902">
            <v>10</v>
          </cell>
          <cell r="V1902">
            <v>10</v>
          </cell>
          <cell r="W1902">
            <v>10</v>
          </cell>
          <cell r="X1902">
            <v>10</v>
          </cell>
          <cell r="Y1902">
            <v>10</v>
          </cell>
          <cell r="Z1902">
            <v>0</v>
          </cell>
          <cell r="AA1902">
            <v>0</v>
          </cell>
          <cell r="AB1902">
            <v>11</v>
          </cell>
          <cell r="AC1902">
            <v>9</v>
          </cell>
          <cell r="AD1902">
            <v>7</v>
          </cell>
          <cell r="AE1902">
            <v>7</v>
          </cell>
          <cell r="AF1902">
            <v>8</v>
          </cell>
          <cell r="AG1902">
            <v>8</v>
          </cell>
          <cell r="AH1902">
            <v>11</v>
          </cell>
          <cell r="AI1902">
            <v>10</v>
          </cell>
          <cell r="AJ1902">
            <v>11</v>
          </cell>
          <cell r="AK1902">
            <v>9</v>
          </cell>
          <cell r="AL1902">
            <v>0</v>
          </cell>
          <cell r="AM1902">
            <v>0</v>
          </cell>
          <cell r="AN1902">
            <v>11</v>
          </cell>
          <cell r="AO1902">
            <v>10</v>
          </cell>
          <cell r="AP1902">
            <v>8</v>
          </cell>
          <cell r="AQ1902">
            <v>8</v>
          </cell>
          <cell r="AR1902">
            <v>8</v>
          </cell>
          <cell r="AS1902">
            <v>10</v>
          </cell>
          <cell r="AT1902">
            <v>11</v>
          </cell>
          <cell r="AU1902">
            <v>10</v>
          </cell>
          <cell r="AV1902">
            <v>11</v>
          </cell>
          <cell r="AW1902">
            <v>9</v>
          </cell>
          <cell r="AX1902">
            <v>0</v>
          </cell>
          <cell r="AY1902">
            <v>0</v>
          </cell>
          <cell r="AZ1902">
            <v>7</v>
          </cell>
          <cell r="BA1902">
            <v>7</v>
          </cell>
          <cell r="BB1902">
            <v>6</v>
          </cell>
          <cell r="BC1902">
            <v>7</v>
          </cell>
          <cell r="BD1902">
            <v>7</v>
          </cell>
          <cell r="BE1902">
            <v>9</v>
          </cell>
          <cell r="BF1902">
            <v>8</v>
          </cell>
          <cell r="BG1902">
            <v>7</v>
          </cell>
          <cell r="BH1902">
            <v>10</v>
          </cell>
          <cell r="BI1902">
            <v>3</v>
          </cell>
          <cell r="BJ1902">
            <v>0</v>
          </cell>
          <cell r="BK1902">
            <v>0</v>
          </cell>
          <cell r="BL1902">
            <v>0</v>
          </cell>
        </row>
        <row r="1903">
          <cell r="D1903">
            <v>1080605</v>
          </cell>
          <cell r="E1903" t="str">
            <v>RPM - RESIDENCIA SANTA MARIA DE LOS ANGELES</v>
          </cell>
          <cell r="F1903" t="str">
            <v>DEPRODE</v>
          </cell>
          <cell r="G1903">
            <v>20032</v>
          </cell>
          <cell r="H1903" t="str">
            <v>R - CENTROS RESIDENCIALES</v>
          </cell>
          <cell r="I1903" t="str">
            <v>RPM</v>
          </cell>
          <cell r="J1903" t="str">
            <v>LOS ANGELES</v>
          </cell>
          <cell r="K1903" t="str">
            <v>MEMO 259</v>
          </cell>
          <cell r="L1903">
            <v>43622</v>
          </cell>
          <cell r="M1903">
            <v>41390</v>
          </cell>
          <cell r="N1903">
            <v>43739</v>
          </cell>
          <cell r="O1903">
            <v>20</v>
          </cell>
          <cell r="P1903">
            <v>20</v>
          </cell>
          <cell r="Q1903">
            <v>20</v>
          </cell>
          <cell r="R1903">
            <v>20</v>
          </cell>
          <cell r="S1903">
            <v>20</v>
          </cell>
          <cell r="T1903">
            <v>20</v>
          </cell>
          <cell r="U1903">
            <v>20</v>
          </cell>
          <cell r="V1903">
            <v>20</v>
          </cell>
          <cell r="W1903">
            <v>20</v>
          </cell>
          <cell r="X1903">
            <v>20</v>
          </cell>
          <cell r="Y1903">
            <v>20</v>
          </cell>
          <cell r="Z1903">
            <v>0</v>
          </cell>
          <cell r="AA1903">
            <v>0</v>
          </cell>
          <cell r="AB1903">
            <v>19</v>
          </cell>
          <cell r="AC1903">
            <v>17</v>
          </cell>
          <cell r="AD1903">
            <v>18</v>
          </cell>
          <cell r="AE1903">
            <v>20</v>
          </cell>
          <cell r="AF1903">
            <v>19</v>
          </cell>
          <cell r="AG1903">
            <v>18</v>
          </cell>
          <cell r="AH1903">
            <v>19</v>
          </cell>
          <cell r="AI1903">
            <v>22</v>
          </cell>
          <cell r="AJ1903">
            <v>18</v>
          </cell>
          <cell r="AK1903">
            <v>19</v>
          </cell>
          <cell r="AL1903">
            <v>0</v>
          </cell>
          <cell r="AM1903">
            <v>0</v>
          </cell>
          <cell r="AN1903">
            <v>20</v>
          </cell>
          <cell r="AO1903">
            <v>21</v>
          </cell>
          <cell r="AP1903">
            <v>22</v>
          </cell>
          <cell r="AQ1903">
            <v>21</v>
          </cell>
          <cell r="AR1903">
            <v>21</v>
          </cell>
          <cell r="AS1903">
            <v>19</v>
          </cell>
          <cell r="AT1903">
            <v>22</v>
          </cell>
          <cell r="AU1903">
            <v>21</v>
          </cell>
          <cell r="AV1903">
            <v>19</v>
          </cell>
          <cell r="AW1903">
            <v>19</v>
          </cell>
          <cell r="AX1903">
            <v>0</v>
          </cell>
          <cell r="AY1903">
            <v>0</v>
          </cell>
          <cell r="AZ1903">
            <v>7</v>
          </cell>
          <cell r="BA1903">
            <v>13</v>
          </cell>
          <cell r="BB1903">
            <v>16</v>
          </cell>
          <cell r="BC1903">
            <v>15</v>
          </cell>
          <cell r="BD1903">
            <v>15</v>
          </cell>
          <cell r="BE1903">
            <v>15</v>
          </cell>
          <cell r="BF1903">
            <v>18</v>
          </cell>
          <cell r="BG1903">
            <v>17</v>
          </cell>
          <cell r="BH1903">
            <v>16</v>
          </cell>
          <cell r="BI1903">
            <v>9</v>
          </cell>
          <cell r="BJ1903">
            <v>0</v>
          </cell>
          <cell r="BK1903">
            <v>0</v>
          </cell>
          <cell r="BL1903">
            <v>0</v>
          </cell>
        </row>
        <row r="1904">
          <cell r="D1904">
            <v>1080606</v>
          </cell>
          <cell r="E1904" t="str">
            <v>RPM - FARO DE LUZ Y ESPERANZA</v>
          </cell>
          <cell r="F1904" t="str">
            <v>DEPRODE</v>
          </cell>
          <cell r="G1904">
            <v>20032</v>
          </cell>
          <cell r="H1904" t="str">
            <v>R - CENTROS RESIDENCIALES</v>
          </cell>
          <cell r="I1904" t="str">
            <v>RPM</v>
          </cell>
          <cell r="J1904" t="str">
            <v>CORONEL</v>
          </cell>
          <cell r="K1904" t="str">
            <v>MEMO 531</v>
          </cell>
          <cell r="L1904">
            <v>43735</v>
          </cell>
          <cell r="M1904">
            <v>41389</v>
          </cell>
          <cell r="N1904">
            <v>43831</v>
          </cell>
          <cell r="O1904">
            <v>20</v>
          </cell>
          <cell r="P1904">
            <v>20</v>
          </cell>
          <cell r="Q1904">
            <v>20</v>
          </cell>
          <cell r="R1904">
            <v>20</v>
          </cell>
          <cell r="S1904">
            <v>20</v>
          </cell>
          <cell r="T1904">
            <v>20</v>
          </cell>
          <cell r="U1904">
            <v>20</v>
          </cell>
          <cell r="V1904">
            <v>20</v>
          </cell>
          <cell r="W1904">
            <v>20</v>
          </cell>
          <cell r="X1904">
            <v>20</v>
          </cell>
          <cell r="Y1904">
            <v>20</v>
          </cell>
          <cell r="Z1904">
            <v>20</v>
          </cell>
          <cell r="AA1904">
            <v>20</v>
          </cell>
          <cell r="AB1904">
            <v>13</v>
          </cell>
          <cell r="AC1904">
            <v>10</v>
          </cell>
          <cell r="AD1904">
            <v>11</v>
          </cell>
          <cell r="AE1904">
            <v>9</v>
          </cell>
          <cell r="AF1904">
            <v>10</v>
          </cell>
          <cell r="AG1904">
            <v>11</v>
          </cell>
          <cell r="AH1904">
            <v>11</v>
          </cell>
          <cell r="AI1904">
            <v>8</v>
          </cell>
          <cell r="AJ1904">
            <v>10</v>
          </cell>
          <cell r="AK1904">
            <v>12</v>
          </cell>
          <cell r="AL1904">
            <v>10</v>
          </cell>
          <cell r="AM1904">
            <v>10</v>
          </cell>
          <cell r="AN1904">
            <v>13</v>
          </cell>
          <cell r="AO1904">
            <v>13</v>
          </cell>
          <cell r="AP1904">
            <v>12</v>
          </cell>
          <cell r="AQ1904">
            <v>12</v>
          </cell>
          <cell r="AR1904">
            <v>12</v>
          </cell>
          <cell r="AS1904">
            <v>12</v>
          </cell>
          <cell r="AT1904">
            <v>12</v>
          </cell>
          <cell r="AU1904">
            <v>11</v>
          </cell>
          <cell r="AV1904">
            <v>13</v>
          </cell>
          <cell r="AW1904">
            <v>13</v>
          </cell>
          <cell r="AX1904">
            <v>13</v>
          </cell>
          <cell r="AY1904">
            <v>13</v>
          </cell>
          <cell r="AZ1904">
            <v>11</v>
          </cell>
          <cell r="BA1904">
            <v>10</v>
          </cell>
          <cell r="BB1904">
            <v>9</v>
          </cell>
          <cell r="BC1904">
            <v>0</v>
          </cell>
          <cell r="BD1904">
            <v>0</v>
          </cell>
          <cell r="BE1904">
            <v>9</v>
          </cell>
          <cell r="BF1904">
            <v>12</v>
          </cell>
          <cell r="BG1904">
            <v>9</v>
          </cell>
          <cell r="BH1904">
            <v>11</v>
          </cell>
          <cell r="BI1904">
            <v>11</v>
          </cell>
          <cell r="BJ1904">
            <v>10</v>
          </cell>
          <cell r="BK1904">
            <v>10</v>
          </cell>
          <cell r="BL1904">
            <v>0</v>
          </cell>
        </row>
        <row r="1905">
          <cell r="D1905">
            <v>1080759</v>
          </cell>
          <cell r="E1905" t="str">
            <v>RPM - CENTRO RESIDENCIAL SANTA VICTORIA</v>
          </cell>
          <cell r="F1905" t="str">
            <v>DEPRODE</v>
          </cell>
          <cell r="G1905">
            <v>20032</v>
          </cell>
          <cell r="H1905" t="str">
            <v>R - CENTROS RESIDENCIALES</v>
          </cell>
          <cell r="I1905" t="str">
            <v>RPM</v>
          </cell>
          <cell r="J1905" t="str">
            <v>TALCAHUANO</v>
          </cell>
          <cell r="K1905" t="str">
            <v>213/A</v>
          </cell>
          <cell r="L1905">
            <v>43209</v>
          </cell>
          <cell r="M1905">
            <v>42278</v>
          </cell>
          <cell r="N1905">
            <v>44105</v>
          </cell>
          <cell r="O1905">
            <v>21</v>
          </cell>
          <cell r="P1905">
            <v>21</v>
          </cell>
          <cell r="Q1905">
            <v>21</v>
          </cell>
          <cell r="R1905">
            <v>21</v>
          </cell>
          <cell r="S1905">
            <v>21</v>
          </cell>
          <cell r="T1905">
            <v>21</v>
          </cell>
          <cell r="U1905">
            <v>21</v>
          </cell>
          <cell r="V1905">
            <v>21</v>
          </cell>
          <cell r="W1905">
            <v>21</v>
          </cell>
          <cell r="X1905">
            <v>21</v>
          </cell>
          <cell r="Y1905">
            <v>21</v>
          </cell>
          <cell r="Z1905">
            <v>21</v>
          </cell>
          <cell r="AA1905">
            <v>21</v>
          </cell>
          <cell r="AB1905">
            <v>17</v>
          </cell>
          <cell r="AC1905">
            <v>15</v>
          </cell>
          <cell r="AD1905">
            <v>16</v>
          </cell>
          <cell r="AE1905">
            <v>17</v>
          </cell>
          <cell r="AF1905">
            <v>19</v>
          </cell>
          <cell r="AG1905">
            <v>19</v>
          </cell>
          <cell r="AH1905">
            <v>19</v>
          </cell>
          <cell r="AI1905">
            <v>19</v>
          </cell>
          <cell r="AJ1905">
            <v>20</v>
          </cell>
          <cell r="AK1905">
            <v>21</v>
          </cell>
          <cell r="AL1905">
            <v>20</v>
          </cell>
          <cell r="AM1905">
            <v>18</v>
          </cell>
          <cell r="AN1905">
            <v>18</v>
          </cell>
          <cell r="AO1905">
            <v>17</v>
          </cell>
          <cell r="AP1905">
            <v>19</v>
          </cell>
          <cell r="AQ1905">
            <v>18</v>
          </cell>
          <cell r="AR1905">
            <v>21</v>
          </cell>
          <cell r="AS1905">
            <v>20</v>
          </cell>
          <cell r="AT1905">
            <v>20</v>
          </cell>
          <cell r="AU1905">
            <v>21</v>
          </cell>
          <cell r="AV1905">
            <v>22</v>
          </cell>
          <cell r="AW1905">
            <v>23</v>
          </cell>
          <cell r="AX1905">
            <v>20</v>
          </cell>
          <cell r="AY1905">
            <v>20</v>
          </cell>
          <cell r="AZ1905">
            <v>10</v>
          </cell>
          <cell r="BA1905">
            <v>11</v>
          </cell>
          <cell r="BB1905">
            <v>12</v>
          </cell>
          <cell r="BC1905">
            <v>14</v>
          </cell>
          <cell r="BD1905">
            <v>16</v>
          </cell>
          <cell r="BE1905">
            <v>9</v>
          </cell>
          <cell r="BF1905">
            <v>11</v>
          </cell>
          <cell r="BG1905">
            <v>12</v>
          </cell>
          <cell r="BH1905">
            <v>13</v>
          </cell>
          <cell r="BI1905">
            <v>14</v>
          </cell>
          <cell r="BJ1905">
            <v>12</v>
          </cell>
          <cell r="BK1905">
            <v>11</v>
          </cell>
          <cell r="BL1905">
            <v>0</v>
          </cell>
        </row>
        <row r="1906">
          <cell r="D1906">
            <v>1080857</v>
          </cell>
          <cell r="E1906" t="str">
            <v>RPM - ALDEA INFANTIL SOS CONCEPCION</v>
          </cell>
          <cell r="F1906" t="str">
            <v>DEPRODE</v>
          </cell>
          <cell r="G1906">
            <v>20032</v>
          </cell>
          <cell r="H1906" t="str">
            <v>R - CENTROS RESIDENCIALES</v>
          </cell>
          <cell r="I1906" t="str">
            <v>RPM</v>
          </cell>
          <cell r="J1906" t="str">
            <v>CONCEPCIÓN</v>
          </cell>
          <cell r="K1906" t="str">
            <v>MEMO 874</v>
          </cell>
          <cell r="L1906">
            <v>43398</v>
          </cell>
          <cell r="M1906">
            <v>42845</v>
          </cell>
          <cell r="N1906">
            <v>43497</v>
          </cell>
          <cell r="O1906">
            <v>40</v>
          </cell>
          <cell r="P1906">
            <v>40</v>
          </cell>
          <cell r="Q1906">
            <v>40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32</v>
          </cell>
          <cell r="AC1906">
            <v>52</v>
          </cell>
          <cell r="AD1906">
            <v>0</v>
          </cell>
          <cell r="AE1906">
            <v>0</v>
          </cell>
          <cell r="AF1906">
            <v>0</v>
          </cell>
          <cell r="AG1906">
            <v>0</v>
          </cell>
          <cell r="AH1906">
            <v>0</v>
          </cell>
          <cell r="AI1906">
            <v>0</v>
          </cell>
          <cell r="AJ1906">
            <v>0</v>
          </cell>
          <cell r="AK1906">
            <v>0</v>
          </cell>
          <cell r="AL1906">
            <v>0</v>
          </cell>
          <cell r="AM1906">
            <v>0</v>
          </cell>
          <cell r="AN1906">
            <v>31</v>
          </cell>
          <cell r="AO1906">
            <v>55</v>
          </cell>
          <cell r="AP1906">
            <v>0</v>
          </cell>
          <cell r="AQ1906">
            <v>0</v>
          </cell>
          <cell r="AR1906">
            <v>0</v>
          </cell>
          <cell r="AS1906">
            <v>0</v>
          </cell>
          <cell r="AT1906">
            <v>0</v>
          </cell>
          <cell r="AU1906">
            <v>0</v>
          </cell>
          <cell r="AV1906">
            <v>0</v>
          </cell>
          <cell r="AW1906">
            <v>0</v>
          </cell>
          <cell r="AX1906">
            <v>0</v>
          </cell>
          <cell r="AY1906">
            <v>0</v>
          </cell>
          <cell r="AZ1906">
            <v>21</v>
          </cell>
          <cell r="BA1906">
            <v>43</v>
          </cell>
          <cell r="BB1906">
            <v>0</v>
          </cell>
          <cell r="BC1906">
            <v>0</v>
          </cell>
          <cell r="BD1906">
            <v>0</v>
          </cell>
          <cell r="BE1906">
            <v>0</v>
          </cell>
          <cell r="BF1906">
            <v>0</v>
          </cell>
          <cell r="BG1906">
            <v>0</v>
          </cell>
          <cell r="BH1906">
            <v>0</v>
          </cell>
          <cell r="BI1906">
            <v>0</v>
          </cell>
          <cell r="BJ1906">
            <v>0</v>
          </cell>
          <cell r="BK1906">
            <v>0</v>
          </cell>
          <cell r="BL1906">
            <v>0</v>
          </cell>
        </row>
        <row r="1907">
          <cell r="D1907">
            <v>1080968</v>
          </cell>
          <cell r="E1907" t="str">
            <v>RPM - HOGAR SOR VICENTA</v>
          </cell>
          <cell r="F1907" t="str">
            <v>DEPRODE</v>
          </cell>
          <cell r="G1907">
            <v>20032</v>
          </cell>
          <cell r="H1907" t="str">
            <v>R - CENTROS RESIDENCIALES</v>
          </cell>
          <cell r="I1907" t="str">
            <v>RPM</v>
          </cell>
          <cell r="J1907" t="str">
            <v>LOS ANGELES</v>
          </cell>
          <cell r="K1907" t="str">
            <v>53-A</v>
          </cell>
          <cell r="L1907">
            <v>43496</v>
          </cell>
          <cell r="M1907">
            <v>43497</v>
          </cell>
          <cell r="N1907">
            <v>43862</v>
          </cell>
          <cell r="O1907">
            <v>40</v>
          </cell>
          <cell r="P1907">
            <v>0</v>
          </cell>
          <cell r="Q1907">
            <v>0</v>
          </cell>
          <cell r="R1907">
            <v>40</v>
          </cell>
          <cell r="S1907">
            <v>40</v>
          </cell>
          <cell r="T1907">
            <v>40</v>
          </cell>
          <cell r="U1907">
            <v>40</v>
          </cell>
          <cell r="V1907">
            <v>40</v>
          </cell>
          <cell r="W1907">
            <v>40</v>
          </cell>
          <cell r="X1907">
            <v>40</v>
          </cell>
          <cell r="Y1907">
            <v>40</v>
          </cell>
          <cell r="Z1907">
            <v>40</v>
          </cell>
          <cell r="AA1907">
            <v>40</v>
          </cell>
          <cell r="AB1907">
            <v>0</v>
          </cell>
          <cell r="AC1907">
            <v>0</v>
          </cell>
          <cell r="AD1907">
            <v>55</v>
          </cell>
          <cell r="AE1907">
            <v>52</v>
          </cell>
          <cell r="AF1907">
            <v>50</v>
          </cell>
          <cell r="AG1907">
            <v>48</v>
          </cell>
          <cell r="AH1907">
            <v>47</v>
          </cell>
          <cell r="AI1907">
            <v>45</v>
          </cell>
          <cell r="AJ1907">
            <v>44</v>
          </cell>
          <cell r="AK1907">
            <v>37</v>
          </cell>
          <cell r="AL1907">
            <v>38</v>
          </cell>
          <cell r="AM1907">
            <v>40</v>
          </cell>
          <cell r="AN1907">
            <v>0</v>
          </cell>
          <cell r="AO1907">
            <v>0</v>
          </cell>
          <cell r="AP1907">
            <v>0</v>
          </cell>
          <cell r="AQ1907">
            <v>56</v>
          </cell>
          <cell r="AR1907">
            <v>54</v>
          </cell>
          <cell r="AS1907">
            <v>51</v>
          </cell>
          <cell r="AT1907">
            <v>49</v>
          </cell>
          <cell r="AU1907">
            <v>50</v>
          </cell>
          <cell r="AV1907">
            <v>44</v>
          </cell>
          <cell r="AW1907">
            <v>41</v>
          </cell>
          <cell r="AX1907">
            <v>44</v>
          </cell>
          <cell r="AY1907">
            <v>43</v>
          </cell>
          <cell r="AZ1907">
            <v>0</v>
          </cell>
          <cell r="BA1907">
            <v>0</v>
          </cell>
          <cell r="BB1907">
            <v>0</v>
          </cell>
          <cell r="BC1907">
            <v>24</v>
          </cell>
          <cell r="BD1907">
            <v>37</v>
          </cell>
          <cell r="BE1907">
            <v>34</v>
          </cell>
          <cell r="BF1907">
            <v>22</v>
          </cell>
          <cell r="BG1907">
            <v>40</v>
          </cell>
          <cell r="BH1907">
            <v>18</v>
          </cell>
          <cell r="BI1907">
            <v>32</v>
          </cell>
          <cell r="BJ1907">
            <v>17</v>
          </cell>
          <cell r="BK1907">
            <v>20</v>
          </cell>
          <cell r="BL1907">
            <v>0</v>
          </cell>
        </row>
        <row r="1908">
          <cell r="D1908">
            <v>1090314</v>
          </cell>
          <cell r="E1908" t="str">
            <v>RPM - ALDEA INFANTIL SOS MALLECO</v>
          </cell>
          <cell r="F1908" t="str">
            <v>DEPRODE</v>
          </cell>
          <cell r="G1908">
            <v>20032</v>
          </cell>
          <cell r="H1908" t="str">
            <v>R - CENTROS RESIDENCIALES</v>
          </cell>
          <cell r="I1908" t="str">
            <v>RPM</v>
          </cell>
          <cell r="J1908" t="str">
            <v>ANGOL</v>
          </cell>
          <cell r="K1908">
            <v>1</v>
          </cell>
          <cell r="L1908">
            <v>42964</v>
          </cell>
          <cell r="M1908">
            <v>41137</v>
          </cell>
          <cell r="N1908">
            <v>44790</v>
          </cell>
          <cell r="O1908">
            <v>20</v>
          </cell>
          <cell r="P1908">
            <v>20</v>
          </cell>
          <cell r="Q1908">
            <v>20</v>
          </cell>
          <cell r="R1908">
            <v>20</v>
          </cell>
          <cell r="S1908">
            <v>20</v>
          </cell>
          <cell r="T1908">
            <v>20</v>
          </cell>
          <cell r="U1908">
            <v>20</v>
          </cell>
          <cell r="V1908">
            <v>20</v>
          </cell>
          <cell r="W1908">
            <v>20</v>
          </cell>
          <cell r="X1908">
            <v>20</v>
          </cell>
          <cell r="Y1908">
            <v>20</v>
          </cell>
          <cell r="Z1908">
            <v>20</v>
          </cell>
          <cell r="AA1908">
            <v>20</v>
          </cell>
          <cell r="AB1908">
            <v>20</v>
          </cell>
          <cell r="AC1908">
            <v>20</v>
          </cell>
          <cell r="AD1908">
            <v>21</v>
          </cell>
          <cell r="AE1908">
            <v>22</v>
          </cell>
          <cell r="AF1908">
            <v>21</v>
          </cell>
          <cell r="AG1908">
            <v>23</v>
          </cell>
          <cell r="AH1908">
            <v>23</v>
          </cell>
          <cell r="AI1908">
            <v>22</v>
          </cell>
          <cell r="AJ1908">
            <v>21</v>
          </cell>
          <cell r="AK1908">
            <v>21</v>
          </cell>
          <cell r="AL1908">
            <v>22</v>
          </cell>
          <cell r="AM1908">
            <v>23</v>
          </cell>
          <cell r="AN1908">
            <v>20</v>
          </cell>
          <cell r="AO1908">
            <v>22</v>
          </cell>
          <cell r="AP1908">
            <v>23</v>
          </cell>
          <cell r="AQ1908">
            <v>20</v>
          </cell>
          <cell r="AR1908">
            <v>23</v>
          </cell>
          <cell r="AS1908">
            <v>23</v>
          </cell>
          <cell r="AT1908">
            <v>23</v>
          </cell>
          <cell r="AU1908">
            <v>22</v>
          </cell>
          <cell r="AV1908">
            <v>21</v>
          </cell>
          <cell r="AW1908">
            <v>21</v>
          </cell>
          <cell r="AX1908">
            <v>24</v>
          </cell>
          <cell r="AY1908">
            <v>23</v>
          </cell>
          <cell r="AZ1908">
            <v>12</v>
          </cell>
          <cell r="BA1908">
            <v>14</v>
          </cell>
          <cell r="BB1908">
            <v>19</v>
          </cell>
          <cell r="BC1908">
            <v>15</v>
          </cell>
          <cell r="BD1908">
            <v>22</v>
          </cell>
          <cell r="BE1908">
            <v>22</v>
          </cell>
          <cell r="BF1908">
            <v>22</v>
          </cell>
          <cell r="BG1908">
            <v>21</v>
          </cell>
          <cell r="BH1908">
            <v>17</v>
          </cell>
          <cell r="BI1908">
            <v>20</v>
          </cell>
          <cell r="BJ1908">
            <v>19</v>
          </cell>
          <cell r="BK1908">
            <v>17</v>
          </cell>
          <cell r="BL1908">
            <v>0</v>
          </cell>
        </row>
        <row r="1909">
          <cell r="D1909">
            <v>1100350</v>
          </cell>
          <cell r="E1909" t="str">
            <v>RPM - VICENTE PEREZ ROSALES</v>
          </cell>
          <cell r="F1909" t="str">
            <v>DEPRODE</v>
          </cell>
          <cell r="G1909">
            <v>20032</v>
          </cell>
          <cell r="H1909" t="str">
            <v>R - CENTROS RESIDENCIALES</v>
          </cell>
          <cell r="I1909" t="str">
            <v>RPM</v>
          </cell>
          <cell r="J1909" t="str">
            <v>PUERTO MONTT</v>
          </cell>
          <cell r="K1909">
            <v>11</v>
          </cell>
          <cell r="L1909">
            <v>43056</v>
          </cell>
          <cell r="M1909">
            <v>41100</v>
          </cell>
          <cell r="N1909">
            <v>44752</v>
          </cell>
          <cell r="O1909">
            <v>40</v>
          </cell>
          <cell r="P1909">
            <v>40</v>
          </cell>
          <cell r="Q1909">
            <v>40</v>
          </cell>
          <cell r="R1909">
            <v>40</v>
          </cell>
          <cell r="S1909">
            <v>40</v>
          </cell>
          <cell r="T1909">
            <v>40</v>
          </cell>
          <cell r="U1909">
            <v>40</v>
          </cell>
          <cell r="V1909">
            <v>40</v>
          </cell>
          <cell r="W1909">
            <v>40</v>
          </cell>
          <cell r="X1909">
            <v>40</v>
          </cell>
          <cell r="Y1909">
            <v>40</v>
          </cell>
          <cell r="Z1909">
            <v>40</v>
          </cell>
          <cell r="AA1909">
            <v>40</v>
          </cell>
          <cell r="AB1909">
            <v>33</v>
          </cell>
          <cell r="AC1909">
            <v>33</v>
          </cell>
          <cell r="AD1909">
            <v>27</v>
          </cell>
          <cell r="AE1909">
            <v>26</v>
          </cell>
          <cell r="AF1909">
            <v>28</v>
          </cell>
          <cell r="AG1909">
            <v>30</v>
          </cell>
          <cell r="AH1909">
            <v>29</v>
          </cell>
          <cell r="AI1909">
            <v>26</v>
          </cell>
          <cell r="AJ1909">
            <v>28</v>
          </cell>
          <cell r="AK1909">
            <v>27</v>
          </cell>
          <cell r="AL1909">
            <v>25</v>
          </cell>
          <cell r="AM1909">
            <v>24</v>
          </cell>
          <cell r="AN1909">
            <v>42</v>
          </cell>
          <cell r="AO1909">
            <v>36</v>
          </cell>
          <cell r="AP1909">
            <v>29</v>
          </cell>
          <cell r="AQ1909">
            <v>30</v>
          </cell>
          <cell r="AR1909">
            <v>32</v>
          </cell>
          <cell r="AS1909">
            <v>35</v>
          </cell>
          <cell r="AT1909">
            <v>28</v>
          </cell>
          <cell r="AU1909">
            <v>27</v>
          </cell>
          <cell r="AV1909">
            <v>32</v>
          </cell>
          <cell r="AW1909">
            <v>32</v>
          </cell>
          <cell r="AX1909">
            <v>31</v>
          </cell>
          <cell r="AY1909">
            <v>33</v>
          </cell>
          <cell r="AZ1909">
            <v>14</v>
          </cell>
          <cell r="BA1909">
            <v>14</v>
          </cell>
          <cell r="BB1909">
            <v>20</v>
          </cell>
          <cell r="BC1909">
            <v>24</v>
          </cell>
          <cell r="BD1909">
            <v>24</v>
          </cell>
          <cell r="BE1909">
            <v>24</v>
          </cell>
          <cell r="BF1909">
            <v>20</v>
          </cell>
          <cell r="BG1909">
            <v>21</v>
          </cell>
          <cell r="BH1909">
            <v>23</v>
          </cell>
          <cell r="BI1909">
            <v>21</v>
          </cell>
          <cell r="BJ1909">
            <v>18</v>
          </cell>
          <cell r="BK1909">
            <v>16</v>
          </cell>
          <cell r="BL1909">
            <v>0</v>
          </cell>
        </row>
        <row r="1910">
          <cell r="D1910">
            <v>1100352</v>
          </cell>
          <cell r="E1910" t="str">
            <v>RPM - RESIDENCIA FAMILIAR LOS TILOS</v>
          </cell>
          <cell r="F1910" t="str">
            <v>DEPRODE</v>
          </cell>
          <cell r="G1910">
            <v>20032</v>
          </cell>
          <cell r="H1910" t="str">
            <v>R - CENTROS RESIDENCIALES</v>
          </cell>
          <cell r="I1910" t="str">
            <v>RPM</v>
          </cell>
          <cell r="J1910" t="str">
            <v>OSORNO</v>
          </cell>
          <cell r="K1910">
            <v>10</v>
          </cell>
          <cell r="L1910">
            <v>43053</v>
          </cell>
          <cell r="M1910">
            <v>41100</v>
          </cell>
          <cell r="N1910">
            <v>44752</v>
          </cell>
          <cell r="O1910">
            <v>24</v>
          </cell>
          <cell r="P1910">
            <v>24</v>
          </cell>
          <cell r="Q1910">
            <v>24</v>
          </cell>
          <cell r="R1910">
            <v>24</v>
          </cell>
          <cell r="S1910">
            <v>24</v>
          </cell>
          <cell r="T1910">
            <v>24</v>
          </cell>
          <cell r="U1910">
            <v>24</v>
          </cell>
          <cell r="V1910">
            <v>24</v>
          </cell>
          <cell r="W1910">
            <v>24</v>
          </cell>
          <cell r="X1910">
            <v>24</v>
          </cell>
          <cell r="Y1910">
            <v>24</v>
          </cell>
          <cell r="Z1910">
            <v>24</v>
          </cell>
          <cell r="AA1910">
            <v>24</v>
          </cell>
          <cell r="AB1910">
            <v>21</v>
          </cell>
          <cell r="AC1910">
            <v>22</v>
          </cell>
          <cell r="AD1910">
            <v>22</v>
          </cell>
          <cell r="AE1910">
            <v>23</v>
          </cell>
          <cell r="AF1910">
            <v>23</v>
          </cell>
          <cell r="AG1910">
            <v>23</v>
          </cell>
          <cell r="AH1910">
            <v>24</v>
          </cell>
          <cell r="AI1910">
            <v>24</v>
          </cell>
          <cell r="AJ1910">
            <v>23</v>
          </cell>
          <cell r="AK1910">
            <v>23</v>
          </cell>
          <cell r="AL1910">
            <v>23</v>
          </cell>
          <cell r="AM1910">
            <v>26</v>
          </cell>
          <cell r="AN1910">
            <v>23</v>
          </cell>
          <cell r="AO1910">
            <v>23</v>
          </cell>
          <cell r="AP1910">
            <v>23</v>
          </cell>
          <cell r="AQ1910">
            <v>24</v>
          </cell>
          <cell r="AR1910">
            <v>23</v>
          </cell>
          <cell r="AS1910">
            <v>25</v>
          </cell>
          <cell r="AT1910">
            <v>24</v>
          </cell>
          <cell r="AU1910">
            <v>25</v>
          </cell>
          <cell r="AV1910">
            <v>23</v>
          </cell>
          <cell r="AW1910">
            <v>23</v>
          </cell>
          <cell r="AX1910">
            <v>27</v>
          </cell>
          <cell r="AY1910">
            <v>27</v>
          </cell>
          <cell r="AZ1910">
            <v>6</v>
          </cell>
          <cell r="BA1910">
            <v>9</v>
          </cell>
          <cell r="BB1910">
            <v>13</v>
          </cell>
          <cell r="BC1910">
            <v>20</v>
          </cell>
          <cell r="BD1910">
            <v>19</v>
          </cell>
          <cell r="BE1910">
            <v>14</v>
          </cell>
          <cell r="BF1910">
            <v>21</v>
          </cell>
          <cell r="BG1910">
            <v>20</v>
          </cell>
          <cell r="BH1910">
            <v>11</v>
          </cell>
          <cell r="BI1910">
            <v>20</v>
          </cell>
          <cell r="BJ1910">
            <v>15</v>
          </cell>
          <cell r="BK1910">
            <v>17</v>
          </cell>
          <cell r="BL1910">
            <v>0</v>
          </cell>
        </row>
        <row r="1911">
          <cell r="D1911">
            <v>1100353</v>
          </cell>
          <cell r="E1911" t="str">
            <v>RPM - CATALINA KEIM</v>
          </cell>
          <cell r="F1911" t="str">
            <v>DEPRODE</v>
          </cell>
          <cell r="G1911">
            <v>20032</v>
          </cell>
          <cell r="H1911" t="str">
            <v>R - CENTROS RESIDENCIALES</v>
          </cell>
          <cell r="I1911" t="str">
            <v>RPM</v>
          </cell>
          <cell r="J1911" t="str">
            <v>OSORNO</v>
          </cell>
          <cell r="K1911" t="str">
            <v>MEMO 543</v>
          </cell>
          <cell r="L1911">
            <v>43741</v>
          </cell>
          <cell r="M1911">
            <v>41100</v>
          </cell>
          <cell r="N1911">
            <v>43831</v>
          </cell>
          <cell r="O1911">
            <v>60</v>
          </cell>
          <cell r="P1911">
            <v>60</v>
          </cell>
          <cell r="Q1911">
            <v>60</v>
          </cell>
          <cell r="R1911">
            <v>60</v>
          </cell>
          <cell r="S1911">
            <v>60</v>
          </cell>
          <cell r="T1911">
            <v>60</v>
          </cell>
          <cell r="U1911">
            <v>60</v>
          </cell>
          <cell r="V1911">
            <v>60</v>
          </cell>
          <cell r="W1911">
            <v>60</v>
          </cell>
          <cell r="X1911">
            <v>60</v>
          </cell>
          <cell r="Y1911">
            <v>60</v>
          </cell>
          <cell r="Z1911">
            <v>60</v>
          </cell>
          <cell r="AA1911">
            <v>60</v>
          </cell>
          <cell r="AB1911">
            <v>13</v>
          </cell>
          <cell r="AC1911">
            <v>12</v>
          </cell>
          <cell r="AD1911">
            <v>14</v>
          </cell>
          <cell r="AE1911">
            <v>11</v>
          </cell>
          <cell r="AF1911">
            <v>13</v>
          </cell>
          <cell r="AG1911">
            <v>12</v>
          </cell>
          <cell r="AH1911">
            <v>14</v>
          </cell>
          <cell r="AI1911">
            <v>15</v>
          </cell>
          <cell r="AJ1911">
            <v>12</v>
          </cell>
          <cell r="AK1911">
            <v>12</v>
          </cell>
          <cell r="AL1911">
            <v>11</v>
          </cell>
          <cell r="AM1911">
            <v>10</v>
          </cell>
          <cell r="AN1911">
            <v>14</v>
          </cell>
          <cell r="AO1911">
            <v>14</v>
          </cell>
          <cell r="AP1911">
            <v>14</v>
          </cell>
          <cell r="AQ1911">
            <v>15</v>
          </cell>
          <cell r="AR1911">
            <v>14</v>
          </cell>
          <cell r="AS1911">
            <v>16</v>
          </cell>
          <cell r="AT1911">
            <v>16</v>
          </cell>
          <cell r="AU1911">
            <v>15</v>
          </cell>
          <cell r="AV1911">
            <v>13</v>
          </cell>
          <cell r="AW1911">
            <v>12</v>
          </cell>
          <cell r="AX1911">
            <v>11</v>
          </cell>
          <cell r="AY1911">
            <v>11</v>
          </cell>
          <cell r="AZ1911">
            <v>9</v>
          </cell>
          <cell r="BA1911">
            <v>11</v>
          </cell>
          <cell r="BB1911">
            <v>14</v>
          </cell>
          <cell r="BC1911">
            <v>9</v>
          </cell>
          <cell r="BD1911">
            <v>11</v>
          </cell>
          <cell r="BE1911">
            <v>14</v>
          </cell>
          <cell r="BF1911">
            <v>14</v>
          </cell>
          <cell r="BG1911">
            <v>11</v>
          </cell>
          <cell r="BH1911">
            <v>10</v>
          </cell>
          <cell r="BI1911">
            <v>10</v>
          </cell>
          <cell r="BJ1911">
            <v>9</v>
          </cell>
          <cell r="BK1911">
            <v>8</v>
          </cell>
          <cell r="BL1911">
            <v>0</v>
          </cell>
        </row>
        <row r="1912">
          <cell r="D1912">
            <v>1100354</v>
          </cell>
          <cell r="E1912" t="str">
            <v>RPM - RESIDENCIA FAMILIAR MADRE PAULINA</v>
          </cell>
          <cell r="F1912" t="str">
            <v>DEPRODE</v>
          </cell>
          <cell r="G1912">
            <v>20032</v>
          </cell>
          <cell r="H1912" t="str">
            <v>R - CENTROS RESIDENCIALES</v>
          </cell>
          <cell r="I1912" t="str">
            <v>RPM</v>
          </cell>
          <cell r="J1912" t="str">
            <v>PUERTO VARAS</v>
          </cell>
          <cell r="K1912" t="str">
            <v>MEMO 940</v>
          </cell>
          <cell r="L1912">
            <v>43432</v>
          </cell>
          <cell r="M1912">
            <v>41100</v>
          </cell>
          <cell r="N1912">
            <v>43497</v>
          </cell>
          <cell r="O1912">
            <v>22</v>
          </cell>
          <cell r="P1912">
            <v>22</v>
          </cell>
          <cell r="Q1912">
            <v>22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14</v>
          </cell>
          <cell r="AC1912">
            <v>12</v>
          </cell>
          <cell r="AD1912">
            <v>0</v>
          </cell>
          <cell r="AE1912">
            <v>0</v>
          </cell>
          <cell r="AF1912">
            <v>0</v>
          </cell>
          <cell r="AG1912">
            <v>0</v>
          </cell>
          <cell r="AH1912">
            <v>0</v>
          </cell>
          <cell r="AI1912">
            <v>0</v>
          </cell>
          <cell r="AJ1912">
            <v>0</v>
          </cell>
          <cell r="AK1912">
            <v>0</v>
          </cell>
          <cell r="AL1912">
            <v>0</v>
          </cell>
          <cell r="AM1912">
            <v>0</v>
          </cell>
          <cell r="AN1912">
            <v>16</v>
          </cell>
          <cell r="AO1912">
            <v>14</v>
          </cell>
          <cell r="AP1912">
            <v>0</v>
          </cell>
          <cell r="AQ1912">
            <v>0</v>
          </cell>
          <cell r="AR1912">
            <v>0</v>
          </cell>
          <cell r="AS1912">
            <v>0</v>
          </cell>
          <cell r="AT1912">
            <v>0</v>
          </cell>
          <cell r="AU1912">
            <v>0</v>
          </cell>
          <cell r="AV1912">
            <v>0</v>
          </cell>
          <cell r="AW1912">
            <v>0</v>
          </cell>
          <cell r="AX1912">
            <v>0</v>
          </cell>
          <cell r="AY1912">
            <v>0</v>
          </cell>
          <cell r="AZ1912">
            <v>13</v>
          </cell>
          <cell r="BA1912">
            <v>10</v>
          </cell>
          <cell r="BB1912">
            <v>0</v>
          </cell>
          <cell r="BC1912">
            <v>0</v>
          </cell>
          <cell r="BD1912">
            <v>0</v>
          </cell>
          <cell r="BE1912">
            <v>0</v>
          </cell>
          <cell r="BF1912">
            <v>0</v>
          </cell>
          <cell r="BG1912">
            <v>0</v>
          </cell>
          <cell r="BH1912">
            <v>0</v>
          </cell>
          <cell r="BI1912">
            <v>0</v>
          </cell>
          <cell r="BJ1912">
            <v>0</v>
          </cell>
          <cell r="BK1912">
            <v>0</v>
          </cell>
          <cell r="BL1912">
            <v>0</v>
          </cell>
        </row>
        <row r="1913">
          <cell r="D1913">
            <v>1100355</v>
          </cell>
          <cell r="E1913" t="str">
            <v>RPM - RESIDENCIA FAMILIAR RENACER</v>
          </cell>
          <cell r="F1913" t="str">
            <v>DEPRODE</v>
          </cell>
          <cell r="G1913">
            <v>20032</v>
          </cell>
          <cell r="H1913" t="str">
            <v>R - CENTROS RESIDENCIALES</v>
          </cell>
          <cell r="I1913" t="str">
            <v>RPM</v>
          </cell>
          <cell r="J1913" t="str">
            <v>LOS MUERMOS</v>
          </cell>
          <cell r="K1913">
            <v>7</v>
          </cell>
          <cell r="L1913">
            <v>43053</v>
          </cell>
          <cell r="M1913">
            <v>41100</v>
          </cell>
          <cell r="N1913">
            <v>44752</v>
          </cell>
          <cell r="O1913">
            <v>20</v>
          </cell>
          <cell r="P1913">
            <v>20</v>
          </cell>
          <cell r="Q1913">
            <v>20</v>
          </cell>
          <cell r="R1913">
            <v>20</v>
          </cell>
          <cell r="S1913">
            <v>20</v>
          </cell>
          <cell r="T1913">
            <v>20</v>
          </cell>
          <cell r="U1913">
            <v>20</v>
          </cell>
          <cell r="V1913">
            <v>20</v>
          </cell>
          <cell r="W1913">
            <v>20</v>
          </cell>
          <cell r="X1913">
            <v>20</v>
          </cell>
          <cell r="Y1913">
            <v>20</v>
          </cell>
          <cell r="Z1913">
            <v>20</v>
          </cell>
          <cell r="AA1913">
            <v>20</v>
          </cell>
          <cell r="AB1913">
            <v>18</v>
          </cell>
          <cell r="AC1913">
            <v>17</v>
          </cell>
          <cell r="AD1913">
            <v>16</v>
          </cell>
          <cell r="AE1913">
            <v>15</v>
          </cell>
          <cell r="AF1913">
            <v>17</v>
          </cell>
          <cell r="AG1913">
            <v>18</v>
          </cell>
          <cell r="AH1913">
            <v>18</v>
          </cell>
          <cell r="AI1913">
            <v>17</v>
          </cell>
          <cell r="AJ1913">
            <v>16</v>
          </cell>
          <cell r="AK1913">
            <v>16</v>
          </cell>
          <cell r="AL1913">
            <v>17</v>
          </cell>
          <cell r="AM1913">
            <v>17</v>
          </cell>
          <cell r="AN1913">
            <v>18</v>
          </cell>
          <cell r="AO1913">
            <v>17</v>
          </cell>
          <cell r="AP1913">
            <v>17</v>
          </cell>
          <cell r="AQ1913">
            <v>16</v>
          </cell>
          <cell r="AR1913">
            <v>19</v>
          </cell>
          <cell r="AS1913">
            <v>20</v>
          </cell>
          <cell r="AT1913">
            <v>18</v>
          </cell>
          <cell r="AU1913">
            <v>17</v>
          </cell>
          <cell r="AV1913">
            <v>16</v>
          </cell>
          <cell r="AW1913">
            <v>17</v>
          </cell>
          <cell r="AX1913">
            <v>19</v>
          </cell>
          <cell r="AY1913">
            <v>20</v>
          </cell>
          <cell r="AZ1913">
            <v>14</v>
          </cell>
          <cell r="BA1913">
            <v>15</v>
          </cell>
          <cell r="BB1913">
            <v>15</v>
          </cell>
          <cell r="BC1913">
            <v>12</v>
          </cell>
          <cell r="BD1913">
            <v>15</v>
          </cell>
          <cell r="BE1913">
            <v>15</v>
          </cell>
          <cell r="BF1913">
            <v>14</v>
          </cell>
          <cell r="BG1913">
            <v>12</v>
          </cell>
          <cell r="BH1913">
            <v>12</v>
          </cell>
          <cell r="BI1913">
            <v>13</v>
          </cell>
          <cell r="BJ1913">
            <v>13</v>
          </cell>
          <cell r="BK1913">
            <v>15</v>
          </cell>
          <cell r="BL1913">
            <v>0</v>
          </cell>
        </row>
        <row r="1914">
          <cell r="D1914">
            <v>1100361</v>
          </cell>
          <cell r="E1914" t="str">
            <v>RPM - RESIDENCIA RELONCAVI</v>
          </cell>
          <cell r="F1914" t="str">
            <v>DEPRODE</v>
          </cell>
          <cell r="G1914">
            <v>20032</v>
          </cell>
          <cell r="H1914" t="str">
            <v>R - CENTROS RESIDENCIALES</v>
          </cell>
          <cell r="I1914" t="str">
            <v>RPM</v>
          </cell>
          <cell r="J1914" t="str">
            <v>PUERTO VARAS</v>
          </cell>
          <cell r="K1914">
            <v>9</v>
          </cell>
          <cell r="L1914">
            <v>43053</v>
          </cell>
          <cell r="M1914">
            <v>41128</v>
          </cell>
          <cell r="N1914">
            <v>44780</v>
          </cell>
          <cell r="O1914">
            <v>25</v>
          </cell>
          <cell r="P1914">
            <v>25</v>
          </cell>
          <cell r="Q1914">
            <v>25</v>
          </cell>
          <cell r="R1914">
            <v>25</v>
          </cell>
          <cell r="S1914">
            <v>25</v>
          </cell>
          <cell r="T1914">
            <v>25</v>
          </cell>
          <cell r="U1914">
            <v>25</v>
          </cell>
          <cell r="V1914">
            <v>25</v>
          </cell>
          <cell r="W1914">
            <v>25</v>
          </cell>
          <cell r="X1914">
            <v>25</v>
          </cell>
          <cell r="Y1914">
            <v>25</v>
          </cell>
          <cell r="Z1914">
            <v>25</v>
          </cell>
          <cell r="AA1914">
            <v>25</v>
          </cell>
          <cell r="AB1914">
            <v>16</v>
          </cell>
          <cell r="AC1914">
            <v>17</v>
          </cell>
          <cell r="AD1914">
            <v>17</v>
          </cell>
          <cell r="AE1914">
            <v>14</v>
          </cell>
          <cell r="AF1914">
            <v>14</v>
          </cell>
          <cell r="AG1914">
            <v>16</v>
          </cell>
          <cell r="AH1914">
            <v>15</v>
          </cell>
          <cell r="AI1914">
            <v>12</v>
          </cell>
          <cell r="AJ1914">
            <v>17</v>
          </cell>
          <cell r="AK1914">
            <v>19</v>
          </cell>
          <cell r="AL1914">
            <v>16</v>
          </cell>
          <cell r="AM1914">
            <v>16</v>
          </cell>
          <cell r="AN1914">
            <v>18</v>
          </cell>
          <cell r="AO1914">
            <v>18</v>
          </cell>
          <cell r="AP1914">
            <v>18</v>
          </cell>
          <cell r="AQ1914">
            <v>16</v>
          </cell>
          <cell r="AR1914">
            <v>16</v>
          </cell>
          <cell r="AS1914">
            <v>19</v>
          </cell>
          <cell r="AT1914">
            <v>14</v>
          </cell>
          <cell r="AU1914">
            <v>15</v>
          </cell>
          <cell r="AV1914">
            <v>22</v>
          </cell>
          <cell r="AW1914">
            <v>21</v>
          </cell>
          <cell r="AX1914">
            <v>17</v>
          </cell>
          <cell r="AY1914">
            <v>16</v>
          </cell>
          <cell r="AZ1914">
            <v>0</v>
          </cell>
          <cell r="BA1914">
            <v>9</v>
          </cell>
          <cell r="BB1914">
            <v>12</v>
          </cell>
          <cell r="BC1914">
            <v>0</v>
          </cell>
          <cell r="BD1914">
            <v>10</v>
          </cell>
          <cell r="BE1914">
            <v>8</v>
          </cell>
          <cell r="BF1914">
            <v>10</v>
          </cell>
          <cell r="BG1914">
            <v>10</v>
          </cell>
          <cell r="BH1914">
            <v>16</v>
          </cell>
          <cell r="BI1914">
            <v>16</v>
          </cell>
          <cell r="BJ1914">
            <v>17</v>
          </cell>
          <cell r="BK1914">
            <v>16</v>
          </cell>
          <cell r="BL1914">
            <v>0</v>
          </cell>
        </row>
        <row r="1915">
          <cell r="D1915">
            <v>1131057</v>
          </cell>
          <cell r="E1915" t="str">
            <v>RPM - HOGAR ALDEA MIS AMIGOS</v>
          </cell>
          <cell r="F1915" t="str">
            <v>DEPRODE</v>
          </cell>
          <cell r="G1915">
            <v>20032</v>
          </cell>
          <cell r="H1915" t="str">
            <v>R - CENTROS RESIDENCIALES</v>
          </cell>
          <cell r="I1915" t="str">
            <v>RPM</v>
          </cell>
          <cell r="J1915" t="str">
            <v>PEÑAFLOR</v>
          </cell>
          <cell r="K1915" t="str">
            <v>MEMO 550</v>
          </cell>
          <cell r="L1915">
            <v>43746</v>
          </cell>
          <cell r="M1915">
            <v>40725</v>
          </cell>
          <cell r="N1915">
            <v>43831</v>
          </cell>
          <cell r="O1915">
            <v>90</v>
          </cell>
          <cell r="P1915">
            <v>90</v>
          </cell>
          <cell r="Q1915">
            <v>90</v>
          </cell>
          <cell r="R1915">
            <v>90</v>
          </cell>
          <cell r="S1915">
            <v>90</v>
          </cell>
          <cell r="T1915">
            <v>90</v>
          </cell>
          <cell r="U1915">
            <v>90</v>
          </cell>
          <cell r="V1915">
            <v>90</v>
          </cell>
          <cell r="W1915">
            <v>90</v>
          </cell>
          <cell r="X1915">
            <v>90</v>
          </cell>
          <cell r="Y1915">
            <v>90</v>
          </cell>
          <cell r="Z1915">
            <v>90</v>
          </cell>
          <cell r="AA1915">
            <v>90</v>
          </cell>
          <cell r="AB1915">
            <v>81</v>
          </cell>
          <cell r="AC1915">
            <v>78</v>
          </cell>
          <cell r="AD1915">
            <v>78</v>
          </cell>
          <cell r="AE1915">
            <v>78</v>
          </cell>
          <cell r="AF1915">
            <v>62</v>
          </cell>
          <cell r="AG1915">
            <v>58</v>
          </cell>
          <cell r="AH1915">
            <v>56</v>
          </cell>
          <cell r="AI1915">
            <v>56</v>
          </cell>
          <cell r="AJ1915">
            <v>52</v>
          </cell>
          <cell r="AK1915">
            <v>50</v>
          </cell>
          <cell r="AL1915">
            <v>48</v>
          </cell>
          <cell r="AM1915">
            <v>48</v>
          </cell>
          <cell r="AN1915">
            <v>86</v>
          </cell>
          <cell r="AO1915">
            <v>82</v>
          </cell>
          <cell r="AP1915">
            <v>81</v>
          </cell>
          <cell r="AQ1915">
            <v>73</v>
          </cell>
          <cell r="AR1915">
            <v>61</v>
          </cell>
          <cell r="AS1915">
            <v>59</v>
          </cell>
          <cell r="AT1915">
            <v>58</v>
          </cell>
          <cell r="AU1915">
            <v>56</v>
          </cell>
          <cell r="AV1915">
            <v>56</v>
          </cell>
          <cell r="AW1915">
            <v>50</v>
          </cell>
          <cell r="AX1915">
            <v>50</v>
          </cell>
          <cell r="AY1915">
            <v>49</v>
          </cell>
          <cell r="AZ1915">
            <v>68</v>
          </cell>
          <cell r="BA1915">
            <v>66</v>
          </cell>
          <cell r="BB1915">
            <v>81</v>
          </cell>
          <cell r="BC1915">
            <v>57</v>
          </cell>
          <cell r="BD1915">
            <v>61</v>
          </cell>
          <cell r="BE1915">
            <v>43</v>
          </cell>
          <cell r="BF1915">
            <v>43</v>
          </cell>
          <cell r="BG1915">
            <v>41</v>
          </cell>
          <cell r="BH1915">
            <v>38</v>
          </cell>
          <cell r="BI1915">
            <v>33</v>
          </cell>
          <cell r="BJ1915">
            <v>35</v>
          </cell>
          <cell r="BK1915">
            <v>33</v>
          </cell>
          <cell r="BL1915">
            <v>0</v>
          </cell>
        </row>
        <row r="1916">
          <cell r="D1916">
            <v>1131059</v>
          </cell>
          <cell r="E1916" t="str">
            <v>RPM - HOGAR DE NIÑAS NUESTRA SEÑORA DE LA PAZ</v>
          </cell>
          <cell r="F1916" t="str">
            <v>DEPRODE</v>
          </cell>
          <cell r="G1916">
            <v>20032</v>
          </cell>
          <cell r="H1916" t="str">
            <v>R - CENTROS RESIDENCIALES</v>
          </cell>
          <cell r="I1916" t="str">
            <v>RPM</v>
          </cell>
          <cell r="J1916" t="str">
            <v>PUENTE ALTO</v>
          </cell>
          <cell r="K1916" t="str">
            <v>MEMO 550</v>
          </cell>
          <cell r="L1916">
            <v>43746</v>
          </cell>
          <cell r="M1916">
            <v>40725</v>
          </cell>
          <cell r="N1916">
            <v>43831</v>
          </cell>
          <cell r="O1916">
            <v>30</v>
          </cell>
          <cell r="P1916">
            <v>30</v>
          </cell>
          <cell r="Q1916">
            <v>30</v>
          </cell>
          <cell r="R1916">
            <v>30</v>
          </cell>
          <cell r="S1916">
            <v>30</v>
          </cell>
          <cell r="T1916">
            <v>30</v>
          </cell>
          <cell r="U1916">
            <v>30</v>
          </cell>
          <cell r="V1916">
            <v>30</v>
          </cell>
          <cell r="W1916">
            <v>30</v>
          </cell>
          <cell r="X1916">
            <v>30</v>
          </cell>
          <cell r="Y1916">
            <v>30</v>
          </cell>
          <cell r="Z1916">
            <v>30</v>
          </cell>
          <cell r="AA1916">
            <v>30</v>
          </cell>
          <cell r="AB1916">
            <v>22</v>
          </cell>
          <cell r="AC1916">
            <v>22</v>
          </cell>
          <cell r="AD1916">
            <v>24</v>
          </cell>
          <cell r="AE1916">
            <v>23</v>
          </cell>
          <cell r="AF1916">
            <v>24</v>
          </cell>
          <cell r="AG1916">
            <v>22</v>
          </cell>
          <cell r="AH1916">
            <v>23</v>
          </cell>
          <cell r="AI1916">
            <v>24</v>
          </cell>
          <cell r="AJ1916">
            <v>22</v>
          </cell>
          <cell r="AK1916">
            <v>24</v>
          </cell>
          <cell r="AL1916">
            <v>24</v>
          </cell>
          <cell r="AM1916">
            <v>23</v>
          </cell>
          <cell r="AN1916">
            <v>21</v>
          </cell>
          <cell r="AO1916">
            <v>24</v>
          </cell>
          <cell r="AP1916">
            <v>25</v>
          </cell>
          <cell r="AQ1916">
            <v>25</v>
          </cell>
          <cell r="AR1916">
            <v>27</v>
          </cell>
          <cell r="AS1916">
            <v>23</v>
          </cell>
          <cell r="AT1916">
            <v>25</v>
          </cell>
          <cell r="AU1916">
            <v>24</v>
          </cell>
          <cell r="AV1916">
            <v>25</v>
          </cell>
          <cell r="AW1916">
            <v>25</v>
          </cell>
          <cell r="AX1916">
            <v>25</v>
          </cell>
          <cell r="AY1916">
            <v>28</v>
          </cell>
          <cell r="AZ1916">
            <v>15</v>
          </cell>
          <cell r="BA1916">
            <v>16</v>
          </cell>
          <cell r="BB1916">
            <v>25</v>
          </cell>
          <cell r="BC1916">
            <v>19</v>
          </cell>
          <cell r="BD1916">
            <v>23</v>
          </cell>
          <cell r="BE1916">
            <v>18</v>
          </cell>
          <cell r="BF1916">
            <v>17</v>
          </cell>
          <cell r="BG1916">
            <v>21</v>
          </cell>
          <cell r="BH1916">
            <v>16</v>
          </cell>
          <cell r="BI1916">
            <v>23</v>
          </cell>
          <cell r="BJ1916">
            <v>17</v>
          </cell>
          <cell r="BK1916">
            <v>19</v>
          </cell>
          <cell r="BL1916">
            <v>0</v>
          </cell>
        </row>
        <row r="1917">
          <cell r="D1917">
            <v>1131126</v>
          </cell>
          <cell r="E1917" t="str">
            <v>RPM - HOGAR ACOGEME</v>
          </cell>
          <cell r="F1917" t="str">
            <v>DEPRODE</v>
          </cell>
          <cell r="G1917">
            <v>20032</v>
          </cell>
          <cell r="H1917" t="str">
            <v>R - CENTROS RESIDENCIALES</v>
          </cell>
          <cell r="I1917" t="str">
            <v>RPM</v>
          </cell>
          <cell r="J1917" t="str">
            <v>SANTIAGO</v>
          </cell>
          <cell r="K1917" t="str">
            <v>MEMO 569</v>
          </cell>
          <cell r="L1917">
            <v>43756</v>
          </cell>
          <cell r="M1917">
            <v>40909</v>
          </cell>
          <cell r="N1917">
            <v>43831</v>
          </cell>
          <cell r="O1917">
            <v>16</v>
          </cell>
          <cell r="P1917">
            <v>16</v>
          </cell>
          <cell r="Q1917">
            <v>16</v>
          </cell>
          <cell r="R1917">
            <v>16</v>
          </cell>
          <cell r="S1917">
            <v>16</v>
          </cell>
          <cell r="T1917">
            <v>16</v>
          </cell>
          <cell r="U1917">
            <v>16</v>
          </cell>
          <cell r="V1917">
            <v>16</v>
          </cell>
          <cell r="W1917">
            <v>16</v>
          </cell>
          <cell r="X1917">
            <v>16</v>
          </cell>
          <cell r="Y1917">
            <v>16</v>
          </cell>
          <cell r="Z1917">
            <v>16</v>
          </cell>
          <cell r="AA1917">
            <v>0</v>
          </cell>
          <cell r="AB1917">
            <v>14</v>
          </cell>
          <cell r="AC1917">
            <v>16</v>
          </cell>
          <cell r="AD1917">
            <v>16</v>
          </cell>
          <cell r="AE1917">
            <v>16</v>
          </cell>
          <cell r="AF1917">
            <v>14</v>
          </cell>
          <cell r="AG1917">
            <v>15</v>
          </cell>
          <cell r="AH1917">
            <v>14</v>
          </cell>
          <cell r="AI1917">
            <v>16</v>
          </cell>
          <cell r="AJ1917">
            <v>16</v>
          </cell>
          <cell r="AK1917">
            <v>16</v>
          </cell>
          <cell r="AL1917">
            <v>16</v>
          </cell>
          <cell r="AM1917">
            <v>0</v>
          </cell>
          <cell r="AN1917">
            <v>16</v>
          </cell>
          <cell r="AO1917">
            <v>16</v>
          </cell>
          <cell r="AP1917">
            <v>16</v>
          </cell>
          <cell r="AQ1917">
            <v>16</v>
          </cell>
          <cell r="AR1917">
            <v>16</v>
          </cell>
          <cell r="AS1917">
            <v>14</v>
          </cell>
          <cell r="AT1917">
            <v>16</v>
          </cell>
          <cell r="AU1917">
            <v>16</v>
          </cell>
          <cell r="AV1917">
            <v>16</v>
          </cell>
          <cell r="AW1917">
            <v>16</v>
          </cell>
          <cell r="AX1917">
            <v>16</v>
          </cell>
          <cell r="AY1917">
            <v>18</v>
          </cell>
          <cell r="AZ1917">
            <v>8</v>
          </cell>
          <cell r="BA1917">
            <v>12</v>
          </cell>
          <cell r="BB1917">
            <v>0</v>
          </cell>
          <cell r="BC1917">
            <v>0</v>
          </cell>
          <cell r="BD1917">
            <v>11</v>
          </cell>
          <cell r="BE1917">
            <v>10</v>
          </cell>
          <cell r="BF1917">
            <v>12</v>
          </cell>
          <cell r="BG1917">
            <v>12</v>
          </cell>
          <cell r="BH1917">
            <v>9</v>
          </cell>
          <cell r="BI1917">
            <v>12</v>
          </cell>
          <cell r="BJ1917">
            <v>6</v>
          </cell>
          <cell r="BK1917">
            <v>10</v>
          </cell>
          <cell r="BL1917">
            <v>0</v>
          </cell>
        </row>
        <row r="1918">
          <cell r="D1918">
            <v>1131200</v>
          </cell>
          <cell r="E1918" t="str">
            <v>RPM - RESIDENCIA RENUEVO</v>
          </cell>
          <cell r="F1918" t="str">
            <v>DEPRODE</v>
          </cell>
          <cell r="G1918">
            <v>20032</v>
          </cell>
          <cell r="H1918" t="str">
            <v>R - CENTROS RESIDENCIALES</v>
          </cell>
          <cell r="I1918" t="str">
            <v>RPM</v>
          </cell>
          <cell r="J1918" t="str">
            <v>CALERA DE TANGO</v>
          </cell>
          <cell r="K1918" t="str">
            <v>MEMO 550</v>
          </cell>
          <cell r="L1918">
            <v>43746</v>
          </cell>
          <cell r="M1918">
            <v>41157</v>
          </cell>
          <cell r="N1918">
            <v>43831</v>
          </cell>
          <cell r="O1918">
            <v>20</v>
          </cell>
          <cell r="P1918">
            <v>20</v>
          </cell>
          <cell r="Q1918">
            <v>20</v>
          </cell>
          <cell r="R1918">
            <v>20</v>
          </cell>
          <cell r="S1918">
            <v>20</v>
          </cell>
          <cell r="T1918">
            <v>20</v>
          </cell>
          <cell r="U1918">
            <v>20</v>
          </cell>
          <cell r="V1918">
            <v>20</v>
          </cell>
          <cell r="W1918">
            <v>20</v>
          </cell>
          <cell r="X1918">
            <v>20</v>
          </cell>
          <cell r="Y1918">
            <v>20</v>
          </cell>
          <cell r="Z1918">
            <v>20</v>
          </cell>
          <cell r="AA1918">
            <v>20</v>
          </cell>
          <cell r="AB1918">
            <v>19</v>
          </cell>
          <cell r="AC1918">
            <v>20</v>
          </cell>
          <cell r="AD1918">
            <v>19</v>
          </cell>
          <cell r="AE1918">
            <v>19</v>
          </cell>
          <cell r="AF1918">
            <v>19</v>
          </cell>
          <cell r="AG1918">
            <v>20</v>
          </cell>
          <cell r="AH1918">
            <v>22</v>
          </cell>
          <cell r="AI1918">
            <v>22</v>
          </cell>
          <cell r="AJ1918">
            <v>22</v>
          </cell>
          <cell r="AK1918">
            <v>21</v>
          </cell>
          <cell r="AL1918">
            <v>21</v>
          </cell>
          <cell r="AM1918">
            <v>24</v>
          </cell>
          <cell r="AN1918">
            <v>20</v>
          </cell>
          <cell r="AO1918">
            <v>20</v>
          </cell>
          <cell r="AP1918">
            <v>20</v>
          </cell>
          <cell r="AQ1918">
            <v>20</v>
          </cell>
          <cell r="AR1918">
            <v>21</v>
          </cell>
          <cell r="AS1918">
            <v>21</v>
          </cell>
          <cell r="AT1918">
            <v>24</v>
          </cell>
          <cell r="AU1918">
            <v>22</v>
          </cell>
          <cell r="AV1918">
            <v>22</v>
          </cell>
          <cell r="AW1918">
            <v>21</v>
          </cell>
          <cell r="AX1918">
            <v>24</v>
          </cell>
          <cell r="AY1918">
            <v>24</v>
          </cell>
          <cell r="AZ1918">
            <v>16</v>
          </cell>
          <cell r="BA1918">
            <v>16</v>
          </cell>
          <cell r="BB1918">
            <v>20</v>
          </cell>
          <cell r="BC1918">
            <v>17</v>
          </cell>
          <cell r="BD1918">
            <v>18</v>
          </cell>
          <cell r="BE1918">
            <v>18</v>
          </cell>
          <cell r="BF1918">
            <v>22</v>
          </cell>
          <cell r="BG1918">
            <v>20</v>
          </cell>
          <cell r="BH1918">
            <v>20</v>
          </cell>
          <cell r="BI1918">
            <v>20</v>
          </cell>
          <cell r="BJ1918">
            <v>23</v>
          </cell>
          <cell r="BK1918">
            <v>18</v>
          </cell>
          <cell r="BL1918">
            <v>0</v>
          </cell>
        </row>
        <row r="1919">
          <cell r="D1919">
            <v>1131209</v>
          </cell>
          <cell r="E1919" t="str">
            <v>RPM - RESIDENCIA DE NIÑAS Y NIÑOS ADOLESCENTES KOINOMADELFIA</v>
          </cell>
          <cell r="F1919" t="str">
            <v>DEPRODE</v>
          </cell>
          <cell r="G1919">
            <v>20032</v>
          </cell>
          <cell r="H1919" t="str">
            <v>R - CENTROS RESIDENCIALES</v>
          </cell>
          <cell r="I1919" t="str">
            <v>RPM</v>
          </cell>
          <cell r="J1919" t="str">
            <v>PEÑAFLOR</v>
          </cell>
          <cell r="K1919" t="str">
            <v>MEMO 911</v>
          </cell>
          <cell r="L1919">
            <v>43418</v>
          </cell>
          <cell r="M1919">
            <v>41205</v>
          </cell>
          <cell r="N1919">
            <v>43497</v>
          </cell>
          <cell r="O1919">
            <v>80</v>
          </cell>
          <cell r="P1919">
            <v>80</v>
          </cell>
          <cell r="Q1919">
            <v>80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43</v>
          </cell>
          <cell r="AC1919">
            <v>43</v>
          </cell>
          <cell r="AD1919">
            <v>0</v>
          </cell>
          <cell r="AE1919">
            <v>0</v>
          </cell>
          <cell r="AF1919">
            <v>0</v>
          </cell>
          <cell r="AG1919">
            <v>0</v>
          </cell>
          <cell r="AH1919">
            <v>0</v>
          </cell>
          <cell r="AI1919">
            <v>0</v>
          </cell>
          <cell r="AJ1919">
            <v>0</v>
          </cell>
          <cell r="AK1919">
            <v>0</v>
          </cell>
          <cell r="AL1919">
            <v>0</v>
          </cell>
          <cell r="AM1919">
            <v>0</v>
          </cell>
          <cell r="AN1919">
            <v>43</v>
          </cell>
          <cell r="AO1919">
            <v>43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  <cell r="AU1919">
            <v>0</v>
          </cell>
          <cell r="AV1919">
            <v>0</v>
          </cell>
          <cell r="AW1919">
            <v>0</v>
          </cell>
          <cell r="AX1919">
            <v>0</v>
          </cell>
          <cell r="AY1919">
            <v>0</v>
          </cell>
          <cell r="AZ1919">
            <v>29</v>
          </cell>
          <cell r="BA1919">
            <v>29</v>
          </cell>
          <cell r="BB1919">
            <v>0</v>
          </cell>
          <cell r="BC1919">
            <v>0</v>
          </cell>
          <cell r="BD1919">
            <v>0</v>
          </cell>
          <cell r="BE1919">
            <v>0</v>
          </cell>
          <cell r="BF1919">
            <v>0</v>
          </cell>
          <cell r="BG1919">
            <v>0</v>
          </cell>
          <cell r="BH1919">
            <v>0</v>
          </cell>
          <cell r="BI1919">
            <v>0</v>
          </cell>
          <cell r="BJ1919">
            <v>0</v>
          </cell>
          <cell r="BK1919">
            <v>0</v>
          </cell>
          <cell r="BL1919">
            <v>0</v>
          </cell>
        </row>
        <row r="1920">
          <cell r="D1920">
            <v>1131212</v>
          </cell>
          <cell r="E1920" t="str">
            <v>RPM - RESIDENCIA PARA MAYORES ÑUÑOA</v>
          </cell>
          <cell r="F1920" t="str">
            <v>DEPRODE</v>
          </cell>
          <cell r="G1920">
            <v>20032</v>
          </cell>
          <cell r="H1920" t="str">
            <v>R - CENTROS RESIDENCIALES</v>
          </cell>
          <cell r="I1920" t="str">
            <v>RPM</v>
          </cell>
          <cell r="J1920" t="str">
            <v>ÑUÑOA</v>
          </cell>
          <cell r="K1920" t="str">
            <v>MEMO 550</v>
          </cell>
          <cell r="L1920">
            <v>43746</v>
          </cell>
          <cell r="M1920">
            <v>41208</v>
          </cell>
          <cell r="N1920">
            <v>43831</v>
          </cell>
          <cell r="O1920">
            <v>26</v>
          </cell>
          <cell r="P1920">
            <v>26</v>
          </cell>
          <cell r="Q1920">
            <v>0</v>
          </cell>
          <cell r="R1920">
            <v>26</v>
          </cell>
          <cell r="S1920">
            <v>26</v>
          </cell>
          <cell r="T1920">
            <v>26</v>
          </cell>
          <cell r="U1920">
            <v>26</v>
          </cell>
          <cell r="V1920">
            <v>26</v>
          </cell>
          <cell r="W1920">
            <v>26</v>
          </cell>
          <cell r="X1920">
            <v>26</v>
          </cell>
          <cell r="Y1920">
            <v>0</v>
          </cell>
          <cell r="Z1920">
            <v>0</v>
          </cell>
          <cell r="AA1920">
            <v>0</v>
          </cell>
          <cell r="AB1920">
            <v>10</v>
          </cell>
          <cell r="AC1920">
            <v>0</v>
          </cell>
          <cell r="AD1920">
            <v>11</v>
          </cell>
          <cell r="AE1920">
            <v>11</v>
          </cell>
          <cell r="AF1920">
            <v>11</v>
          </cell>
          <cell r="AG1920">
            <v>13</v>
          </cell>
          <cell r="AH1920">
            <v>12</v>
          </cell>
          <cell r="AI1920">
            <v>13</v>
          </cell>
          <cell r="AJ1920">
            <v>0</v>
          </cell>
          <cell r="AK1920">
            <v>0</v>
          </cell>
          <cell r="AL1920">
            <v>0</v>
          </cell>
          <cell r="AM1920">
            <v>0</v>
          </cell>
          <cell r="AN1920">
            <v>11</v>
          </cell>
          <cell r="AO1920">
            <v>11</v>
          </cell>
          <cell r="AP1920">
            <v>11</v>
          </cell>
          <cell r="AQ1920">
            <v>11</v>
          </cell>
          <cell r="AR1920">
            <v>13</v>
          </cell>
          <cell r="AS1920">
            <v>13</v>
          </cell>
          <cell r="AT1920">
            <v>13</v>
          </cell>
          <cell r="AU1920">
            <v>13</v>
          </cell>
          <cell r="AV1920">
            <v>0</v>
          </cell>
          <cell r="AW1920">
            <v>0</v>
          </cell>
          <cell r="AX1920">
            <v>0</v>
          </cell>
          <cell r="AY1920">
            <v>0</v>
          </cell>
          <cell r="AZ1920">
            <v>11</v>
          </cell>
          <cell r="BA1920">
            <v>0</v>
          </cell>
          <cell r="BB1920">
            <v>11</v>
          </cell>
          <cell r="BC1920">
            <v>11</v>
          </cell>
          <cell r="BD1920">
            <v>12</v>
          </cell>
          <cell r="BE1920">
            <v>12</v>
          </cell>
          <cell r="BF1920">
            <v>13</v>
          </cell>
          <cell r="BG1920">
            <v>13</v>
          </cell>
          <cell r="BH1920">
            <v>0</v>
          </cell>
          <cell r="BI1920">
            <v>0</v>
          </cell>
          <cell r="BJ1920">
            <v>0</v>
          </cell>
          <cell r="BK1920">
            <v>0</v>
          </cell>
          <cell r="BL1920">
            <v>0</v>
          </cell>
        </row>
        <row r="1921">
          <cell r="D1921">
            <v>1131225</v>
          </cell>
          <cell r="E1921" t="str">
            <v>RPM - SAN PEDRO ARMENGOL</v>
          </cell>
          <cell r="F1921" t="str">
            <v>DEPRODE</v>
          </cell>
          <cell r="G1921">
            <v>20032</v>
          </cell>
          <cell r="H1921" t="str">
            <v>R - CENTROS RESIDENCIALES</v>
          </cell>
          <cell r="I1921" t="str">
            <v>RPM</v>
          </cell>
          <cell r="J1921" t="str">
            <v>RECOLETA</v>
          </cell>
          <cell r="K1921" t="str">
            <v>MEMO 569</v>
          </cell>
          <cell r="L1921">
            <v>43756</v>
          </cell>
          <cell r="M1921">
            <v>41249</v>
          </cell>
          <cell r="N1921">
            <v>43831</v>
          </cell>
          <cell r="O1921">
            <v>20</v>
          </cell>
          <cell r="P1921">
            <v>20</v>
          </cell>
          <cell r="Q1921">
            <v>20</v>
          </cell>
          <cell r="R1921">
            <v>20</v>
          </cell>
          <cell r="S1921">
            <v>20</v>
          </cell>
          <cell r="T1921">
            <v>20</v>
          </cell>
          <cell r="U1921">
            <v>20</v>
          </cell>
          <cell r="V1921">
            <v>20</v>
          </cell>
          <cell r="W1921">
            <v>20</v>
          </cell>
          <cell r="X1921">
            <v>20</v>
          </cell>
          <cell r="Y1921">
            <v>20</v>
          </cell>
          <cell r="Z1921">
            <v>20</v>
          </cell>
          <cell r="AA1921">
            <v>20</v>
          </cell>
          <cell r="AB1921">
            <v>23</v>
          </cell>
          <cell r="AC1921">
            <v>22</v>
          </cell>
          <cell r="AD1921">
            <v>22</v>
          </cell>
          <cell r="AE1921">
            <v>21</v>
          </cell>
          <cell r="AF1921">
            <v>19</v>
          </cell>
          <cell r="AG1921">
            <v>22</v>
          </cell>
          <cell r="AH1921">
            <v>23</v>
          </cell>
          <cell r="AI1921">
            <v>19</v>
          </cell>
          <cell r="AJ1921">
            <v>24</v>
          </cell>
          <cell r="AK1921">
            <v>24</v>
          </cell>
          <cell r="AL1921">
            <v>25</v>
          </cell>
          <cell r="AM1921">
            <v>24</v>
          </cell>
          <cell r="AN1921">
            <v>26</v>
          </cell>
          <cell r="AO1921">
            <v>26</v>
          </cell>
          <cell r="AP1921">
            <v>22</v>
          </cell>
          <cell r="AQ1921">
            <v>22</v>
          </cell>
          <cell r="AR1921">
            <v>22</v>
          </cell>
          <cell r="AS1921">
            <v>22</v>
          </cell>
          <cell r="AT1921">
            <v>25</v>
          </cell>
          <cell r="AU1921">
            <v>25</v>
          </cell>
          <cell r="AV1921">
            <v>24</v>
          </cell>
          <cell r="AW1921">
            <v>25</v>
          </cell>
          <cell r="AX1921">
            <v>25</v>
          </cell>
          <cell r="AY1921">
            <v>24</v>
          </cell>
          <cell r="AZ1921">
            <v>20</v>
          </cell>
          <cell r="BA1921">
            <v>0</v>
          </cell>
          <cell r="BB1921">
            <v>0</v>
          </cell>
          <cell r="BC1921">
            <v>19</v>
          </cell>
          <cell r="BD1921">
            <v>17</v>
          </cell>
          <cell r="BE1921">
            <v>17</v>
          </cell>
          <cell r="BF1921">
            <v>20</v>
          </cell>
          <cell r="BG1921">
            <v>22</v>
          </cell>
          <cell r="BH1921">
            <v>21</v>
          </cell>
          <cell r="BI1921">
            <v>22</v>
          </cell>
          <cell r="BJ1921">
            <v>22</v>
          </cell>
          <cell r="BK1921">
            <v>19</v>
          </cell>
          <cell r="BL1921">
            <v>0</v>
          </cell>
        </row>
        <row r="1922">
          <cell r="D1922">
            <v>1131243</v>
          </cell>
          <cell r="E1922" t="str">
            <v>RPM - VILLA SANTA MARIA</v>
          </cell>
          <cell r="F1922" t="str">
            <v>DEPRODE</v>
          </cell>
          <cell r="G1922">
            <v>20032</v>
          </cell>
          <cell r="H1922" t="str">
            <v>R - CENTROS RESIDENCIALES</v>
          </cell>
          <cell r="I1922" t="str">
            <v>RPM</v>
          </cell>
          <cell r="J1922" t="str">
            <v>LA FLORIDA</v>
          </cell>
          <cell r="K1922" t="str">
            <v>MEMO 911</v>
          </cell>
          <cell r="L1922">
            <v>43418</v>
          </cell>
          <cell r="M1922">
            <v>41306</v>
          </cell>
          <cell r="N1922">
            <v>43497</v>
          </cell>
          <cell r="O1922">
            <v>40</v>
          </cell>
          <cell r="P1922">
            <v>40</v>
          </cell>
          <cell r="Q1922">
            <v>40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17</v>
          </cell>
          <cell r="AC1922">
            <v>18</v>
          </cell>
          <cell r="AD1922">
            <v>0</v>
          </cell>
          <cell r="AE1922">
            <v>0</v>
          </cell>
          <cell r="AF1922">
            <v>0</v>
          </cell>
          <cell r="AG1922">
            <v>0</v>
          </cell>
          <cell r="AH1922">
            <v>0</v>
          </cell>
          <cell r="AI1922">
            <v>0</v>
          </cell>
          <cell r="AJ1922">
            <v>0</v>
          </cell>
          <cell r="AK1922">
            <v>0</v>
          </cell>
          <cell r="AL1922">
            <v>0</v>
          </cell>
          <cell r="AM1922">
            <v>0</v>
          </cell>
          <cell r="AN1922">
            <v>19</v>
          </cell>
          <cell r="AO1922">
            <v>20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  <cell r="AU1922">
            <v>0</v>
          </cell>
          <cell r="AV1922">
            <v>0</v>
          </cell>
          <cell r="AW1922">
            <v>0</v>
          </cell>
          <cell r="AX1922">
            <v>0</v>
          </cell>
          <cell r="AY1922">
            <v>0</v>
          </cell>
          <cell r="AZ1922">
            <v>11</v>
          </cell>
          <cell r="BA1922">
            <v>18</v>
          </cell>
          <cell r="BB1922">
            <v>0</v>
          </cell>
          <cell r="BC1922">
            <v>0</v>
          </cell>
          <cell r="BD1922">
            <v>0</v>
          </cell>
          <cell r="BE1922">
            <v>0</v>
          </cell>
          <cell r="BF1922">
            <v>0</v>
          </cell>
          <cell r="BG1922">
            <v>0</v>
          </cell>
          <cell r="BH1922">
            <v>0</v>
          </cell>
          <cell r="BI1922">
            <v>0</v>
          </cell>
          <cell r="BJ1922">
            <v>0</v>
          </cell>
          <cell r="BK1922">
            <v>0</v>
          </cell>
          <cell r="BL1922">
            <v>0</v>
          </cell>
        </row>
        <row r="1923">
          <cell r="D1923">
            <v>1132004</v>
          </cell>
          <cell r="E1923" t="str">
            <v>RPM - RESIDENCIA SANTA MARIA</v>
          </cell>
          <cell r="F1923" t="str">
            <v>DEPRODE</v>
          </cell>
          <cell r="G1923">
            <v>20032</v>
          </cell>
          <cell r="H1923" t="str">
            <v>R - CENTROS RESIDENCIALES</v>
          </cell>
          <cell r="I1923" t="str">
            <v>RPM</v>
          </cell>
          <cell r="J1923" t="str">
            <v>LA FLORIDA</v>
          </cell>
          <cell r="K1923">
            <v>643</v>
          </cell>
          <cell r="L1923">
            <v>43514</v>
          </cell>
          <cell r="M1923">
            <v>43497</v>
          </cell>
          <cell r="N1923">
            <v>44409</v>
          </cell>
          <cell r="O1923">
            <v>20</v>
          </cell>
          <cell r="P1923">
            <v>0</v>
          </cell>
          <cell r="Q1923">
            <v>0</v>
          </cell>
          <cell r="R1923">
            <v>20</v>
          </cell>
          <cell r="S1923">
            <v>20</v>
          </cell>
          <cell r="T1923">
            <v>20</v>
          </cell>
          <cell r="U1923">
            <v>20</v>
          </cell>
          <cell r="V1923">
            <v>20</v>
          </cell>
          <cell r="W1923">
            <v>20</v>
          </cell>
          <cell r="X1923">
            <v>20</v>
          </cell>
          <cell r="Y1923">
            <v>20</v>
          </cell>
          <cell r="Z1923">
            <v>20</v>
          </cell>
          <cell r="AA1923">
            <v>20</v>
          </cell>
          <cell r="AB1923">
            <v>0</v>
          </cell>
          <cell r="AC1923">
            <v>0</v>
          </cell>
          <cell r="AD1923">
            <v>19</v>
          </cell>
          <cell r="AE1923">
            <v>18</v>
          </cell>
          <cell r="AF1923">
            <v>16</v>
          </cell>
          <cell r="AG1923">
            <v>18</v>
          </cell>
          <cell r="AH1923">
            <v>13</v>
          </cell>
          <cell r="AI1923">
            <v>14</v>
          </cell>
          <cell r="AJ1923">
            <v>18</v>
          </cell>
          <cell r="AK1923">
            <v>18</v>
          </cell>
          <cell r="AL1923">
            <v>19</v>
          </cell>
          <cell r="AM1923">
            <v>17</v>
          </cell>
          <cell r="AN1923">
            <v>0</v>
          </cell>
          <cell r="AO1923">
            <v>0</v>
          </cell>
          <cell r="AP1923">
            <v>0</v>
          </cell>
          <cell r="AQ1923">
            <v>19</v>
          </cell>
          <cell r="AR1923">
            <v>19</v>
          </cell>
          <cell r="AS1923">
            <v>18</v>
          </cell>
          <cell r="AT1923">
            <v>18</v>
          </cell>
          <cell r="AU1923">
            <v>20</v>
          </cell>
          <cell r="AV1923">
            <v>20</v>
          </cell>
          <cell r="AW1923">
            <v>20</v>
          </cell>
          <cell r="AX1923">
            <v>20</v>
          </cell>
          <cell r="AY1923">
            <v>20</v>
          </cell>
          <cell r="AZ1923">
            <v>0</v>
          </cell>
          <cell r="BA1923">
            <v>0</v>
          </cell>
          <cell r="BB1923">
            <v>0</v>
          </cell>
          <cell r="BC1923">
            <v>16</v>
          </cell>
          <cell r="BD1923">
            <v>16</v>
          </cell>
          <cell r="BE1923">
            <v>13</v>
          </cell>
          <cell r="BF1923">
            <v>0</v>
          </cell>
          <cell r="BG1923">
            <v>0</v>
          </cell>
          <cell r="BH1923">
            <v>12</v>
          </cell>
          <cell r="BI1923">
            <v>17</v>
          </cell>
          <cell r="BJ1923">
            <v>16</v>
          </cell>
          <cell r="BK1923">
            <v>13</v>
          </cell>
          <cell r="BL1923">
            <v>0</v>
          </cell>
        </row>
        <row r="1924">
          <cell r="D1924">
            <v>1080766</v>
          </cell>
          <cell r="E1924" t="str">
            <v>RPM - ALDEAS INFANTILES SOS BULNES</v>
          </cell>
          <cell r="F1924" t="str">
            <v>DEPRODE</v>
          </cell>
          <cell r="G1924">
            <v>20032</v>
          </cell>
          <cell r="H1924" t="str">
            <v>R - CENTROS RESIDENCIALES</v>
          </cell>
          <cell r="I1924" t="str">
            <v>RPM</v>
          </cell>
          <cell r="J1924" t="str">
            <v>BULNES</v>
          </cell>
          <cell r="K1924" t="str">
            <v>MEMO 934</v>
          </cell>
          <cell r="L1924">
            <v>43427</v>
          </cell>
          <cell r="M1924">
            <v>42278</v>
          </cell>
          <cell r="N1924">
            <v>43497</v>
          </cell>
          <cell r="O1924">
            <v>30</v>
          </cell>
          <cell r="P1924">
            <v>30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  <cell r="AB1924">
            <v>8</v>
          </cell>
          <cell r="AC1924">
            <v>0</v>
          </cell>
          <cell r="AD1924">
            <v>0</v>
          </cell>
          <cell r="AE1924">
            <v>0</v>
          </cell>
          <cell r="AF1924">
            <v>0</v>
          </cell>
          <cell r="AG1924">
            <v>0</v>
          </cell>
          <cell r="AH1924">
            <v>0</v>
          </cell>
          <cell r="AI1924">
            <v>0</v>
          </cell>
          <cell r="AJ1924">
            <v>0</v>
          </cell>
          <cell r="AK1924">
            <v>0</v>
          </cell>
          <cell r="AL1924">
            <v>0</v>
          </cell>
          <cell r="AM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0</v>
          </cell>
          <cell r="BD1924">
            <v>0</v>
          </cell>
          <cell r="BE1924">
            <v>0</v>
          </cell>
          <cell r="BF1924">
            <v>0</v>
          </cell>
          <cell r="BG1924">
            <v>0</v>
          </cell>
          <cell r="BH1924">
            <v>0</v>
          </cell>
          <cell r="BI1924">
            <v>0</v>
          </cell>
          <cell r="BJ1924">
            <v>0</v>
          </cell>
          <cell r="BK1924">
            <v>0</v>
          </cell>
          <cell r="BL1924">
            <v>0</v>
          </cell>
        </row>
        <row r="1925">
          <cell r="D1925">
            <v>1080798</v>
          </cell>
          <cell r="E1925" t="str">
            <v>RPM - HOGAR INFANTIL CRUZ ROJA</v>
          </cell>
          <cell r="F1925" t="str">
            <v>DEPRODE</v>
          </cell>
          <cell r="G1925">
            <v>20032</v>
          </cell>
          <cell r="H1925" t="str">
            <v>R - CENTROS RESIDENCIALES</v>
          </cell>
          <cell r="I1925" t="str">
            <v>RPM</v>
          </cell>
          <cell r="J1925" t="str">
            <v>BULNES</v>
          </cell>
          <cell r="K1925">
            <v>29</v>
          </cell>
          <cell r="L1925">
            <v>42388</v>
          </cell>
          <cell r="M1925">
            <v>42403</v>
          </cell>
          <cell r="N1925">
            <v>44230</v>
          </cell>
          <cell r="O1925">
            <v>38</v>
          </cell>
          <cell r="P1925">
            <v>38</v>
          </cell>
          <cell r="Q1925">
            <v>38</v>
          </cell>
          <cell r="R1925">
            <v>38</v>
          </cell>
          <cell r="S1925">
            <v>38</v>
          </cell>
          <cell r="T1925">
            <v>38</v>
          </cell>
          <cell r="U1925">
            <v>38</v>
          </cell>
          <cell r="V1925">
            <v>38</v>
          </cell>
          <cell r="W1925">
            <v>38</v>
          </cell>
          <cell r="X1925">
            <v>38</v>
          </cell>
          <cell r="Y1925">
            <v>38</v>
          </cell>
          <cell r="Z1925">
            <v>38</v>
          </cell>
          <cell r="AA1925">
            <v>38</v>
          </cell>
          <cell r="AB1925">
            <v>16</v>
          </cell>
          <cell r="AC1925">
            <v>16</v>
          </cell>
          <cell r="AD1925">
            <v>19</v>
          </cell>
          <cell r="AE1925">
            <v>20</v>
          </cell>
          <cell r="AF1925">
            <v>23</v>
          </cell>
          <cell r="AG1925">
            <v>27</v>
          </cell>
          <cell r="AH1925">
            <v>28</v>
          </cell>
          <cell r="AI1925">
            <v>28</v>
          </cell>
          <cell r="AJ1925">
            <v>28</v>
          </cell>
          <cell r="AK1925">
            <v>28</v>
          </cell>
          <cell r="AL1925">
            <v>28</v>
          </cell>
          <cell r="AM1925">
            <v>28</v>
          </cell>
          <cell r="AN1925">
            <v>17</v>
          </cell>
          <cell r="AO1925">
            <v>19</v>
          </cell>
          <cell r="AP1925">
            <v>20</v>
          </cell>
          <cell r="AQ1925">
            <v>21</v>
          </cell>
          <cell r="AR1925">
            <v>26</v>
          </cell>
          <cell r="AS1925">
            <v>29</v>
          </cell>
          <cell r="AT1925">
            <v>29</v>
          </cell>
          <cell r="AU1925">
            <v>28</v>
          </cell>
          <cell r="AV1925">
            <v>28</v>
          </cell>
          <cell r="AW1925">
            <v>28</v>
          </cell>
          <cell r="AX1925">
            <v>28</v>
          </cell>
          <cell r="AY1925">
            <v>29</v>
          </cell>
          <cell r="AZ1925">
            <v>13</v>
          </cell>
          <cell r="BA1925">
            <v>15</v>
          </cell>
          <cell r="BB1925">
            <v>17</v>
          </cell>
          <cell r="BC1925">
            <v>17</v>
          </cell>
          <cell r="BD1925">
            <v>23</v>
          </cell>
          <cell r="BE1925">
            <v>26</v>
          </cell>
          <cell r="BF1925">
            <v>25</v>
          </cell>
          <cell r="BG1925">
            <v>25</v>
          </cell>
          <cell r="BH1925">
            <v>23</v>
          </cell>
          <cell r="BI1925">
            <v>23</v>
          </cell>
          <cell r="BJ1925">
            <v>20</v>
          </cell>
          <cell r="BK1925">
            <v>20</v>
          </cell>
          <cell r="BL1925">
            <v>0</v>
          </cell>
        </row>
        <row r="1926">
          <cell r="D1926">
            <v>1080915</v>
          </cell>
          <cell r="E1926" t="str">
            <v>RPM - RESIDENCIA FEMENINA NUESTRA SEÑORA DE FATIMA</v>
          </cell>
          <cell r="F1926" t="str">
            <v>DEPRODE</v>
          </cell>
          <cell r="G1926">
            <v>20032</v>
          </cell>
          <cell r="H1926" t="str">
            <v>R - CENTROS RESIDENCIALES</v>
          </cell>
          <cell r="I1926" t="str">
            <v>RPM</v>
          </cell>
          <cell r="J1926" t="str">
            <v>CHILLÁN</v>
          </cell>
          <cell r="K1926" t="str">
            <v>758/B</v>
          </cell>
          <cell r="L1926">
            <v>43066</v>
          </cell>
          <cell r="M1926">
            <v>43009</v>
          </cell>
          <cell r="N1926">
            <v>43922</v>
          </cell>
          <cell r="O1926">
            <v>20</v>
          </cell>
          <cell r="P1926">
            <v>20</v>
          </cell>
          <cell r="Q1926">
            <v>20</v>
          </cell>
          <cell r="R1926">
            <v>20</v>
          </cell>
          <cell r="S1926">
            <v>20</v>
          </cell>
          <cell r="T1926">
            <v>20</v>
          </cell>
          <cell r="U1926">
            <v>20</v>
          </cell>
          <cell r="V1926">
            <v>20</v>
          </cell>
          <cell r="W1926">
            <v>20</v>
          </cell>
          <cell r="X1926">
            <v>20</v>
          </cell>
          <cell r="Y1926">
            <v>20</v>
          </cell>
          <cell r="Z1926">
            <v>20</v>
          </cell>
          <cell r="AA1926">
            <v>20</v>
          </cell>
          <cell r="AB1926">
            <v>19</v>
          </cell>
          <cell r="AC1926">
            <v>19</v>
          </cell>
          <cell r="AD1926">
            <v>20</v>
          </cell>
          <cell r="AE1926">
            <v>20</v>
          </cell>
          <cell r="AF1926">
            <v>20</v>
          </cell>
          <cell r="AG1926">
            <v>20</v>
          </cell>
          <cell r="AH1926">
            <v>19</v>
          </cell>
          <cell r="AI1926">
            <v>17</v>
          </cell>
          <cell r="AJ1926">
            <v>16</v>
          </cell>
          <cell r="AK1926">
            <v>17</v>
          </cell>
          <cell r="AL1926">
            <v>19</v>
          </cell>
          <cell r="AM1926">
            <v>20</v>
          </cell>
          <cell r="AN1926">
            <v>19</v>
          </cell>
          <cell r="AO1926">
            <v>20</v>
          </cell>
          <cell r="AP1926">
            <v>21</v>
          </cell>
          <cell r="AQ1926">
            <v>21</v>
          </cell>
          <cell r="AR1926">
            <v>22</v>
          </cell>
          <cell r="AS1926">
            <v>20</v>
          </cell>
          <cell r="AT1926">
            <v>20</v>
          </cell>
          <cell r="AU1926">
            <v>17</v>
          </cell>
          <cell r="AV1926">
            <v>16</v>
          </cell>
          <cell r="AW1926">
            <v>18</v>
          </cell>
          <cell r="AX1926">
            <v>21</v>
          </cell>
          <cell r="AY1926">
            <v>20</v>
          </cell>
          <cell r="AZ1926">
            <v>6</v>
          </cell>
          <cell r="BA1926">
            <v>14</v>
          </cell>
          <cell r="BB1926">
            <v>15</v>
          </cell>
          <cell r="BC1926">
            <v>11</v>
          </cell>
          <cell r="BD1926">
            <v>17</v>
          </cell>
          <cell r="BE1926">
            <v>17</v>
          </cell>
          <cell r="BF1926">
            <v>9</v>
          </cell>
          <cell r="BG1926">
            <v>14</v>
          </cell>
          <cell r="BH1926">
            <v>9</v>
          </cell>
          <cell r="BI1926">
            <v>13</v>
          </cell>
          <cell r="BJ1926">
            <v>13</v>
          </cell>
          <cell r="BK1926">
            <v>10</v>
          </cell>
          <cell r="BL1926">
            <v>0</v>
          </cell>
        </row>
        <row r="1927">
          <cell r="D1927">
            <v>1040256</v>
          </cell>
          <cell r="E1927" t="str">
            <v>RPP - RENUEVO LA SERENA</v>
          </cell>
          <cell r="F1927" t="str">
            <v>DEPRODE</v>
          </cell>
          <cell r="G1927">
            <v>20032</v>
          </cell>
          <cell r="H1927" t="str">
            <v>R - CENTROS RESIDENCIALES</v>
          </cell>
          <cell r="I1927" t="str">
            <v>RPP</v>
          </cell>
          <cell r="J1927" t="str">
            <v>LA SERENA</v>
          </cell>
          <cell r="K1927" t="str">
            <v>MEMO 915</v>
          </cell>
          <cell r="L1927">
            <v>43420</v>
          </cell>
          <cell r="M1927">
            <v>42357</v>
          </cell>
          <cell r="N1927">
            <v>43497</v>
          </cell>
          <cell r="O1927">
            <v>33</v>
          </cell>
          <cell r="P1927">
            <v>33</v>
          </cell>
          <cell r="Q1927">
            <v>33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0</v>
          </cell>
          <cell r="AA1927">
            <v>0</v>
          </cell>
          <cell r="AB1927">
            <v>18</v>
          </cell>
          <cell r="AC1927">
            <v>21</v>
          </cell>
          <cell r="AD1927">
            <v>0</v>
          </cell>
          <cell r="AE1927">
            <v>0</v>
          </cell>
          <cell r="AF1927">
            <v>0</v>
          </cell>
          <cell r="AG1927">
            <v>0</v>
          </cell>
          <cell r="AH1927">
            <v>0</v>
          </cell>
          <cell r="AI1927">
            <v>0</v>
          </cell>
          <cell r="AJ1927">
            <v>0</v>
          </cell>
          <cell r="AK1927">
            <v>0</v>
          </cell>
          <cell r="AL1927">
            <v>0</v>
          </cell>
          <cell r="AM1927">
            <v>0</v>
          </cell>
          <cell r="AN1927">
            <v>20</v>
          </cell>
          <cell r="AO1927">
            <v>24</v>
          </cell>
          <cell r="AP1927">
            <v>0</v>
          </cell>
          <cell r="AQ1927">
            <v>0</v>
          </cell>
          <cell r="AR1927">
            <v>0</v>
          </cell>
          <cell r="AS1927">
            <v>0</v>
          </cell>
          <cell r="AT1927">
            <v>0</v>
          </cell>
          <cell r="AU1927">
            <v>0</v>
          </cell>
          <cell r="AV1927">
            <v>0</v>
          </cell>
          <cell r="AW1927">
            <v>0</v>
          </cell>
          <cell r="AX1927">
            <v>0</v>
          </cell>
          <cell r="AY1927">
            <v>0</v>
          </cell>
          <cell r="AZ1927">
            <v>19</v>
          </cell>
          <cell r="BA1927">
            <v>23</v>
          </cell>
          <cell r="BB1927">
            <v>0</v>
          </cell>
          <cell r="BC1927">
            <v>0</v>
          </cell>
          <cell r="BD1927">
            <v>0</v>
          </cell>
          <cell r="BE1927">
            <v>0</v>
          </cell>
          <cell r="BF1927">
            <v>0</v>
          </cell>
          <cell r="BG1927">
            <v>0</v>
          </cell>
          <cell r="BH1927">
            <v>0</v>
          </cell>
          <cell r="BI1927">
            <v>0</v>
          </cell>
          <cell r="BJ1927">
            <v>0</v>
          </cell>
          <cell r="BK1927">
            <v>0</v>
          </cell>
          <cell r="BL1927">
            <v>0</v>
          </cell>
        </row>
        <row r="1928">
          <cell r="D1928">
            <v>1050635</v>
          </cell>
          <cell r="E1928" t="str">
            <v>RPP - HOGAR PUNTA DE TRALCA</v>
          </cell>
          <cell r="F1928" t="str">
            <v>DEPRODE</v>
          </cell>
          <cell r="G1928">
            <v>20032</v>
          </cell>
          <cell r="H1928" t="str">
            <v>R - CENTROS RESIDENCIALES</v>
          </cell>
          <cell r="I1928" t="str">
            <v>RPP</v>
          </cell>
          <cell r="J1928" t="str">
            <v>EL QUISCO</v>
          </cell>
          <cell r="K1928" t="str">
            <v>MEMO 562</v>
          </cell>
          <cell r="L1928">
            <v>43748</v>
          </cell>
          <cell r="M1928">
            <v>41274</v>
          </cell>
          <cell r="N1928">
            <v>43831</v>
          </cell>
          <cell r="O1928">
            <v>18</v>
          </cell>
          <cell r="P1928">
            <v>18</v>
          </cell>
          <cell r="Q1928">
            <v>18</v>
          </cell>
          <cell r="R1928">
            <v>18</v>
          </cell>
          <cell r="S1928">
            <v>18</v>
          </cell>
          <cell r="T1928">
            <v>18</v>
          </cell>
          <cell r="U1928">
            <v>18</v>
          </cell>
          <cell r="V1928">
            <v>18</v>
          </cell>
          <cell r="W1928">
            <v>18</v>
          </cell>
          <cell r="X1928">
            <v>18</v>
          </cell>
          <cell r="Y1928">
            <v>18</v>
          </cell>
          <cell r="Z1928">
            <v>18</v>
          </cell>
          <cell r="AA1928">
            <v>18</v>
          </cell>
          <cell r="AB1928">
            <v>4</v>
          </cell>
          <cell r="AC1928">
            <v>6</v>
          </cell>
          <cell r="AD1928">
            <v>6</v>
          </cell>
          <cell r="AE1928">
            <v>7</v>
          </cell>
          <cell r="AF1928">
            <v>6</v>
          </cell>
          <cell r="AG1928">
            <v>7</v>
          </cell>
          <cell r="AH1928">
            <v>7</v>
          </cell>
          <cell r="AI1928">
            <v>6</v>
          </cell>
          <cell r="AJ1928">
            <v>7</v>
          </cell>
          <cell r="AK1928">
            <v>9</v>
          </cell>
          <cell r="AL1928">
            <v>10</v>
          </cell>
          <cell r="AM1928">
            <v>9</v>
          </cell>
          <cell r="AN1928">
            <v>6</v>
          </cell>
          <cell r="AO1928">
            <v>7</v>
          </cell>
          <cell r="AP1928">
            <v>7</v>
          </cell>
          <cell r="AQ1928">
            <v>7</v>
          </cell>
          <cell r="AR1928">
            <v>7</v>
          </cell>
          <cell r="AS1928">
            <v>7</v>
          </cell>
          <cell r="AT1928">
            <v>7</v>
          </cell>
          <cell r="AU1928">
            <v>7</v>
          </cell>
          <cell r="AV1928">
            <v>10</v>
          </cell>
          <cell r="AW1928">
            <v>10</v>
          </cell>
          <cell r="AX1928">
            <v>10</v>
          </cell>
          <cell r="AY1928">
            <v>10</v>
          </cell>
          <cell r="AZ1928">
            <v>6</v>
          </cell>
          <cell r="BA1928">
            <v>7</v>
          </cell>
          <cell r="BB1928">
            <v>7</v>
          </cell>
          <cell r="BC1928">
            <v>0</v>
          </cell>
          <cell r="BD1928">
            <v>7</v>
          </cell>
          <cell r="BE1928">
            <v>7</v>
          </cell>
          <cell r="BF1928">
            <v>7</v>
          </cell>
          <cell r="BG1928">
            <v>7</v>
          </cell>
          <cell r="BH1928">
            <v>10</v>
          </cell>
          <cell r="BI1928">
            <v>10</v>
          </cell>
          <cell r="BJ1928">
            <v>10</v>
          </cell>
          <cell r="BK1928">
            <v>0</v>
          </cell>
          <cell r="BL1928">
            <v>0</v>
          </cell>
        </row>
        <row r="1929">
          <cell r="D1929">
            <v>1070316</v>
          </cell>
          <cell r="E1929" t="str">
            <v>RPP - HOGAR DE VIDA FAMILIAR INFANTIL SAN JOSE I</v>
          </cell>
          <cell r="F1929" t="str">
            <v>DEPRODE</v>
          </cell>
          <cell r="G1929">
            <v>20032</v>
          </cell>
          <cell r="H1929" t="str">
            <v>R - CENTROS RESIDENCIALES</v>
          </cell>
          <cell r="I1929" t="str">
            <v>RPP</v>
          </cell>
          <cell r="J1929" t="str">
            <v>MAULE</v>
          </cell>
          <cell r="K1929" t="str">
            <v>MEMO 454</v>
          </cell>
          <cell r="L1929">
            <v>43689</v>
          </cell>
          <cell r="M1929">
            <v>41229</v>
          </cell>
          <cell r="N1929">
            <v>43739</v>
          </cell>
          <cell r="O1929">
            <v>26</v>
          </cell>
          <cell r="P1929">
            <v>26</v>
          </cell>
          <cell r="Q1929">
            <v>26</v>
          </cell>
          <cell r="R1929">
            <v>26</v>
          </cell>
          <cell r="S1929">
            <v>26</v>
          </cell>
          <cell r="T1929">
            <v>26</v>
          </cell>
          <cell r="U1929">
            <v>26</v>
          </cell>
          <cell r="V1929">
            <v>26</v>
          </cell>
          <cell r="W1929">
            <v>26</v>
          </cell>
          <cell r="X1929">
            <v>26</v>
          </cell>
          <cell r="Y1929">
            <v>26</v>
          </cell>
          <cell r="Z1929">
            <v>0</v>
          </cell>
          <cell r="AA1929">
            <v>0</v>
          </cell>
          <cell r="AB1929">
            <v>18</v>
          </cell>
          <cell r="AC1929">
            <v>19</v>
          </cell>
          <cell r="AD1929">
            <v>20</v>
          </cell>
          <cell r="AE1929">
            <v>21</v>
          </cell>
          <cell r="AF1929">
            <v>22</v>
          </cell>
          <cell r="AG1929">
            <v>24</v>
          </cell>
          <cell r="AH1929">
            <v>25</v>
          </cell>
          <cell r="AI1929">
            <v>25</v>
          </cell>
          <cell r="AJ1929">
            <v>23</v>
          </cell>
          <cell r="AK1929">
            <v>23</v>
          </cell>
          <cell r="AL1929">
            <v>0</v>
          </cell>
          <cell r="AM1929">
            <v>0</v>
          </cell>
          <cell r="AN1929">
            <v>19</v>
          </cell>
          <cell r="AO1929">
            <v>20</v>
          </cell>
          <cell r="AP1929">
            <v>21</v>
          </cell>
          <cell r="AQ1929">
            <v>22</v>
          </cell>
          <cell r="AR1929">
            <v>23</v>
          </cell>
          <cell r="AS1929">
            <v>25</v>
          </cell>
          <cell r="AT1929">
            <v>25</v>
          </cell>
          <cell r="AU1929">
            <v>25</v>
          </cell>
          <cell r="AV1929">
            <v>21</v>
          </cell>
          <cell r="AW1929">
            <v>24</v>
          </cell>
          <cell r="AX1929">
            <v>0</v>
          </cell>
          <cell r="AY1929">
            <v>0</v>
          </cell>
          <cell r="AZ1929">
            <v>12</v>
          </cell>
          <cell r="BA1929">
            <v>19</v>
          </cell>
          <cell r="BB1929">
            <v>16</v>
          </cell>
          <cell r="BC1929">
            <v>17</v>
          </cell>
          <cell r="BD1929">
            <v>18</v>
          </cell>
          <cell r="BE1929">
            <v>20</v>
          </cell>
          <cell r="BF1929">
            <v>13</v>
          </cell>
          <cell r="BG1929">
            <v>19</v>
          </cell>
          <cell r="BH1929">
            <v>14</v>
          </cell>
          <cell r="BI1929">
            <v>21</v>
          </cell>
          <cell r="BJ1929">
            <v>0</v>
          </cell>
          <cell r="BK1929">
            <v>0</v>
          </cell>
          <cell r="BL1929">
            <v>0</v>
          </cell>
        </row>
        <row r="1930">
          <cell r="D1930">
            <v>1040181</v>
          </cell>
          <cell r="E1930" t="str">
            <v>RSP - RIMANAKUY</v>
          </cell>
          <cell r="F1930" t="str">
            <v>DEPRODE</v>
          </cell>
          <cell r="G1930">
            <v>20032</v>
          </cell>
          <cell r="H1930" t="str">
            <v>R - CENTROS RESIDENCIALES</v>
          </cell>
          <cell r="I1930" t="str">
            <v>RSP</v>
          </cell>
          <cell r="J1930" t="str">
            <v>LA SERENA</v>
          </cell>
          <cell r="K1930" t="str">
            <v>MEMO 257</v>
          </cell>
          <cell r="L1930">
            <v>43622</v>
          </cell>
          <cell r="M1930">
            <v>41100</v>
          </cell>
          <cell r="N1930">
            <v>43739</v>
          </cell>
          <cell r="O1930">
            <v>15</v>
          </cell>
          <cell r="P1930">
            <v>15</v>
          </cell>
          <cell r="Q1930">
            <v>15</v>
          </cell>
          <cell r="R1930">
            <v>15</v>
          </cell>
          <cell r="S1930">
            <v>15</v>
          </cell>
          <cell r="T1930">
            <v>15</v>
          </cell>
          <cell r="U1930">
            <v>15</v>
          </cell>
          <cell r="V1930">
            <v>15</v>
          </cell>
          <cell r="W1930">
            <v>15</v>
          </cell>
          <cell r="X1930">
            <v>15</v>
          </cell>
          <cell r="Y1930">
            <v>15</v>
          </cell>
          <cell r="Z1930">
            <v>0</v>
          </cell>
          <cell r="AA1930">
            <v>0</v>
          </cell>
          <cell r="AB1930">
            <v>16</v>
          </cell>
          <cell r="AC1930">
            <v>15</v>
          </cell>
          <cell r="AD1930">
            <v>14</v>
          </cell>
          <cell r="AE1930">
            <v>15</v>
          </cell>
          <cell r="AF1930">
            <v>15</v>
          </cell>
          <cell r="AG1930">
            <v>17</v>
          </cell>
          <cell r="AH1930">
            <v>18</v>
          </cell>
          <cell r="AI1930">
            <v>17</v>
          </cell>
          <cell r="AJ1930">
            <v>14</v>
          </cell>
          <cell r="AK1930">
            <v>13</v>
          </cell>
          <cell r="AL1930">
            <v>0</v>
          </cell>
          <cell r="AM1930">
            <v>0</v>
          </cell>
          <cell r="AN1930">
            <v>20</v>
          </cell>
          <cell r="AO1930">
            <v>18</v>
          </cell>
          <cell r="AP1930">
            <v>18</v>
          </cell>
          <cell r="AQ1930">
            <v>18</v>
          </cell>
          <cell r="AR1930">
            <v>19</v>
          </cell>
          <cell r="AS1930">
            <v>21</v>
          </cell>
          <cell r="AT1930">
            <v>17</v>
          </cell>
          <cell r="AU1930">
            <v>17</v>
          </cell>
          <cell r="AV1930">
            <v>17</v>
          </cell>
          <cell r="AW1930">
            <v>17</v>
          </cell>
          <cell r="AX1930">
            <v>0</v>
          </cell>
          <cell r="AY1930">
            <v>0</v>
          </cell>
          <cell r="AZ1930">
            <v>13</v>
          </cell>
          <cell r="BA1930">
            <v>7</v>
          </cell>
          <cell r="BB1930">
            <v>6</v>
          </cell>
          <cell r="BC1930">
            <v>8</v>
          </cell>
          <cell r="BD1930">
            <v>6</v>
          </cell>
          <cell r="BE1930">
            <v>11</v>
          </cell>
          <cell r="BF1930">
            <v>7</v>
          </cell>
          <cell r="BG1930">
            <v>10</v>
          </cell>
          <cell r="BH1930">
            <v>10</v>
          </cell>
          <cell r="BI1930">
            <v>12</v>
          </cell>
          <cell r="BJ1930">
            <v>0</v>
          </cell>
          <cell r="BK1930">
            <v>0</v>
          </cell>
          <cell r="BL1930">
            <v>0</v>
          </cell>
        </row>
        <row r="1931">
          <cell r="D1931">
            <v>1040379</v>
          </cell>
          <cell r="E1931" t="str">
            <v>RSP - HATARY</v>
          </cell>
          <cell r="F1931" t="str">
            <v>DEPRODE</v>
          </cell>
          <cell r="G1931">
            <v>20032</v>
          </cell>
          <cell r="H1931" t="str">
            <v>R - CENTROS RESIDENCIALES</v>
          </cell>
          <cell r="I1931" t="str">
            <v>RSP</v>
          </cell>
          <cell r="J1931" t="str">
            <v>LA SERENA</v>
          </cell>
          <cell r="K1931" t="str">
            <v>320/B</v>
          </cell>
          <cell r="L1931">
            <v>43735</v>
          </cell>
          <cell r="M1931">
            <v>43739</v>
          </cell>
          <cell r="N1931">
            <v>44106</v>
          </cell>
          <cell r="O1931">
            <v>12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12</v>
          </cell>
          <cell r="AA1931">
            <v>12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G1931">
            <v>0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L1931">
            <v>14</v>
          </cell>
          <cell r="AM1931">
            <v>15</v>
          </cell>
          <cell r="AN1931">
            <v>0</v>
          </cell>
          <cell r="AO1931">
            <v>0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0</v>
          </cell>
          <cell r="AV1931">
            <v>0</v>
          </cell>
          <cell r="AW1931">
            <v>0</v>
          </cell>
          <cell r="AX1931">
            <v>15</v>
          </cell>
          <cell r="AY1931">
            <v>17</v>
          </cell>
          <cell r="AZ1931">
            <v>0</v>
          </cell>
          <cell r="BA1931">
            <v>0</v>
          </cell>
          <cell r="BB1931">
            <v>0</v>
          </cell>
          <cell r="BC1931">
            <v>0</v>
          </cell>
          <cell r="BD1931">
            <v>0</v>
          </cell>
          <cell r="BE1931">
            <v>0</v>
          </cell>
          <cell r="BF1931">
            <v>0</v>
          </cell>
          <cell r="BG1931">
            <v>0</v>
          </cell>
          <cell r="BH1931">
            <v>0</v>
          </cell>
          <cell r="BI1931">
            <v>0</v>
          </cell>
          <cell r="BJ1931">
            <v>15</v>
          </cell>
          <cell r="BK1931">
            <v>14</v>
          </cell>
          <cell r="BL1931">
            <v>0</v>
          </cell>
        </row>
        <row r="1932">
          <cell r="D1932">
            <v>1040381</v>
          </cell>
          <cell r="E1932" t="str">
            <v>RSP - RIMANAKUY</v>
          </cell>
          <cell r="F1932" t="str">
            <v>DEPRODE</v>
          </cell>
          <cell r="G1932">
            <v>20032</v>
          </cell>
          <cell r="H1932" t="str">
            <v>R - CENTROS RESIDENCIALES</v>
          </cell>
          <cell r="I1932" t="str">
            <v>RSP</v>
          </cell>
          <cell r="J1932" t="str">
            <v>LA SERENA</v>
          </cell>
          <cell r="K1932" t="str">
            <v>322/B</v>
          </cell>
          <cell r="L1932">
            <v>43735</v>
          </cell>
          <cell r="M1932">
            <v>43739</v>
          </cell>
          <cell r="N1932">
            <v>44106</v>
          </cell>
          <cell r="O1932">
            <v>12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12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G1932">
            <v>0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L1932">
            <v>16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0</v>
          </cell>
          <cell r="AR1932">
            <v>0</v>
          </cell>
          <cell r="AS1932">
            <v>0</v>
          </cell>
          <cell r="AT1932">
            <v>0</v>
          </cell>
          <cell r="AU1932">
            <v>0</v>
          </cell>
          <cell r="AV1932">
            <v>0</v>
          </cell>
          <cell r="AW1932">
            <v>0</v>
          </cell>
          <cell r="AX1932">
            <v>0</v>
          </cell>
          <cell r="AY1932">
            <v>17</v>
          </cell>
          <cell r="AZ1932">
            <v>0</v>
          </cell>
          <cell r="BA1932">
            <v>0</v>
          </cell>
          <cell r="BB1932">
            <v>0</v>
          </cell>
          <cell r="BC1932">
            <v>0</v>
          </cell>
          <cell r="BD1932">
            <v>0</v>
          </cell>
          <cell r="BE1932">
            <v>0</v>
          </cell>
          <cell r="BF1932">
            <v>0</v>
          </cell>
          <cell r="BG1932">
            <v>0</v>
          </cell>
          <cell r="BH1932">
            <v>0</v>
          </cell>
          <cell r="BI1932">
            <v>0</v>
          </cell>
          <cell r="BJ1932">
            <v>0</v>
          </cell>
          <cell r="BK1932">
            <v>0</v>
          </cell>
          <cell r="BL1932">
            <v>0</v>
          </cell>
        </row>
        <row r="1933">
          <cell r="D1933">
            <v>1050595</v>
          </cell>
          <cell r="E1933" t="str">
            <v>RSP - ANITA CRUCHAGA</v>
          </cell>
          <cell r="F1933" t="str">
            <v>DEPRODE</v>
          </cell>
          <cell r="G1933">
            <v>20032</v>
          </cell>
          <cell r="H1933" t="str">
            <v>R - CENTROS RESIDENCIALES</v>
          </cell>
          <cell r="I1933" t="str">
            <v>RSP</v>
          </cell>
          <cell r="J1933" t="str">
            <v>VIÑA DEL MAR</v>
          </cell>
          <cell r="K1933" t="str">
            <v>MEMO 539</v>
          </cell>
          <cell r="L1933">
            <v>43741</v>
          </cell>
          <cell r="M1933">
            <v>41115</v>
          </cell>
          <cell r="N1933">
            <v>43831</v>
          </cell>
          <cell r="O1933">
            <v>20</v>
          </cell>
          <cell r="P1933">
            <v>20</v>
          </cell>
          <cell r="Q1933">
            <v>20</v>
          </cell>
          <cell r="R1933">
            <v>20</v>
          </cell>
          <cell r="S1933">
            <v>20</v>
          </cell>
          <cell r="T1933">
            <v>20</v>
          </cell>
          <cell r="U1933">
            <v>20</v>
          </cell>
          <cell r="V1933">
            <v>20</v>
          </cell>
          <cell r="W1933">
            <v>20</v>
          </cell>
          <cell r="X1933">
            <v>20</v>
          </cell>
          <cell r="Y1933">
            <v>20</v>
          </cell>
          <cell r="Z1933">
            <v>20</v>
          </cell>
          <cell r="AA1933">
            <v>20</v>
          </cell>
          <cell r="AB1933">
            <v>8</v>
          </cell>
          <cell r="AC1933">
            <v>6</v>
          </cell>
          <cell r="AD1933">
            <v>8</v>
          </cell>
          <cell r="AE1933">
            <v>7</v>
          </cell>
          <cell r="AF1933">
            <v>7</v>
          </cell>
          <cell r="AG1933">
            <v>9</v>
          </cell>
          <cell r="AH1933">
            <v>10</v>
          </cell>
          <cell r="AI1933">
            <v>10</v>
          </cell>
          <cell r="AJ1933">
            <v>0</v>
          </cell>
          <cell r="AK1933">
            <v>7</v>
          </cell>
          <cell r="AL1933">
            <v>5</v>
          </cell>
          <cell r="AM1933">
            <v>4</v>
          </cell>
          <cell r="AN1933">
            <v>9</v>
          </cell>
          <cell r="AO1933">
            <v>10</v>
          </cell>
          <cell r="AP1933">
            <v>10</v>
          </cell>
          <cell r="AQ1933">
            <v>10</v>
          </cell>
          <cell r="AR1933">
            <v>10</v>
          </cell>
          <cell r="AS1933">
            <v>10</v>
          </cell>
          <cell r="AT1933">
            <v>10</v>
          </cell>
          <cell r="AU1933">
            <v>10</v>
          </cell>
          <cell r="AV1933">
            <v>10</v>
          </cell>
          <cell r="AW1933">
            <v>10</v>
          </cell>
          <cell r="AX1933">
            <v>6</v>
          </cell>
          <cell r="AY1933">
            <v>6</v>
          </cell>
          <cell r="AZ1933">
            <v>9</v>
          </cell>
          <cell r="BA1933">
            <v>7</v>
          </cell>
          <cell r="BB1933">
            <v>7</v>
          </cell>
          <cell r="BC1933">
            <v>8</v>
          </cell>
          <cell r="BD1933">
            <v>0</v>
          </cell>
          <cell r="BE1933">
            <v>0</v>
          </cell>
          <cell r="BF1933">
            <v>0</v>
          </cell>
          <cell r="BG1933">
            <v>10</v>
          </cell>
          <cell r="BH1933">
            <v>0</v>
          </cell>
          <cell r="BI1933">
            <v>0</v>
          </cell>
          <cell r="BJ1933">
            <v>0</v>
          </cell>
          <cell r="BK1933">
            <v>0</v>
          </cell>
          <cell r="BL1933">
            <v>0</v>
          </cell>
        </row>
        <row r="1934">
          <cell r="D1934">
            <v>1060177</v>
          </cell>
          <cell r="E1934" t="str">
            <v>RSP - ASOCIACION CRISTIANA DE JOVENES</v>
          </cell>
          <cell r="F1934" t="str">
            <v>DEPRODE</v>
          </cell>
          <cell r="G1934">
            <v>20032</v>
          </cell>
          <cell r="H1934" t="str">
            <v>R - CENTROS RESIDENCIALES</v>
          </cell>
          <cell r="I1934" t="str">
            <v>RSP</v>
          </cell>
          <cell r="J1934" t="str">
            <v>RANCAGUA</v>
          </cell>
          <cell r="K1934">
            <v>1</v>
          </cell>
          <cell r="L1934">
            <v>42877</v>
          </cell>
          <cell r="M1934">
            <v>41010</v>
          </cell>
          <cell r="N1934">
            <v>44662</v>
          </cell>
          <cell r="O1934">
            <v>20</v>
          </cell>
          <cell r="P1934">
            <v>20</v>
          </cell>
          <cell r="Q1934">
            <v>20</v>
          </cell>
          <cell r="R1934">
            <v>20</v>
          </cell>
          <cell r="S1934">
            <v>20</v>
          </cell>
          <cell r="T1934">
            <v>20</v>
          </cell>
          <cell r="U1934">
            <v>20</v>
          </cell>
          <cell r="V1934">
            <v>20</v>
          </cell>
          <cell r="W1934">
            <v>20</v>
          </cell>
          <cell r="X1934">
            <v>20</v>
          </cell>
          <cell r="Y1934">
            <v>20</v>
          </cell>
          <cell r="Z1934">
            <v>20</v>
          </cell>
          <cell r="AA1934">
            <v>20</v>
          </cell>
          <cell r="AB1934">
            <v>14</v>
          </cell>
          <cell r="AC1934">
            <v>13</v>
          </cell>
          <cell r="AD1934">
            <v>13</v>
          </cell>
          <cell r="AE1934">
            <v>13</v>
          </cell>
          <cell r="AF1934">
            <v>13</v>
          </cell>
          <cell r="AG1934">
            <v>14</v>
          </cell>
          <cell r="AH1934">
            <v>16</v>
          </cell>
          <cell r="AI1934">
            <v>13</v>
          </cell>
          <cell r="AJ1934">
            <v>16</v>
          </cell>
          <cell r="AK1934">
            <v>16</v>
          </cell>
          <cell r="AL1934">
            <v>16</v>
          </cell>
          <cell r="AM1934">
            <v>16</v>
          </cell>
          <cell r="AN1934">
            <v>20</v>
          </cell>
          <cell r="AO1934">
            <v>18</v>
          </cell>
          <cell r="AP1934">
            <v>19</v>
          </cell>
          <cell r="AQ1934">
            <v>20</v>
          </cell>
          <cell r="AR1934">
            <v>20</v>
          </cell>
          <cell r="AS1934">
            <v>19</v>
          </cell>
          <cell r="AT1934">
            <v>19</v>
          </cell>
          <cell r="AU1934">
            <v>19</v>
          </cell>
          <cell r="AV1934">
            <v>22</v>
          </cell>
          <cell r="AW1934">
            <v>21</v>
          </cell>
          <cell r="AX1934">
            <v>19</v>
          </cell>
          <cell r="AY1934">
            <v>21</v>
          </cell>
          <cell r="AZ1934">
            <v>9</v>
          </cell>
          <cell r="BA1934">
            <v>10</v>
          </cell>
          <cell r="BB1934">
            <v>12</v>
          </cell>
          <cell r="BC1934">
            <v>8</v>
          </cell>
          <cell r="BD1934">
            <v>10</v>
          </cell>
          <cell r="BE1934">
            <v>8</v>
          </cell>
          <cell r="BF1934">
            <v>5</v>
          </cell>
          <cell r="BG1934">
            <v>10</v>
          </cell>
          <cell r="BH1934">
            <v>13</v>
          </cell>
          <cell r="BI1934">
            <v>10</v>
          </cell>
          <cell r="BJ1934">
            <v>10</v>
          </cell>
          <cell r="BK1934">
            <v>10</v>
          </cell>
          <cell r="BL1934">
            <v>0</v>
          </cell>
        </row>
        <row r="1935">
          <cell r="D1935">
            <v>1131073</v>
          </cell>
          <cell r="E1935" t="str">
            <v>RSP - CASA DE LAURA SANTIAGO</v>
          </cell>
          <cell r="F1935" t="str">
            <v>DEPRODE</v>
          </cell>
          <cell r="G1935">
            <v>20032</v>
          </cell>
          <cell r="H1935" t="str">
            <v>R - CENTROS RESIDENCIALES</v>
          </cell>
          <cell r="I1935" t="str">
            <v>RSP</v>
          </cell>
          <cell r="J1935" t="str">
            <v>SANTIAGO</v>
          </cell>
          <cell r="K1935" t="str">
            <v>MEMO 696</v>
          </cell>
          <cell r="L1935">
            <v>43277</v>
          </cell>
          <cell r="M1935">
            <v>40725</v>
          </cell>
          <cell r="N1935">
            <v>43466</v>
          </cell>
          <cell r="O1935">
            <v>20</v>
          </cell>
          <cell r="P1935">
            <v>20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>
            <v>0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0</v>
          </cell>
          <cell r="AV1935">
            <v>0</v>
          </cell>
          <cell r="AW1935">
            <v>0</v>
          </cell>
          <cell r="AX1935">
            <v>0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0</v>
          </cell>
          <cell r="BD1935">
            <v>0</v>
          </cell>
          <cell r="BE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0</v>
          </cell>
          <cell r="BJ1935">
            <v>0</v>
          </cell>
          <cell r="BK1935">
            <v>0</v>
          </cell>
          <cell r="BL1935">
            <v>0</v>
          </cell>
        </row>
        <row r="1936">
          <cell r="D1936">
            <v>1140056</v>
          </cell>
          <cell r="E1936" t="str">
            <v>RSP - VILLA HUIDIF</v>
          </cell>
          <cell r="F1936" t="str">
            <v>DEPRODE</v>
          </cell>
          <cell r="G1936">
            <v>20032</v>
          </cell>
          <cell r="H1936" t="str">
            <v>R - CENTROS RESIDENCIALES</v>
          </cell>
          <cell r="I1936" t="str">
            <v>RSP</v>
          </cell>
          <cell r="J1936" t="str">
            <v>VALDIVIA</v>
          </cell>
          <cell r="K1936" t="str">
            <v>MEMO 541</v>
          </cell>
          <cell r="L1936">
            <v>43741</v>
          </cell>
          <cell r="M1936">
            <v>41457</v>
          </cell>
          <cell r="N1936">
            <v>43831</v>
          </cell>
          <cell r="O1936">
            <v>20</v>
          </cell>
          <cell r="P1936">
            <v>20</v>
          </cell>
          <cell r="Q1936">
            <v>20</v>
          </cell>
          <cell r="R1936">
            <v>20</v>
          </cell>
          <cell r="S1936">
            <v>20</v>
          </cell>
          <cell r="T1936">
            <v>20</v>
          </cell>
          <cell r="U1936">
            <v>20</v>
          </cell>
          <cell r="V1936">
            <v>20</v>
          </cell>
          <cell r="W1936">
            <v>20</v>
          </cell>
          <cell r="X1936">
            <v>20</v>
          </cell>
          <cell r="Y1936">
            <v>20</v>
          </cell>
          <cell r="Z1936">
            <v>20</v>
          </cell>
          <cell r="AA1936">
            <v>20</v>
          </cell>
          <cell r="AB1936">
            <v>17</v>
          </cell>
          <cell r="AC1936">
            <v>16</v>
          </cell>
          <cell r="AD1936">
            <v>17</v>
          </cell>
          <cell r="AE1936">
            <v>16</v>
          </cell>
          <cell r="AF1936">
            <v>16</v>
          </cell>
          <cell r="AG1936">
            <v>17</v>
          </cell>
          <cell r="AH1936">
            <v>16</v>
          </cell>
          <cell r="AI1936">
            <v>15</v>
          </cell>
          <cell r="AJ1936">
            <v>15</v>
          </cell>
          <cell r="AK1936">
            <v>15</v>
          </cell>
          <cell r="AL1936">
            <v>18</v>
          </cell>
          <cell r="AM1936">
            <v>18</v>
          </cell>
          <cell r="AN1936">
            <v>20</v>
          </cell>
          <cell r="AO1936">
            <v>20</v>
          </cell>
          <cell r="AP1936">
            <v>20</v>
          </cell>
          <cell r="AQ1936">
            <v>20</v>
          </cell>
          <cell r="AR1936">
            <v>20</v>
          </cell>
          <cell r="AS1936">
            <v>20</v>
          </cell>
          <cell r="AT1936">
            <v>21</v>
          </cell>
          <cell r="AU1936">
            <v>21</v>
          </cell>
          <cell r="AV1936">
            <v>21</v>
          </cell>
          <cell r="AW1936">
            <v>18</v>
          </cell>
          <cell r="AX1936">
            <v>20</v>
          </cell>
          <cell r="AY1936">
            <v>20</v>
          </cell>
          <cell r="AZ1936">
            <v>16</v>
          </cell>
          <cell r="BA1936">
            <v>15</v>
          </cell>
          <cell r="BB1936">
            <v>16</v>
          </cell>
          <cell r="BC1936">
            <v>17</v>
          </cell>
          <cell r="BD1936">
            <v>12</v>
          </cell>
          <cell r="BE1936">
            <v>18</v>
          </cell>
          <cell r="BF1936">
            <v>16</v>
          </cell>
          <cell r="BG1936">
            <v>12</v>
          </cell>
          <cell r="BH1936">
            <v>16</v>
          </cell>
          <cell r="BI1936">
            <v>16</v>
          </cell>
          <cell r="BJ1936">
            <v>20</v>
          </cell>
          <cell r="BK1936">
            <v>20</v>
          </cell>
          <cell r="BL193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por línea"/>
      <sheetName val="anexo completo"/>
      <sheetName val="Hoja2"/>
      <sheetName val="Hoja1"/>
    </sheetNames>
    <sheetDataSet>
      <sheetData sheetId="0"/>
      <sheetData sheetId="1"/>
      <sheetData sheetId="2"/>
      <sheetData sheetId="3">
        <row r="1">
          <cell r="A1" t="str">
            <v>Cod Proyecto</v>
          </cell>
          <cell r="B1" t="str">
            <v>Plazas convenidas</v>
          </cell>
          <cell r="C1" t="str">
            <v>Plazas atendidas</v>
          </cell>
        </row>
        <row r="2">
          <cell r="A2">
            <v>1050655</v>
          </cell>
          <cell r="B2">
            <v>2300</v>
          </cell>
          <cell r="C2">
            <v>22</v>
          </cell>
        </row>
        <row r="3">
          <cell r="A3">
            <v>1050720</v>
          </cell>
          <cell r="B3">
            <v>2000</v>
          </cell>
          <cell r="C3">
            <v>33</v>
          </cell>
        </row>
        <row r="4">
          <cell r="A4">
            <v>1050855</v>
          </cell>
          <cell r="B4">
            <v>2500</v>
          </cell>
          <cell r="C4">
            <v>20</v>
          </cell>
        </row>
        <row r="5">
          <cell r="A5">
            <v>1050758</v>
          </cell>
          <cell r="B5">
            <v>7014</v>
          </cell>
          <cell r="C5">
            <v>104</v>
          </cell>
        </row>
        <row r="6">
          <cell r="A6">
            <v>1050899</v>
          </cell>
          <cell r="B6">
            <v>53</v>
          </cell>
          <cell r="C6">
            <v>69</v>
          </cell>
        </row>
        <row r="7">
          <cell r="A7">
            <v>1050900</v>
          </cell>
          <cell r="B7">
            <v>53</v>
          </cell>
          <cell r="C7">
            <v>69</v>
          </cell>
        </row>
        <row r="8">
          <cell r="A8">
            <v>1051030</v>
          </cell>
          <cell r="B8">
            <v>98</v>
          </cell>
          <cell r="C8">
            <v>68</v>
          </cell>
        </row>
        <row r="9">
          <cell r="A9">
            <v>1051032</v>
          </cell>
          <cell r="B9">
            <v>64</v>
          </cell>
          <cell r="C9">
            <v>83</v>
          </cell>
        </row>
        <row r="10">
          <cell r="A10">
            <v>1051033</v>
          </cell>
          <cell r="B10">
            <v>35</v>
          </cell>
          <cell r="C10">
            <v>83</v>
          </cell>
        </row>
        <row r="11">
          <cell r="A11">
            <v>1050901</v>
          </cell>
          <cell r="B11">
            <v>61</v>
          </cell>
          <cell r="C11">
            <v>69</v>
          </cell>
        </row>
        <row r="12">
          <cell r="A12">
            <v>1050902</v>
          </cell>
          <cell r="B12">
            <v>61</v>
          </cell>
          <cell r="C12">
            <v>69</v>
          </cell>
        </row>
        <row r="13">
          <cell r="A13">
            <v>1051024</v>
          </cell>
          <cell r="B13">
            <v>90</v>
          </cell>
          <cell r="C13">
            <v>90</v>
          </cell>
        </row>
        <row r="14">
          <cell r="A14">
            <v>1051025</v>
          </cell>
          <cell r="B14">
            <v>50</v>
          </cell>
          <cell r="C14">
            <v>90</v>
          </cell>
        </row>
        <row r="15">
          <cell r="A15">
            <v>1051034</v>
          </cell>
          <cell r="B15">
            <v>89</v>
          </cell>
          <cell r="C15">
            <v>100</v>
          </cell>
        </row>
        <row r="16">
          <cell r="A16">
            <v>1051035</v>
          </cell>
          <cell r="B16">
            <v>89</v>
          </cell>
          <cell r="C16">
            <v>100</v>
          </cell>
        </row>
        <row r="17">
          <cell r="A17">
            <v>1051026</v>
          </cell>
          <cell r="B17">
            <v>88</v>
          </cell>
          <cell r="C17">
            <v>151</v>
          </cell>
        </row>
        <row r="18">
          <cell r="A18">
            <v>1051027</v>
          </cell>
          <cell r="B18">
            <v>88</v>
          </cell>
          <cell r="C18">
            <v>151</v>
          </cell>
        </row>
        <row r="19">
          <cell r="A19">
            <v>1050945</v>
          </cell>
          <cell r="B19">
            <v>60</v>
          </cell>
          <cell r="C19">
            <v>61</v>
          </cell>
        </row>
        <row r="20">
          <cell r="A20">
            <v>1050823</v>
          </cell>
          <cell r="B20">
            <v>50</v>
          </cell>
          <cell r="C20">
            <v>85</v>
          </cell>
        </row>
        <row r="21">
          <cell r="A21">
            <v>1050954</v>
          </cell>
          <cell r="B21">
            <v>60</v>
          </cell>
          <cell r="C21">
            <v>47</v>
          </cell>
        </row>
        <row r="22">
          <cell r="A22">
            <v>1050905</v>
          </cell>
          <cell r="B22">
            <v>36</v>
          </cell>
          <cell r="C22">
            <v>30</v>
          </cell>
        </row>
        <row r="23">
          <cell r="A23">
            <v>1050903</v>
          </cell>
          <cell r="B23">
            <v>68</v>
          </cell>
          <cell r="C23">
            <v>88</v>
          </cell>
        </row>
        <row r="24">
          <cell r="A24">
            <v>1050849</v>
          </cell>
          <cell r="B24">
            <v>59</v>
          </cell>
          <cell r="C24">
            <v>174</v>
          </cell>
        </row>
        <row r="25">
          <cell r="A25">
            <v>1050837</v>
          </cell>
          <cell r="B25">
            <v>60</v>
          </cell>
          <cell r="C25">
            <v>93</v>
          </cell>
        </row>
        <row r="26">
          <cell r="A26">
            <v>1050847</v>
          </cell>
          <cell r="B26">
            <v>50</v>
          </cell>
          <cell r="C26">
            <v>83</v>
          </cell>
        </row>
        <row r="27">
          <cell r="A27">
            <v>1050846</v>
          </cell>
          <cell r="B27">
            <v>50</v>
          </cell>
          <cell r="C27">
            <v>101</v>
          </cell>
        </row>
        <row r="28">
          <cell r="A28">
            <v>1050848</v>
          </cell>
          <cell r="B28">
            <v>63</v>
          </cell>
          <cell r="C28">
            <v>199</v>
          </cell>
        </row>
        <row r="29">
          <cell r="A29">
            <v>1050859</v>
          </cell>
          <cell r="B29">
            <v>50</v>
          </cell>
          <cell r="C29">
            <v>142</v>
          </cell>
        </row>
        <row r="30">
          <cell r="A30">
            <v>1050888</v>
          </cell>
          <cell r="B30">
            <v>60</v>
          </cell>
          <cell r="C30">
            <v>150</v>
          </cell>
        </row>
        <row r="31">
          <cell r="A31">
            <v>1050858</v>
          </cell>
          <cell r="B31">
            <v>50</v>
          </cell>
          <cell r="C31">
            <v>128</v>
          </cell>
        </row>
        <row r="32">
          <cell r="A32">
            <v>1050860</v>
          </cell>
          <cell r="B32">
            <v>50</v>
          </cell>
          <cell r="C32">
            <v>202</v>
          </cell>
        </row>
        <row r="33">
          <cell r="A33">
            <v>1050845</v>
          </cell>
          <cell r="B33">
            <v>100</v>
          </cell>
          <cell r="C33">
            <v>88</v>
          </cell>
        </row>
        <row r="34">
          <cell r="A34">
            <v>1050937</v>
          </cell>
          <cell r="B34">
            <v>43</v>
          </cell>
          <cell r="C34">
            <v>56</v>
          </cell>
        </row>
        <row r="35">
          <cell r="A35">
            <v>1050932</v>
          </cell>
          <cell r="B35">
            <v>115</v>
          </cell>
          <cell r="C35">
            <v>100</v>
          </cell>
        </row>
        <row r="36">
          <cell r="A36">
            <v>1050929</v>
          </cell>
          <cell r="B36">
            <v>115</v>
          </cell>
          <cell r="C36">
            <v>177</v>
          </cell>
        </row>
        <row r="37">
          <cell r="A37">
            <v>1050934</v>
          </cell>
          <cell r="B37">
            <v>115</v>
          </cell>
          <cell r="C37">
            <v>212</v>
          </cell>
        </row>
        <row r="38">
          <cell r="A38">
            <v>1050668</v>
          </cell>
          <cell r="B38">
            <v>100</v>
          </cell>
          <cell r="C38">
            <v>103</v>
          </cell>
        </row>
        <row r="39">
          <cell r="A39">
            <v>1050936</v>
          </cell>
          <cell r="B39">
            <v>105</v>
          </cell>
          <cell r="C39">
            <v>152</v>
          </cell>
        </row>
        <row r="40">
          <cell r="A40">
            <v>1050669</v>
          </cell>
          <cell r="B40">
            <v>80</v>
          </cell>
          <cell r="C40">
            <v>83</v>
          </cell>
        </row>
        <row r="41">
          <cell r="A41">
            <v>1050912</v>
          </cell>
          <cell r="B41">
            <v>115</v>
          </cell>
          <cell r="C41">
            <v>191</v>
          </cell>
        </row>
        <row r="42">
          <cell r="A42">
            <v>1050876</v>
          </cell>
          <cell r="B42">
            <v>124</v>
          </cell>
          <cell r="C42">
            <v>127</v>
          </cell>
        </row>
        <row r="43">
          <cell r="A43">
            <v>1050877</v>
          </cell>
          <cell r="B43">
            <v>80</v>
          </cell>
          <cell r="C43">
            <v>80</v>
          </cell>
        </row>
        <row r="44">
          <cell r="A44">
            <v>1050667</v>
          </cell>
          <cell r="B44">
            <v>107</v>
          </cell>
          <cell r="C44">
            <v>99</v>
          </cell>
        </row>
        <row r="45">
          <cell r="A45">
            <v>1050670</v>
          </cell>
          <cell r="B45">
            <v>114</v>
          </cell>
          <cell r="C45">
            <v>111</v>
          </cell>
        </row>
        <row r="46">
          <cell r="A46">
            <v>1050824</v>
          </cell>
          <cell r="B46">
            <v>100</v>
          </cell>
          <cell r="C46">
            <v>137</v>
          </cell>
        </row>
        <row r="47">
          <cell r="A47">
            <v>1050869</v>
          </cell>
          <cell r="B47">
            <v>80</v>
          </cell>
          <cell r="C47">
            <v>71</v>
          </cell>
        </row>
        <row r="48">
          <cell r="A48">
            <v>1051064</v>
          </cell>
          <cell r="B48">
            <v>100</v>
          </cell>
          <cell r="C48">
            <v>128</v>
          </cell>
        </row>
        <row r="49">
          <cell r="A49">
            <v>1051059</v>
          </cell>
          <cell r="B49">
            <v>100</v>
          </cell>
          <cell r="C49">
            <v>137</v>
          </cell>
        </row>
        <row r="50">
          <cell r="A50">
            <v>1051061</v>
          </cell>
          <cell r="B50">
            <v>100</v>
          </cell>
          <cell r="C50">
            <v>150</v>
          </cell>
        </row>
        <row r="51">
          <cell r="A51">
            <v>1051050</v>
          </cell>
          <cell r="B51">
            <v>100</v>
          </cell>
          <cell r="C51">
            <v>110</v>
          </cell>
        </row>
        <row r="52">
          <cell r="A52">
            <v>1051053</v>
          </cell>
          <cell r="B52">
            <v>90</v>
          </cell>
          <cell r="C52">
            <v>144</v>
          </cell>
        </row>
        <row r="53">
          <cell r="A53">
            <v>1051058</v>
          </cell>
          <cell r="B53">
            <v>100</v>
          </cell>
          <cell r="C53">
            <v>162</v>
          </cell>
        </row>
        <row r="54">
          <cell r="A54">
            <v>1051060</v>
          </cell>
          <cell r="B54">
            <v>100</v>
          </cell>
          <cell r="C54">
            <v>180</v>
          </cell>
        </row>
        <row r="55">
          <cell r="A55">
            <v>1051065</v>
          </cell>
          <cell r="B55">
            <v>100</v>
          </cell>
          <cell r="C55">
            <v>200</v>
          </cell>
        </row>
        <row r="56">
          <cell r="A56">
            <v>1051049</v>
          </cell>
          <cell r="B56">
            <v>100</v>
          </cell>
          <cell r="C56">
            <v>106</v>
          </cell>
        </row>
        <row r="57">
          <cell r="A57">
            <v>1051051</v>
          </cell>
          <cell r="B57">
            <v>100</v>
          </cell>
          <cell r="C57">
            <v>107</v>
          </cell>
        </row>
        <row r="58">
          <cell r="A58">
            <v>1051054</v>
          </cell>
          <cell r="B58">
            <v>90</v>
          </cell>
          <cell r="C58">
            <v>284</v>
          </cell>
        </row>
        <row r="59">
          <cell r="A59">
            <v>1051055</v>
          </cell>
          <cell r="B59">
            <v>100</v>
          </cell>
          <cell r="C59">
            <v>130</v>
          </cell>
        </row>
        <row r="60">
          <cell r="A60">
            <v>1051056</v>
          </cell>
          <cell r="B60">
            <v>90</v>
          </cell>
          <cell r="C60">
            <v>222</v>
          </cell>
        </row>
        <row r="61">
          <cell r="A61">
            <v>1050964</v>
          </cell>
          <cell r="B61">
            <v>100</v>
          </cell>
          <cell r="C61">
            <v>130</v>
          </cell>
        </row>
        <row r="62">
          <cell r="A62">
            <v>1050977</v>
          </cell>
          <cell r="B62">
            <v>100</v>
          </cell>
          <cell r="C62">
            <v>129</v>
          </cell>
        </row>
        <row r="63">
          <cell r="A63">
            <v>1051062</v>
          </cell>
          <cell r="B63">
            <v>90</v>
          </cell>
          <cell r="C63">
            <v>277</v>
          </cell>
        </row>
        <row r="64">
          <cell r="A64">
            <v>1051066</v>
          </cell>
          <cell r="B64">
            <v>90</v>
          </cell>
          <cell r="C64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tabSelected="1" topLeftCell="A22" zoomScale="70" zoomScaleNormal="70" workbookViewId="0">
      <selection activeCell="C23" sqref="C23"/>
    </sheetView>
  </sheetViews>
  <sheetFormatPr baseColWidth="10" defaultColWidth="10.44140625" defaultRowHeight="13.8" x14ac:dyDescent="0.3"/>
  <cols>
    <col min="1" max="1" width="11.5546875" style="11" customWidth="1"/>
    <col min="2" max="2" width="15.44140625" style="11" customWidth="1"/>
    <col min="3" max="3" width="24.44140625" style="11" customWidth="1"/>
    <col min="4" max="4" width="10.44140625" style="11"/>
    <col min="5" max="5" width="15.88671875" style="11" customWidth="1"/>
    <col min="6" max="6" width="31.5546875" style="14" customWidth="1"/>
    <col min="7" max="7" width="15.109375" style="7" customWidth="1"/>
    <col min="8" max="8" width="23.109375" style="11" customWidth="1"/>
    <col min="9" max="9" width="8.88671875" style="11" customWidth="1"/>
    <col min="10" max="10" width="11.5546875" style="11" customWidth="1"/>
    <col min="11" max="11" width="21.88671875" style="11" customWidth="1"/>
    <col min="12" max="12" width="14" style="11" customWidth="1"/>
    <col min="13" max="13" width="12.44140625" style="11" customWidth="1"/>
    <col min="14" max="16384" width="10.44140625" style="1"/>
  </cols>
  <sheetData>
    <row r="1" spans="5:6" hidden="1" x14ac:dyDescent="0.3"/>
    <row r="2" spans="5:6" hidden="1" x14ac:dyDescent="0.3">
      <c r="E2" s="11" t="s">
        <v>0</v>
      </c>
      <c r="F2" s="15">
        <v>17240</v>
      </c>
    </row>
    <row r="3" spans="5:6" hidden="1" x14ac:dyDescent="0.3"/>
    <row r="4" spans="5:6" hidden="1" x14ac:dyDescent="0.3"/>
    <row r="5" spans="5:6" hidden="1" x14ac:dyDescent="0.3"/>
    <row r="6" spans="5:6" hidden="1" x14ac:dyDescent="0.3"/>
    <row r="7" spans="5:6" hidden="1" x14ac:dyDescent="0.3"/>
    <row r="8" spans="5:6" hidden="1" x14ac:dyDescent="0.3"/>
    <row r="9" spans="5:6" hidden="1" x14ac:dyDescent="0.3"/>
    <row r="10" spans="5:6" hidden="1" x14ac:dyDescent="0.3"/>
    <row r="11" spans="5:6" hidden="1" x14ac:dyDescent="0.3"/>
    <row r="12" spans="5:6" hidden="1" x14ac:dyDescent="0.3"/>
    <row r="13" spans="5:6" hidden="1" x14ac:dyDescent="0.3"/>
    <row r="14" spans="5:6" hidden="1" x14ac:dyDescent="0.3"/>
    <row r="15" spans="5:6" hidden="1" x14ac:dyDescent="0.3"/>
    <row r="16" spans="5:6" hidden="1" x14ac:dyDescent="0.3"/>
    <row r="17" spans="1:13" hidden="1" x14ac:dyDescent="0.3"/>
    <row r="18" spans="1:13" hidden="1" x14ac:dyDescent="0.3"/>
    <row r="19" spans="1:13" hidden="1" x14ac:dyDescent="0.3"/>
    <row r="20" spans="1:13" hidden="1" x14ac:dyDescent="0.3"/>
    <row r="21" spans="1:13" hidden="1" x14ac:dyDescent="0.3">
      <c r="A21" s="12" t="s">
        <v>1</v>
      </c>
      <c r="B21" s="12"/>
      <c r="C21" s="12"/>
      <c r="D21" s="12"/>
      <c r="E21" s="12"/>
      <c r="F21" s="16"/>
      <c r="G21" s="12"/>
      <c r="H21" s="12"/>
      <c r="I21" s="12"/>
      <c r="J21" s="8"/>
      <c r="K21" s="8"/>
      <c r="L21" s="8"/>
      <c r="M21" s="8"/>
    </row>
    <row r="22" spans="1:13" s="10" customFormat="1" ht="54" customHeight="1" x14ac:dyDescent="0.3">
      <c r="A22" s="9" t="s">
        <v>2</v>
      </c>
      <c r="B22" s="9" t="s">
        <v>3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  <c r="H22" s="9" t="s">
        <v>9</v>
      </c>
      <c r="I22" s="9" t="s">
        <v>10</v>
      </c>
      <c r="J22" s="9" t="s">
        <v>11</v>
      </c>
      <c r="K22" s="9" t="s">
        <v>12</v>
      </c>
      <c r="L22" s="9" t="s">
        <v>13</v>
      </c>
      <c r="M22" s="9" t="s">
        <v>14</v>
      </c>
    </row>
    <row r="23" spans="1:13" s="5" customFormat="1" ht="63" customHeight="1" x14ac:dyDescent="0.3">
      <c r="A23" s="2">
        <v>1</v>
      </c>
      <c r="B23" s="4">
        <v>6385</v>
      </c>
      <c r="C23" s="4" t="s">
        <v>15</v>
      </c>
      <c r="D23" s="2" t="s">
        <v>323</v>
      </c>
      <c r="E23" s="2" t="s">
        <v>16</v>
      </c>
      <c r="F23" s="2" t="s">
        <v>16</v>
      </c>
      <c r="G23" s="4">
        <v>175</v>
      </c>
      <c r="H23" s="2" t="s">
        <v>17</v>
      </c>
      <c r="I23" s="4" t="s">
        <v>18</v>
      </c>
      <c r="J23" s="17">
        <f>((4.5*28%)+4.5)*17240</f>
        <v>99302.399999999994</v>
      </c>
      <c r="K23" s="3">
        <f t="shared" ref="K23:K54" si="0">J23*G23*12</f>
        <v>208535040</v>
      </c>
      <c r="L23" s="3">
        <f t="shared" ref="L23:L54" si="1">K23*M23</f>
        <v>312802560</v>
      </c>
      <c r="M23" s="18">
        <v>1.5</v>
      </c>
    </row>
    <row r="24" spans="1:13" s="5" customFormat="1" ht="63" customHeight="1" x14ac:dyDescent="0.3">
      <c r="A24" s="2">
        <v>1</v>
      </c>
      <c r="B24" s="4">
        <v>6386</v>
      </c>
      <c r="C24" s="4" t="s">
        <v>15</v>
      </c>
      <c r="D24" s="2" t="s">
        <v>323</v>
      </c>
      <c r="E24" s="4" t="s">
        <v>20</v>
      </c>
      <c r="F24" s="2" t="s">
        <v>20</v>
      </c>
      <c r="G24" s="4">
        <v>100</v>
      </c>
      <c r="H24" s="2" t="s">
        <v>17</v>
      </c>
      <c r="I24" s="4" t="s">
        <v>18</v>
      </c>
      <c r="J24" s="17">
        <f>((4.5*28%)+4.5)*17240</f>
        <v>99302.399999999994</v>
      </c>
      <c r="K24" s="3">
        <f t="shared" si="0"/>
        <v>119162880</v>
      </c>
      <c r="L24" s="3">
        <f t="shared" si="1"/>
        <v>178744320</v>
      </c>
      <c r="M24" s="18">
        <v>1.5</v>
      </c>
    </row>
    <row r="25" spans="1:13" s="5" customFormat="1" ht="63" customHeight="1" x14ac:dyDescent="0.3">
      <c r="A25" s="2">
        <v>1</v>
      </c>
      <c r="B25" s="4">
        <v>6387</v>
      </c>
      <c r="C25" s="4" t="s">
        <v>15</v>
      </c>
      <c r="D25" s="2" t="s">
        <v>21</v>
      </c>
      <c r="E25" s="2" t="s">
        <v>16</v>
      </c>
      <c r="F25" s="2" t="s">
        <v>22</v>
      </c>
      <c r="G25" s="4">
        <v>75</v>
      </c>
      <c r="H25" s="2" t="s">
        <v>17</v>
      </c>
      <c r="I25" s="4" t="s">
        <v>18</v>
      </c>
      <c r="J25" s="19">
        <f t="shared" ref="J25:J32" si="2">((9.3*28%)+9.3)*17240</f>
        <v>205224.96000000002</v>
      </c>
      <c r="K25" s="3">
        <f t="shared" si="0"/>
        <v>184702464.00000003</v>
      </c>
      <c r="L25" s="3">
        <f t="shared" si="1"/>
        <v>277053696.00000006</v>
      </c>
      <c r="M25" s="18">
        <v>1.5</v>
      </c>
    </row>
    <row r="26" spans="1:13" s="5" customFormat="1" ht="63" customHeight="1" x14ac:dyDescent="0.3">
      <c r="A26" s="2">
        <v>1</v>
      </c>
      <c r="B26" s="4">
        <v>6388</v>
      </c>
      <c r="C26" s="4" t="s">
        <v>15</v>
      </c>
      <c r="D26" s="2" t="s">
        <v>21</v>
      </c>
      <c r="E26" s="4" t="s">
        <v>20</v>
      </c>
      <c r="F26" s="2" t="s">
        <v>20</v>
      </c>
      <c r="G26" s="4">
        <v>75</v>
      </c>
      <c r="H26" s="2" t="s">
        <v>17</v>
      </c>
      <c r="I26" s="4" t="s">
        <v>18</v>
      </c>
      <c r="J26" s="17">
        <f t="shared" si="2"/>
        <v>205224.96000000002</v>
      </c>
      <c r="K26" s="3">
        <f t="shared" si="0"/>
        <v>184702464.00000003</v>
      </c>
      <c r="L26" s="3">
        <f t="shared" si="1"/>
        <v>277053696.00000006</v>
      </c>
      <c r="M26" s="18">
        <v>1.5</v>
      </c>
    </row>
    <row r="27" spans="1:13" s="5" customFormat="1" ht="63" customHeight="1" x14ac:dyDescent="0.3">
      <c r="A27" s="2">
        <v>1</v>
      </c>
      <c r="B27" s="4">
        <v>6389</v>
      </c>
      <c r="C27" s="4" t="s">
        <v>15</v>
      </c>
      <c r="D27" s="2" t="s">
        <v>23</v>
      </c>
      <c r="E27" s="2" t="s">
        <v>24</v>
      </c>
      <c r="F27" s="2" t="s">
        <v>25</v>
      </c>
      <c r="G27" s="4">
        <v>125</v>
      </c>
      <c r="H27" s="2" t="s">
        <v>17</v>
      </c>
      <c r="I27" s="4" t="s">
        <v>18</v>
      </c>
      <c r="J27" s="20">
        <f t="shared" si="2"/>
        <v>205224.96000000002</v>
      </c>
      <c r="K27" s="3">
        <f t="shared" si="0"/>
        <v>307837440.00000006</v>
      </c>
      <c r="L27" s="3">
        <f t="shared" si="1"/>
        <v>307837440.00000006</v>
      </c>
      <c r="M27" s="18">
        <v>1</v>
      </c>
    </row>
    <row r="28" spans="1:13" s="5" customFormat="1" ht="63" customHeight="1" x14ac:dyDescent="0.3">
      <c r="A28" s="2">
        <v>1</v>
      </c>
      <c r="B28" s="4">
        <v>6390</v>
      </c>
      <c r="C28" s="4" t="s">
        <v>15</v>
      </c>
      <c r="D28" s="2" t="s">
        <v>23</v>
      </c>
      <c r="E28" s="4" t="s">
        <v>20</v>
      </c>
      <c r="F28" s="2" t="s">
        <v>20</v>
      </c>
      <c r="G28" s="4">
        <v>100</v>
      </c>
      <c r="H28" s="2" t="s">
        <v>17</v>
      </c>
      <c r="I28" s="4" t="s">
        <v>18</v>
      </c>
      <c r="J28" s="17">
        <f t="shared" si="2"/>
        <v>205224.96000000002</v>
      </c>
      <c r="K28" s="3">
        <f t="shared" si="0"/>
        <v>246269952.00000006</v>
      </c>
      <c r="L28" s="3">
        <f t="shared" si="1"/>
        <v>369404928.00000012</v>
      </c>
      <c r="M28" s="18">
        <v>1.5</v>
      </c>
    </row>
    <row r="29" spans="1:13" s="5" customFormat="1" ht="63" customHeight="1" x14ac:dyDescent="0.3">
      <c r="A29" s="2">
        <v>1</v>
      </c>
      <c r="B29" s="4">
        <v>6391</v>
      </c>
      <c r="C29" s="4" t="s">
        <v>15</v>
      </c>
      <c r="D29" s="2" t="s">
        <v>23</v>
      </c>
      <c r="E29" s="4" t="s">
        <v>20</v>
      </c>
      <c r="F29" s="2" t="s">
        <v>20</v>
      </c>
      <c r="G29" s="4">
        <v>150</v>
      </c>
      <c r="H29" s="2" t="s">
        <v>17</v>
      </c>
      <c r="I29" s="4" t="s">
        <v>18</v>
      </c>
      <c r="J29" s="17">
        <f t="shared" si="2"/>
        <v>205224.96000000002</v>
      </c>
      <c r="K29" s="3">
        <f t="shared" si="0"/>
        <v>369404928.00000006</v>
      </c>
      <c r="L29" s="3">
        <f t="shared" si="1"/>
        <v>369404928.00000006</v>
      </c>
      <c r="M29" s="18">
        <v>1</v>
      </c>
    </row>
    <row r="30" spans="1:13" s="5" customFormat="1" ht="63" customHeight="1" x14ac:dyDescent="0.3">
      <c r="A30" s="2">
        <v>1</v>
      </c>
      <c r="B30" s="4">
        <v>6392</v>
      </c>
      <c r="C30" s="4" t="s">
        <v>15</v>
      </c>
      <c r="D30" s="2" t="s">
        <v>23</v>
      </c>
      <c r="E30" s="2" t="s">
        <v>16</v>
      </c>
      <c r="F30" s="2" t="s">
        <v>16</v>
      </c>
      <c r="G30" s="4">
        <v>100</v>
      </c>
      <c r="H30" s="2" t="s">
        <v>17</v>
      </c>
      <c r="I30" s="4" t="s">
        <v>18</v>
      </c>
      <c r="J30" s="17">
        <f t="shared" si="2"/>
        <v>205224.96000000002</v>
      </c>
      <c r="K30" s="3">
        <f t="shared" si="0"/>
        <v>246269952.00000006</v>
      </c>
      <c r="L30" s="3">
        <f t="shared" si="1"/>
        <v>369404928.00000012</v>
      </c>
      <c r="M30" s="18">
        <v>1.5</v>
      </c>
    </row>
    <row r="31" spans="1:13" s="5" customFormat="1" ht="63" customHeight="1" x14ac:dyDescent="0.3">
      <c r="A31" s="2">
        <v>1</v>
      </c>
      <c r="B31" s="4">
        <v>6393</v>
      </c>
      <c r="C31" s="4" t="s">
        <v>15</v>
      </c>
      <c r="D31" s="2" t="s">
        <v>23</v>
      </c>
      <c r="E31" s="2" t="s">
        <v>16</v>
      </c>
      <c r="F31" s="2" t="s">
        <v>16</v>
      </c>
      <c r="G31" s="4">
        <v>100</v>
      </c>
      <c r="H31" s="2" t="s">
        <v>17</v>
      </c>
      <c r="I31" s="4" t="s">
        <v>18</v>
      </c>
      <c r="J31" s="17">
        <f t="shared" si="2"/>
        <v>205224.96000000002</v>
      </c>
      <c r="K31" s="3">
        <f t="shared" si="0"/>
        <v>246269952.00000006</v>
      </c>
      <c r="L31" s="3">
        <f t="shared" si="1"/>
        <v>369404928.00000012</v>
      </c>
      <c r="M31" s="18">
        <v>1.5</v>
      </c>
    </row>
    <row r="32" spans="1:13" s="5" customFormat="1" ht="63" customHeight="1" x14ac:dyDescent="0.3">
      <c r="A32" s="2">
        <v>1</v>
      </c>
      <c r="B32" s="4">
        <v>6394</v>
      </c>
      <c r="C32" s="4" t="s">
        <v>15</v>
      </c>
      <c r="D32" s="2" t="s">
        <v>26</v>
      </c>
      <c r="E32" s="4" t="s">
        <v>20</v>
      </c>
      <c r="F32" s="2" t="s">
        <v>27</v>
      </c>
      <c r="G32" s="4">
        <v>50</v>
      </c>
      <c r="H32" s="2" t="s">
        <v>17</v>
      </c>
      <c r="I32" s="4" t="s">
        <v>18</v>
      </c>
      <c r="J32" s="17">
        <f t="shared" si="2"/>
        <v>205224.96000000002</v>
      </c>
      <c r="K32" s="3">
        <f>J32*G32*12</f>
        <v>123134976.00000003</v>
      </c>
      <c r="L32" s="3">
        <f>K32*M32</f>
        <v>184702464.00000006</v>
      </c>
      <c r="M32" s="18">
        <v>1.5</v>
      </c>
    </row>
    <row r="33" spans="1:13" s="5" customFormat="1" ht="63" customHeight="1" x14ac:dyDescent="0.3">
      <c r="A33" s="2">
        <v>1</v>
      </c>
      <c r="B33" s="4">
        <v>6394</v>
      </c>
      <c r="C33" s="4" t="s">
        <v>15</v>
      </c>
      <c r="D33" s="2" t="s">
        <v>28</v>
      </c>
      <c r="E33" s="4" t="s">
        <v>20</v>
      </c>
      <c r="F33" s="2" t="s">
        <v>27</v>
      </c>
      <c r="G33" s="4">
        <v>50</v>
      </c>
      <c r="H33" s="2" t="s">
        <v>17</v>
      </c>
      <c r="I33" s="4" t="s">
        <v>18</v>
      </c>
      <c r="J33" s="17">
        <f>((9*(28%+45%)+9))*17240</f>
        <v>268426.8</v>
      </c>
      <c r="K33" s="3">
        <f>J33*G33*12</f>
        <v>161056080</v>
      </c>
      <c r="L33" s="3">
        <f>K33*M33</f>
        <v>241584120</v>
      </c>
      <c r="M33" s="18">
        <v>1.5</v>
      </c>
    </row>
    <row r="34" spans="1:13" s="5" customFormat="1" ht="63" customHeight="1" x14ac:dyDescent="0.3">
      <c r="A34" s="21">
        <v>2</v>
      </c>
      <c r="B34" s="22">
        <v>6395</v>
      </c>
      <c r="C34" s="22" t="s">
        <v>29</v>
      </c>
      <c r="D34" s="23" t="s">
        <v>30</v>
      </c>
      <c r="E34" s="22" t="s">
        <v>31</v>
      </c>
      <c r="F34" s="23" t="s">
        <v>31</v>
      </c>
      <c r="G34" s="4">
        <v>2000</v>
      </c>
      <c r="H34" s="2" t="s">
        <v>17</v>
      </c>
      <c r="I34" s="4" t="s">
        <v>18</v>
      </c>
      <c r="J34" s="24">
        <f>((0.083*28%)+0.083)*17240</f>
        <v>1831.5776000000001</v>
      </c>
      <c r="K34" s="3">
        <f t="shared" si="0"/>
        <v>43957862.400000006</v>
      </c>
      <c r="L34" s="3">
        <f t="shared" si="1"/>
        <v>65936793.600000009</v>
      </c>
      <c r="M34" s="18">
        <v>1.5</v>
      </c>
    </row>
    <row r="35" spans="1:13" s="5" customFormat="1" ht="63" customHeight="1" x14ac:dyDescent="0.3">
      <c r="A35" s="23">
        <v>2</v>
      </c>
      <c r="B35" s="22">
        <v>6396</v>
      </c>
      <c r="C35" s="22" t="s">
        <v>15</v>
      </c>
      <c r="D35" s="23" t="s">
        <v>323</v>
      </c>
      <c r="E35" s="22" t="s">
        <v>32</v>
      </c>
      <c r="F35" s="23" t="s">
        <v>32</v>
      </c>
      <c r="G35" s="4">
        <v>125</v>
      </c>
      <c r="H35" s="2" t="s">
        <v>17</v>
      </c>
      <c r="I35" s="4" t="s">
        <v>18</v>
      </c>
      <c r="J35" s="17">
        <f>((4.5*28%)+4.5)*17240</f>
        <v>99302.399999999994</v>
      </c>
      <c r="K35" s="3">
        <f t="shared" si="0"/>
        <v>148953600</v>
      </c>
      <c r="L35" s="3">
        <f t="shared" si="1"/>
        <v>223430400</v>
      </c>
      <c r="M35" s="18">
        <v>1.5</v>
      </c>
    </row>
    <row r="36" spans="1:13" s="6" customFormat="1" ht="63" customHeight="1" x14ac:dyDescent="0.3">
      <c r="A36" s="23">
        <v>2</v>
      </c>
      <c r="B36" s="22">
        <v>6397</v>
      </c>
      <c r="C36" s="22" t="s">
        <v>15</v>
      </c>
      <c r="D36" s="23" t="s">
        <v>19</v>
      </c>
      <c r="E36" s="22" t="s">
        <v>33</v>
      </c>
      <c r="F36" s="23" t="s">
        <v>33</v>
      </c>
      <c r="G36" s="4">
        <v>80</v>
      </c>
      <c r="H36" s="2" t="s">
        <v>17</v>
      </c>
      <c r="I36" s="4" t="s">
        <v>18</v>
      </c>
      <c r="J36" s="24">
        <f>((4.5*28%)+4.5)*17240</f>
        <v>99302.399999999994</v>
      </c>
      <c r="K36" s="3">
        <f t="shared" si="0"/>
        <v>95330304</v>
      </c>
      <c r="L36" s="3">
        <f t="shared" si="1"/>
        <v>142995456</v>
      </c>
      <c r="M36" s="18">
        <v>1.5</v>
      </c>
    </row>
    <row r="37" spans="1:13" s="6" customFormat="1" ht="63" customHeight="1" x14ac:dyDescent="0.3">
      <c r="A37" s="23">
        <v>2</v>
      </c>
      <c r="B37" s="22">
        <v>6398</v>
      </c>
      <c r="C37" s="22" t="s">
        <v>15</v>
      </c>
      <c r="D37" s="23" t="s">
        <v>323</v>
      </c>
      <c r="E37" s="22" t="s">
        <v>32</v>
      </c>
      <c r="F37" s="23" t="s">
        <v>32</v>
      </c>
      <c r="G37" s="4">
        <v>125</v>
      </c>
      <c r="H37" s="2" t="s">
        <v>17</v>
      </c>
      <c r="I37" s="4" t="s">
        <v>18</v>
      </c>
      <c r="J37" s="24">
        <f>((4.5*28%)+4.5)*17240</f>
        <v>99302.399999999994</v>
      </c>
      <c r="K37" s="3">
        <f t="shared" si="0"/>
        <v>148953600</v>
      </c>
      <c r="L37" s="3">
        <f t="shared" si="1"/>
        <v>223430400</v>
      </c>
      <c r="M37" s="18">
        <v>1.5</v>
      </c>
    </row>
    <row r="38" spans="1:13" s="6" customFormat="1" ht="63" customHeight="1" x14ac:dyDescent="0.3">
      <c r="A38" s="2">
        <v>2</v>
      </c>
      <c r="B38" s="4">
        <v>6399</v>
      </c>
      <c r="C38" s="22" t="s">
        <v>15</v>
      </c>
      <c r="D38" s="2" t="s">
        <v>21</v>
      </c>
      <c r="E38" s="2" t="s">
        <v>34</v>
      </c>
      <c r="F38" s="2" t="s">
        <v>35</v>
      </c>
      <c r="G38" s="4">
        <v>80</v>
      </c>
      <c r="H38" s="2" t="s">
        <v>17</v>
      </c>
      <c r="I38" s="4" t="s">
        <v>36</v>
      </c>
      <c r="J38" s="24">
        <f>((9.3*28%)+9.3)*17240</f>
        <v>205224.96000000002</v>
      </c>
      <c r="K38" s="3">
        <f t="shared" si="0"/>
        <v>197015961.60000002</v>
      </c>
      <c r="L38" s="3">
        <f t="shared" si="1"/>
        <v>295523942.40000004</v>
      </c>
      <c r="M38" s="18">
        <v>1.5</v>
      </c>
    </row>
    <row r="39" spans="1:13" s="6" customFormat="1" ht="63" customHeight="1" x14ac:dyDescent="0.3">
      <c r="A39" s="23">
        <v>2</v>
      </c>
      <c r="B39" s="22">
        <v>6400</v>
      </c>
      <c r="C39" s="22" t="s">
        <v>15</v>
      </c>
      <c r="D39" s="23" t="s">
        <v>37</v>
      </c>
      <c r="E39" s="22" t="s">
        <v>34</v>
      </c>
      <c r="F39" s="23" t="s">
        <v>34</v>
      </c>
      <c r="G39" s="4">
        <v>50</v>
      </c>
      <c r="H39" s="2" t="s">
        <v>17</v>
      </c>
      <c r="I39" s="4" t="s">
        <v>18</v>
      </c>
      <c r="J39" s="24">
        <f>((9.3*28%)+9.3)*17240</f>
        <v>205224.96000000002</v>
      </c>
      <c r="K39" s="3">
        <f t="shared" si="0"/>
        <v>123134976.00000003</v>
      </c>
      <c r="L39" s="3">
        <f t="shared" si="1"/>
        <v>184702464.00000006</v>
      </c>
      <c r="M39" s="18">
        <v>1.5</v>
      </c>
    </row>
    <row r="40" spans="1:13" s="6" customFormat="1" ht="63" customHeight="1" x14ac:dyDescent="0.3">
      <c r="A40" s="23">
        <v>2</v>
      </c>
      <c r="B40" s="22">
        <v>6401</v>
      </c>
      <c r="C40" s="22" t="s">
        <v>15</v>
      </c>
      <c r="D40" s="23" t="s">
        <v>23</v>
      </c>
      <c r="E40" s="22" t="s">
        <v>32</v>
      </c>
      <c r="F40" s="23" t="s">
        <v>38</v>
      </c>
      <c r="G40" s="4">
        <v>100</v>
      </c>
      <c r="H40" s="2" t="s">
        <v>17</v>
      </c>
      <c r="I40" s="4" t="s">
        <v>18</v>
      </c>
      <c r="J40" s="24">
        <f>((9.3*28%)+9.3)*17240</f>
        <v>205224.96000000002</v>
      </c>
      <c r="K40" s="3">
        <f t="shared" si="0"/>
        <v>246269952.00000006</v>
      </c>
      <c r="L40" s="3">
        <f t="shared" si="1"/>
        <v>369404928.00000012</v>
      </c>
      <c r="M40" s="18">
        <v>1.5</v>
      </c>
    </row>
    <row r="41" spans="1:13" s="6" customFormat="1" ht="63" customHeight="1" x14ac:dyDescent="0.3">
      <c r="A41" s="23">
        <v>2</v>
      </c>
      <c r="B41" s="22">
        <v>6402</v>
      </c>
      <c r="C41" s="22" t="s">
        <v>15</v>
      </c>
      <c r="D41" s="23" t="s">
        <v>23</v>
      </c>
      <c r="E41" s="22" t="s">
        <v>34</v>
      </c>
      <c r="F41" s="23" t="s">
        <v>35</v>
      </c>
      <c r="G41" s="4">
        <v>150</v>
      </c>
      <c r="H41" s="2" t="s">
        <v>17</v>
      </c>
      <c r="I41" s="4" t="s">
        <v>18</v>
      </c>
      <c r="J41" s="24">
        <f>((9.3*28%)+9.3)*17240</f>
        <v>205224.96000000002</v>
      </c>
      <c r="K41" s="3">
        <f t="shared" si="0"/>
        <v>369404928.00000006</v>
      </c>
      <c r="L41" s="3">
        <f t="shared" si="1"/>
        <v>369404928.00000006</v>
      </c>
      <c r="M41" s="18">
        <v>1</v>
      </c>
    </row>
    <row r="42" spans="1:13" s="6" customFormat="1" ht="63" customHeight="1" x14ac:dyDescent="0.3">
      <c r="A42" s="23">
        <v>2</v>
      </c>
      <c r="B42" s="22">
        <v>6403</v>
      </c>
      <c r="C42" s="22" t="s">
        <v>15</v>
      </c>
      <c r="D42" s="23" t="s">
        <v>39</v>
      </c>
      <c r="E42" s="22" t="s">
        <v>32</v>
      </c>
      <c r="F42" s="23" t="s">
        <v>40</v>
      </c>
      <c r="G42" s="4">
        <v>50</v>
      </c>
      <c r="H42" s="2" t="s">
        <v>17</v>
      </c>
      <c r="I42" s="4" t="s">
        <v>18</v>
      </c>
      <c r="J42" s="24">
        <f>((15*28%)+15)*17240</f>
        <v>331008</v>
      </c>
      <c r="K42" s="3">
        <f t="shared" si="0"/>
        <v>198604800</v>
      </c>
      <c r="L42" s="3">
        <f t="shared" si="1"/>
        <v>297907200</v>
      </c>
      <c r="M42" s="18">
        <v>1.5</v>
      </c>
    </row>
    <row r="43" spans="1:13" s="6" customFormat="1" ht="63" customHeight="1" x14ac:dyDescent="0.3">
      <c r="A43" s="23">
        <v>2</v>
      </c>
      <c r="B43" s="22">
        <v>6404</v>
      </c>
      <c r="C43" s="22" t="s">
        <v>15</v>
      </c>
      <c r="D43" s="23" t="s">
        <v>19</v>
      </c>
      <c r="E43" s="22" t="s">
        <v>32</v>
      </c>
      <c r="F43" s="23" t="s">
        <v>32</v>
      </c>
      <c r="G43" s="4">
        <v>125</v>
      </c>
      <c r="H43" s="2" t="s">
        <v>17</v>
      </c>
      <c r="I43" s="4" t="s">
        <v>18</v>
      </c>
      <c r="J43" s="24">
        <f>((4.5*28%)+4.5)*17240</f>
        <v>99302.399999999994</v>
      </c>
      <c r="K43" s="3">
        <f t="shared" si="0"/>
        <v>148953600</v>
      </c>
      <c r="L43" s="3">
        <f t="shared" si="1"/>
        <v>223430400</v>
      </c>
      <c r="M43" s="18">
        <v>1.5</v>
      </c>
    </row>
    <row r="44" spans="1:13" s="6" customFormat="1" ht="63" customHeight="1" x14ac:dyDescent="0.3">
      <c r="A44" s="23">
        <v>2</v>
      </c>
      <c r="B44" s="22">
        <v>6405</v>
      </c>
      <c r="C44" s="22" t="s">
        <v>15</v>
      </c>
      <c r="D44" s="23" t="s">
        <v>41</v>
      </c>
      <c r="E44" s="22" t="s">
        <v>32</v>
      </c>
      <c r="F44" s="23" t="s">
        <v>32</v>
      </c>
      <c r="G44" s="4">
        <v>50</v>
      </c>
      <c r="H44" s="2" t="s">
        <v>17</v>
      </c>
      <c r="I44" s="4" t="s">
        <v>18</v>
      </c>
      <c r="J44" s="24">
        <f t="shared" ref="J44:J47" si="3">((9.3*28%)+9.3)*17240</f>
        <v>205224.96000000002</v>
      </c>
      <c r="K44" s="3">
        <f t="shared" si="0"/>
        <v>123134976.00000003</v>
      </c>
      <c r="L44" s="3">
        <f t="shared" si="1"/>
        <v>184702464.00000006</v>
      </c>
      <c r="M44" s="18">
        <v>1.5</v>
      </c>
    </row>
    <row r="45" spans="1:13" s="6" customFormat="1" ht="63" customHeight="1" x14ac:dyDescent="0.3">
      <c r="A45" s="23">
        <v>2</v>
      </c>
      <c r="B45" s="22">
        <v>6406</v>
      </c>
      <c r="C45" s="22" t="s">
        <v>15</v>
      </c>
      <c r="D45" s="23" t="s">
        <v>41</v>
      </c>
      <c r="E45" s="22" t="s">
        <v>32</v>
      </c>
      <c r="F45" s="23" t="s">
        <v>32</v>
      </c>
      <c r="G45" s="4">
        <v>50</v>
      </c>
      <c r="H45" s="2" t="s">
        <v>17</v>
      </c>
      <c r="I45" s="4" t="s">
        <v>18</v>
      </c>
      <c r="J45" s="24">
        <f t="shared" si="3"/>
        <v>205224.96000000002</v>
      </c>
      <c r="K45" s="3">
        <f t="shared" si="0"/>
        <v>123134976.00000003</v>
      </c>
      <c r="L45" s="3">
        <f t="shared" si="1"/>
        <v>184702464.00000006</v>
      </c>
      <c r="M45" s="18">
        <v>1.5</v>
      </c>
    </row>
    <row r="46" spans="1:13" s="6" customFormat="1" ht="63" customHeight="1" x14ac:dyDescent="0.3">
      <c r="A46" s="23">
        <v>2</v>
      </c>
      <c r="B46" s="22">
        <v>6407</v>
      </c>
      <c r="C46" s="22" t="s">
        <v>15</v>
      </c>
      <c r="D46" s="23" t="s">
        <v>37</v>
      </c>
      <c r="E46" s="22" t="s">
        <v>32</v>
      </c>
      <c r="F46" s="23" t="s">
        <v>40</v>
      </c>
      <c r="G46" s="4">
        <v>50</v>
      </c>
      <c r="H46" s="2" t="s">
        <v>17</v>
      </c>
      <c r="I46" s="4" t="s">
        <v>18</v>
      </c>
      <c r="J46" s="24">
        <f t="shared" si="3"/>
        <v>205224.96000000002</v>
      </c>
      <c r="K46" s="3">
        <f t="shared" si="0"/>
        <v>123134976.00000003</v>
      </c>
      <c r="L46" s="3">
        <f t="shared" si="1"/>
        <v>184702464.00000006</v>
      </c>
      <c r="M46" s="18">
        <v>1.5</v>
      </c>
    </row>
    <row r="47" spans="1:13" s="6" customFormat="1" ht="63" customHeight="1" x14ac:dyDescent="0.3">
      <c r="A47" s="23">
        <v>2</v>
      </c>
      <c r="B47" s="22">
        <v>6408</v>
      </c>
      <c r="C47" s="22" t="s">
        <v>15</v>
      </c>
      <c r="D47" s="23" t="s">
        <v>23</v>
      </c>
      <c r="E47" s="22" t="s">
        <v>32</v>
      </c>
      <c r="F47" s="23" t="s">
        <v>38</v>
      </c>
      <c r="G47" s="4">
        <v>100</v>
      </c>
      <c r="H47" s="2" t="s">
        <v>17</v>
      </c>
      <c r="I47" s="4" t="s">
        <v>18</v>
      </c>
      <c r="J47" s="24">
        <f t="shared" si="3"/>
        <v>205224.96000000002</v>
      </c>
      <c r="K47" s="3">
        <f t="shared" si="0"/>
        <v>246269952.00000006</v>
      </c>
      <c r="L47" s="3">
        <f t="shared" si="1"/>
        <v>369404928.00000012</v>
      </c>
      <c r="M47" s="18">
        <v>1.5</v>
      </c>
    </row>
    <row r="48" spans="1:13" s="6" customFormat="1" ht="63" customHeight="1" x14ac:dyDescent="0.3">
      <c r="A48" s="2">
        <v>2</v>
      </c>
      <c r="B48" s="4">
        <v>6409</v>
      </c>
      <c r="C48" s="22" t="s">
        <v>15</v>
      </c>
      <c r="D48" s="2" t="s">
        <v>41</v>
      </c>
      <c r="E48" s="2" t="s">
        <v>32</v>
      </c>
      <c r="F48" s="2" t="s">
        <v>40</v>
      </c>
      <c r="G48" s="4">
        <v>75</v>
      </c>
      <c r="H48" s="2" t="s">
        <v>17</v>
      </c>
      <c r="I48" s="4" t="s">
        <v>18</v>
      </c>
      <c r="J48" s="24">
        <f>((9.3*28%)+9.3)*17240</f>
        <v>205224.96000000002</v>
      </c>
      <c r="K48" s="3">
        <f t="shared" si="0"/>
        <v>184702464.00000003</v>
      </c>
      <c r="L48" s="3">
        <f t="shared" si="1"/>
        <v>277053696.00000006</v>
      </c>
      <c r="M48" s="18">
        <v>1.5</v>
      </c>
    </row>
    <row r="49" spans="1:13" s="6" customFormat="1" ht="63" customHeight="1" x14ac:dyDescent="0.3">
      <c r="A49" s="23">
        <v>2</v>
      </c>
      <c r="B49" s="22">
        <v>6410</v>
      </c>
      <c r="C49" s="22" t="s">
        <v>15</v>
      </c>
      <c r="D49" s="23" t="s">
        <v>28</v>
      </c>
      <c r="E49" s="22" t="s">
        <v>32</v>
      </c>
      <c r="F49" s="23" t="s">
        <v>38</v>
      </c>
      <c r="G49" s="4">
        <v>100</v>
      </c>
      <c r="H49" s="2" t="s">
        <v>17</v>
      </c>
      <c r="I49" s="4" t="s">
        <v>18</v>
      </c>
      <c r="J49" s="24">
        <f>((9*(28%+45%)+9))*17240</f>
        <v>268426.8</v>
      </c>
      <c r="K49" s="3">
        <f>J49*G49*12</f>
        <v>322112160</v>
      </c>
      <c r="L49" s="3">
        <f>K49*M49</f>
        <v>322112160</v>
      </c>
      <c r="M49" s="18">
        <v>1</v>
      </c>
    </row>
    <row r="50" spans="1:13" s="6" customFormat="1" ht="63" customHeight="1" x14ac:dyDescent="0.3">
      <c r="A50" s="23">
        <v>2</v>
      </c>
      <c r="B50" s="22">
        <v>6410</v>
      </c>
      <c r="C50" s="22" t="s">
        <v>15</v>
      </c>
      <c r="D50" s="23" t="s">
        <v>26</v>
      </c>
      <c r="E50" s="22" t="s">
        <v>32</v>
      </c>
      <c r="F50" s="23" t="s">
        <v>38</v>
      </c>
      <c r="G50" s="4">
        <v>100</v>
      </c>
      <c r="H50" s="2" t="s">
        <v>17</v>
      </c>
      <c r="I50" s="4" t="s">
        <v>18</v>
      </c>
      <c r="J50" s="24">
        <f>((9.3*28%)+9.3)*17240</f>
        <v>205224.96000000002</v>
      </c>
      <c r="K50" s="3">
        <f>J50*G50*12</f>
        <v>246269952.00000006</v>
      </c>
      <c r="L50" s="3">
        <f>K50*M50</f>
        <v>246269952.00000006</v>
      </c>
      <c r="M50" s="18">
        <v>1</v>
      </c>
    </row>
    <row r="51" spans="1:13" s="6" customFormat="1" ht="63" customHeight="1" x14ac:dyDescent="0.3">
      <c r="A51" s="4">
        <v>3</v>
      </c>
      <c r="B51" s="22">
        <v>6411</v>
      </c>
      <c r="C51" s="4" t="s">
        <v>29</v>
      </c>
      <c r="D51" s="2" t="s">
        <v>30</v>
      </c>
      <c r="E51" s="4" t="s">
        <v>42</v>
      </c>
      <c r="F51" s="2" t="s">
        <v>42</v>
      </c>
      <c r="G51" s="4">
        <v>3100</v>
      </c>
      <c r="H51" s="2" t="s">
        <v>17</v>
      </c>
      <c r="I51" s="4" t="s">
        <v>18</v>
      </c>
      <c r="J51" s="17">
        <f>((0.083*14%)+0.083)*17240</f>
        <v>1631.2488000000001</v>
      </c>
      <c r="K51" s="3">
        <f t="shared" si="0"/>
        <v>60682455.359999999</v>
      </c>
      <c r="L51" s="3">
        <f t="shared" si="1"/>
        <v>91023683.039999992</v>
      </c>
      <c r="M51" s="18">
        <v>1.5</v>
      </c>
    </row>
    <row r="52" spans="1:13" s="6" customFormat="1" ht="63" customHeight="1" x14ac:dyDescent="0.3">
      <c r="A52" s="4">
        <v>3</v>
      </c>
      <c r="B52" s="22">
        <v>6412</v>
      </c>
      <c r="C52" s="4" t="s">
        <v>15</v>
      </c>
      <c r="D52" s="4" t="s">
        <v>43</v>
      </c>
      <c r="E52" s="2" t="s">
        <v>44</v>
      </c>
      <c r="F52" s="2" t="s">
        <v>27</v>
      </c>
      <c r="G52" s="4">
        <v>60</v>
      </c>
      <c r="H52" s="2" t="s">
        <v>17</v>
      </c>
      <c r="I52" s="4" t="s">
        <v>18</v>
      </c>
      <c r="J52" s="17">
        <f>((9.3*14%)+9.3)*17240</f>
        <v>182778.48</v>
      </c>
      <c r="K52" s="3">
        <f t="shared" si="0"/>
        <v>131600505.60000001</v>
      </c>
      <c r="L52" s="3">
        <f t="shared" si="1"/>
        <v>197400758.40000001</v>
      </c>
      <c r="M52" s="18">
        <v>1.5</v>
      </c>
    </row>
    <row r="53" spans="1:13" s="6" customFormat="1" ht="63" customHeight="1" x14ac:dyDescent="0.3">
      <c r="A53" s="4">
        <v>3</v>
      </c>
      <c r="B53" s="22">
        <v>6413</v>
      </c>
      <c r="C53" s="4" t="s">
        <v>15</v>
      </c>
      <c r="D53" s="2" t="s">
        <v>19</v>
      </c>
      <c r="E53" s="4" t="s">
        <v>45</v>
      </c>
      <c r="F53" s="2" t="s">
        <v>46</v>
      </c>
      <c r="G53" s="4">
        <v>75</v>
      </c>
      <c r="H53" s="2" t="s">
        <v>17</v>
      </c>
      <c r="I53" s="4" t="s">
        <v>18</v>
      </c>
      <c r="J53" s="17">
        <f>((4.5*14%)+4.5)*17240</f>
        <v>88441.2</v>
      </c>
      <c r="K53" s="3">
        <f t="shared" si="0"/>
        <v>79597080</v>
      </c>
      <c r="L53" s="3">
        <f t="shared" si="1"/>
        <v>119395620</v>
      </c>
      <c r="M53" s="18">
        <v>1.5</v>
      </c>
    </row>
    <row r="54" spans="1:13" s="6" customFormat="1" ht="63" customHeight="1" x14ac:dyDescent="0.3">
      <c r="A54" s="4">
        <v>3</v>
      </c>
      <c r="B54" s="22">
        <v>6414</v>
      </c>
      <c r="C54" s="4" t="s">
        <v>29</v>
      </c>
      <c r="D54" s="2" t="s">
        <v>30</v>
      </c>
      <c r="E54" s="4" t="s">
        <v>47</v>
      </c>
      <c r="F54" s="2" t="s">
        <v>46</v>
      </c>
      <c r="G54" s="4">
        <v>3900</v>
      </c>
      <c r="H54" s="2" t="s">
        <v>17</v>
      </c>
      <c r="I54" s="4" t="s">
        <v>18</v>
      </c>
      <c r="J54" s="17">
        <f>((0.083*14%)+0.083)*17240</f>
        <v>1631.2488000000001</v>
      </c>
      <c r="K54" s="3">
        <f t="shared" si="0"/>
        <v>76342443.840000004</v>
      </c>
      <c r="L54" s="3">
        <f t="shared" si="1"/>
        <v>114513665.76000001</v>
      </c>
      <c r="M54" s="18">
        <v>1.5</v>
      </c>
    </row>
    <row r="55" spans="1:13" s="6" customFormat="1" ht="63" customHeight="1" x14ac:dyDescent="0.3">
      <c r="A55" s="4">
        <v>3</v>
      </c>
      <c r="B55" s="22">
        <v>6415</v>
      </c>
      <c r="C55" s="4" t="s">
        <v>29</v>
      </c>
      <c r="D55" s="2" t="s">
        <v>30</v>
      </c>
      <c r="E55" s="4" t="s">
        <v>48</v>
      </c>
      <c r="F55" s="2" t="s">
        <v>49</v>
      </c>
      <c r="G55" s="4">
        <v>2900</v>
      </c>
      <c r="H55" s="2" t="s">
        <v>17</v>
      </c>
      <c r="I55" s="4" t="s">
        <v>18</v>
      </c>
      <c r="J55" s="17">
        <f>((0.083*14%)+0.083)*17240</f>
        <v>1631.2488000000001</v>
      </c>
      <c r="K55" s="3">
        <f t="shared" ref="K55:K73" si="4">J55*G55*12</f>
        <v>56767458.24000001</v>
      </c>
      <c r="L55" s="3">
        <f t="shared" ref="L55:L73" si="5">K55*M55</f>
        <v>85151187.360000014</v>
      </c>
      <c r="M55" s="18">
        <v>1.5</v>
      </c>
    </row>
    <row r="56" spans="1:13" s="6" customFormat="1" ht="63" customHeight="1" x14ac:dyDescent="0.3">
      <c r="A56" s="4">
        <v>3</v>
      </c>
      <c r="B56" s="22">
        <v>6416</v>
      </c>
      <c r="C56" s="4" t="s">
        <v>15</v>
      </c>
      <c r="D56" s="2" t="s">
        <v>19</v>
      </c>
      <c r="E56" s="4" t="s">
        <v>50</v>
      </c>
      <c r="F56" s="2" t="s">
        <v>50</v>
      </c>
      <c r="G56" s="4">
        <v>100</v>
      </c>
      <c r="H56" s="2" t="s">
        <v>17</v>
      </c>
      <c r="I56" s="4" t="s">
        <v>18</v>
      </c>
      <c r="J56" s="17">
        <f>((4.5*14%)+4.5)*17240</f>
        <v>88441.2</v>
      </c>
      <c r="K56" s="3">
        <f t="shared" si="4"/>
        <v>106129440</v>
      </c>
      <c r="L56" s="3">
        <f t="shared" si="5"/>
        <v>159194160</v>
      </c>
      <c r="M56" s="18">
        <v>1.5</v>
      </c>
    </row>
    <row r="57" spans="1:13" s="6" customFormat="1" ht="63" customHeight="1" x14ac:dyDescent="0.3">
      <c r="A57" s="4">
        <v>3</v>
      </c>
      <c r="B57" s="22">
        <v>6417</v>
      </c>
      <c r="C57" s="4" t="s">
        <v>15</v>
      </c>
      <c r="D57" s="2" t="s">
        <v>19</v>
      </c>
      <c r="E57" s="4" t="s">
        <v>50</v>
      </c>
      <c r="F57" s="2" t="s">
        <v>50</v>
      </c>
      <c r="G57" s="4">
        <v>100</v>
      </c>
      <c r="H57" s="2" t="s">
        <v>17</v>
      </c>
      <c r="I57" s="4" t="s">
        <v>18</v>
      </c>
      <c r="J57" s="17">
        <f>((4.5*14%)+4.5)*17240</f>
        <v>88441.2</v>
      </c>
      <c r="K57" s="3">
        <f t="shared" si="4"/>
        <v>106129440</v>
      </c>
      <c r="L57" s="3">
        <f t="shared" si="5"/>
        <v>159194160</v>
      </c>
      <c r="M57" s="18">
        <v>1.5</v>
      </c>
    </row>
    <row r="58" spans="1:13" s="6" customFormat="1" ht="63" customHeight="1" x14ac:dyDescent="0.3">
      <c r="A58" s="4">
        <v>3</v>
      </c>
      <c r="B58" s="22">
        <v>6418</v>
      </c>
      <c r="C58" s="4" t="s">
        <v>15</v>
      </c>
      <c r="D58" s="2" t="s">
        <v>19</v>
      </c>
      <c r="E58" s="4" t="s">
        <v>47</v>
      </c>
      <c r="F58" s="2" t="s">
        <v>47</v>
      </c>
      <c r="G58" s="4">
        <v>100</v>
      </c>
      <c r="H58" s="2" t="s">
        <v>17</v>
      </c>
      <c r="I58" s="4" t="s">
        <v>18</v>
      </c>
      <c r="J58" s="17">
        <f>((4.5*14%)+4.5)*17240</f>
        <v>88441.2</v>
      </c>
      <c r="K58" s="3">
        <f t="shared" si="4"/>
        <v>106129440</v>
      </c>
      <c r="L58" s="3">
        <f t="shared" si="5"/>
        <v>159194160</v>
      </c>
      <c r="M58" s="18">
        <v>1.5</v>
      </c>
    </row>
    <row r="59" spans="1:13" s="6" customFormat="1" ht="63" customHeight="1" x14ac:dyDescent="0.3">
      <c r="A59" s="4">
        <v>3</v>
      </c>
      <c r="B59" s="22">
        <v>6419</v>
      </c>
      <c r="C59" s="4" t="s">
        <v>15</v>
      </c>
      <c r="D59" s="2" t="s">
        <v>19</v>
      </c>
      <c r="E59" s="4" t="s">
        <v>47</v>
      </c>
      <c r="F59" s="2" t="s">
        <v>47</v>
      </c>
      <c r="G59" s="4">
        <v>100</v>
      </c>
      <c r="H59" s="2" t="s">
        <v>17</v>
      </c>
      <c r="I59" s="4" t="s">
        <v>18</v>
      </c>
      <c r="J59" s="17">
        <f>((4.5*14%)+4.5)*17240</f>
        <v>88441.2</v>
      </c>
      <c r="K59" s="3">
        <f t="shared" si="4"/>
        <v>106129440</v>
      </c>
      <c r="L59" s="3">
        <f t="shared" si="5"/>
        <v>159194160</v>
      </c>
      <c r="M59" s="18">
        <v>1.5</v>
      </c>
    </row>
    <row r="60" spans="1:13" s="6" customFormat="1" ht="63" customHeight="1" x14ac:dyDescent="0.3">
      <c r="A60" s="4">
        <v>3</v>
      </c>
      <c r="B60" s="22">
        <v>6420</v>
      </c>
      <c r="C60" s="4" t="s">
        <v>29</v>
      </c>
      <c r="D60" s="2" t="s">
        <v>30</v>
      </c>
      <c r="E60" s="4" t="s">
        <v>51</v>
      </c>
      <c r="F60" s="2" t="s">
        <v>52</v>
      </c>
      <c r="G60" s="4">
        <v>3000</v>
      </c>
      <c r="H60" s="2" t="s">
        <v>17</v>
      </c>
      <c r="I60" s="4" t="s">
        <v>18</v>
      </c>
      <c r="J60" s="17">
        <f>((0.083*14%)+0.083)*17240</f>
        <v>1631.2488000000001</v>
      </c>
      <c r="K60" s="3">
        <f t="shared" si="4"/>
        <v>58724956.800000004</v>
      </c>
      <c r="L60" s="3">
        <f t="shared" si="5"/>
        <v>88087435.200000003</v>
      </c>
      <c r="M60" s="18">
        <v>1.5</v>
      </c>
    </row>
    <row r="61" spans="1:13" s="6" customFormat="1" ht="63" customHeight="1" x14ac:dyDescent="0.3">
      <c r="A61" s="4">
        <v>3</v>
      </c>
      <c r="B61" s="22">
        <v>6421</v>
      </c>
      <c r="C61" s="4" t="s">
        <v>15</v>
      </c>
      <c r="D61" s="2" t="s">
        <v>21</v>
      </c>
      <c r="E61" s="4" t="s">
        <v>47</v>
      </c>
      <c r="F61" s="2" t="s">
        <v>53</v>
      </c>
      <c r="G61" s="4">
        <v>75</v>
      </c>
      <c r="H61" s="2" t="s">
        <v>17</v>
      </c>
      <c r="I61" s="4" t="s">
        <v>18</v>
      </c>
      <c r="J61" s="17">
        <f>((9.3*14%)+9.3)*17240</f>
        <v>182778.48</v>
      </c>
      <c r="K61" s="3">
        <f t="shared" si="4"/>
        <v>164500632</v>
      </c>
      <c r="L61" s="3">
        <f t="shared" si="5"/>
        <v>246750948</v>
      </c>
      <c r="M61" s="18">
        <v>1.5</v>
      </c>
    </row>
    <row r="62" spans="1:13" s="6" customFormat="1" ht="63" customHeight="1" x14ac:dyDescent="0.3">
      <c r="A62" s="4">
        <v>3</v>
      </c>
      <c r="B62" s="22">
        <v>6422</v>
      </c>
      <c r="C62" s="4" t="s">
        <v>15</v>
      </c>
      <c r="D62" s="2" t="s">
        <v>54</v>
      </c>
      <c r="E62" s="4" t="s">
        <v>44</v>
      </c>
      <c r="F62" s="2" t="s">
        <v>50</v>
      </c>
      <c r="G62" s="4">
        <v>40</v>
      </c>
      <c r="H62" s="2" t="s">
        <v>17</v>
      </c>
      <c r="I62" s="4" t="s">
        <v>18</v>
      </c>
      <c r="J62" s="17">
        <f>((9.3*14%)+9.3)*17240</f>
        <v>182778.48</v>
      </c>
      <c r="K62" s="3">
        <f t="shared" si="4"/>
        <v>87733670.400000006</v>
      </c>
      <c r="L62" s="3">
        <f t="shared" si="5"/>
        <v>131600505.60000001</v>
      </c>
      <c r="M62" s="18">
        <v>1.5</v>
      </c>
    </row>
    <row r="63" spans="1:13" s="6" customFormat="1" ht="63" customHeight="1" x14ac:dyDescent="0.3">
      <c r="A63" s="4">
        <v>3</v>
      </c>
      <c r="B63" s="22">
        <v>6423</v>
      </c>
      <c r="C63" s="4" t="s">
        <v>15</v>
      </c>
      <c r="D63" s="2" t="s">
        <v>37</v>
      </c>
      <c r="E63" s="4" t="s">
        <v>44</v>
      </c>
      <c r="F63" s="2" t="s">
        <v>50</v>
      </c>
      <c r="G63" s="4">
        <v>40</v>
      </c>
      <c r="H63" s="2" t="s">
        <v>17</v>
      </c>
      <c r="I63" s="4" t="s">
        <v>18</v>
      </c>
      <c r="J63" s="17">
        <f>((9.3*14%)+9.3)*17240</f>
        <v>182778.48</v>
      </c>
      <c r="K63" s="3">
        <f t="shared" si="4"/>
        <v>87733670.400000006</v>
      </c>
      <c r="L63" s="3">
        <f t="shared" si="5"/>
        <v>131600505.60000001</v>
      </c>
      <c r="M63" s="18">
        <v>1.5</v>
      </c>
    </row>
    <row r="64" spans="1:13" s="6" customFormat="1" ht="63" customHeight="1" x14ac:dyDescent="0.3">
      <c r="A64" s="4">
        <v>3</v>
      </c>
      <c r="B64" s="22">
        <v>6424</v>
      </c>
      <c r="C64" s="4" t="s">
        <v>15</v>
      </c>
      <c r="D64" s="2" t="s">
        <v>23</v>
      </c>
      <c r="E64" s="4" t="s">
        <v>48</v>
      </c>
      <c r="F64" s="2" t="s">
        <v>55</v>
      </c>
      <c r="G64" s="4">
        <v>100</v>
      </c>
      <c r="H64" s="2" t="s">
        <v>17</v>
      </c>
      <c r="I64" s="4" t="s">
        <v>18</v>
      </c>
      <c r="J64" s="17">
        <f t="shared" ref="J64" si="6">((9.3*14%)+9.3)*17240</f>
        <v>182778.48</v>
      </c>
      <c r="K64" s="3">
        <f t="shared" si="4"/>
        <v>219334176</v>
      </c>
      <c r="L64" s="3">
        <f t="shared" si="5"/>
        <v>329001264</v>
      </c>
      <c r="M64" s="18">
        <v>1.5</v>
      </c>
    </row>
    <row r="65" spans="1:13" s="6" customFormat="1" ht="63" customHeight="1" x14ac:dyDescent="0.3">
      <c r="A65" s="2">
        <v>4</v>
      </c>
      <c r="B65" s="22">
        <v>6425</v>
      </c>
      <c r="C65" s="4" t="s">
        <v>29</v>
      </c>
      <c r="D65" s="2" t="s">
        <v>30</v>
      </c>
      <c r="E65" s="4" t="s">
        <v>56</v>
      </c>
      <c r="F65" s="2" t="s">
        <v>57</v>
      </c>
      <c r="G65" s="4">
        <v>2900</v>
      </c>
      <c r="H65" s="2" t="s">
        <v>17</v>
      </c>
      <c r="I65" s="4" t="s">
        <v>18</v>
      </c>
      <c r="J65" s="17">
        <f>((0.083*14%)+0.083)*17240</f>
        <v>1631.2488000000001</v>
      </c>
      <c r="K65" s="3">
        <f t="shared" si="4"/>
        <v>56767458.24000001</v>
      </c>
      <c r="L65" s="3">
        <f t="shared" si="5"/>
        <v>85151187.360000014</v>
      </c>
      <c r="M65" s="18">
        <v>1.5</v>
      </c>
    </row>
    <row r="66" spans="1:13" s="6" customFormat="1" ht="63" customHeight="1" x14ac:dyDescent="0.3">
      <c r="A66" s="2">
        <v>4</v>
      </c>
      <c r="B66" s="22">
        <v>6426</v>
      </c>
      <c r="C66" s="4" t="s">
        <v>15</v>
      </c>
      <c r="D66" s="2" t="s">
        <v>19</v>
      </c>
      <c r="E66" s="4" t="s">
        <v>58</v>
      </c>
      <c r="F66" s="2" t="s">
        <v>59</v>
      </c>
      <c r="G66" s="4">
        <v>150</v>
      </c>
      <c r="H66" s="2" t="s">
        <v>17</v>
      </c>
      <c r="I66" s="4" t="s">
        <v>18</v>
      </c>
      <c r="J66" s="17">
        <f>((4.5*14%)+4.5)*17240</f>
        <v>88441.2</v>
      </c>
      <c r="K66" s="3">
        <f t="shared" si="4"/>
        <v>159194160</v>
      </c>
      <c r="L66" s="3">
        <f t="shared" si="5"/>
        <v>238791240</v>
      </c>
      <c r="M66" s="18">
        <v>1.5</v>
      </c>
    </row>
    <row r="67" spans="1:13" s="6" customFormat="1" ht="63" customHeight="1" x14ac:dyDescent="0.3">
      <c r="A67" s="2">
        <v>4</v>
      </c>
      <c r="B67" s="22">
        <v>6427</v>
      </c>
      <c r="C67" s="4" t="s">
        <v>15</v>
      </c>
      <c r="D67" s="2" t="s">
        <v>19</v>
      </c>
      <c r="E67" s="4" t="s">
        <v>60</v>
      </c>
      <c r="F67" s="2" t="s">
        <v>61</v>
      </c>
      <c r="G67" s="4">
        <v>150</v>
      </c>
      <c r="H67" s="2" t="s">
        <v>17</v>
      </c>
      <c r="I67" s="4" t="s">
        <v>18</v>
      </c>
      <c r="J67" s="17">
        <f>((4.5*14%)+4.5)*17240</f>
        <v>88441.2</v>
      </c>
      <c r="K67" s="3">
        <f t="shared" si="4"/>
        <v>159194160</v>
      </c>
      <c r="L67" s="3">
        <f t="shared" si="5"/>
        <v>238791240</v>
      </c>
      <c r="M67" s="18">
        <v>1.5</v>
      </c>
    </row>
    <row r="68" spans="1:13" s="6" customFormat="1" ht="63" customHeight="1" x14ac:dyDescent="0.3">
      <c r="A68" s="2">
        <v>4</v>
      </c>
      <c r="B68" s="22">
        <v>6428</v>
      </c>
      <c r="C68" s="4" t="s">
        <v>15</v>
      </c>
      <c r="D68" s="2" t="s">
        <v>323</v>
      </c>
      <c r="E68" s="4" t="s">
        <v>60</v>
      </c>
      <c r="F68" s="2" t="s">
        <v>62</v>
      </c>
      <c r="G68" s="4">
        <v>150</v>
      </c>
      <c r="H68" s="2" t="s">
        <v>17</v>
      </c>
      <c r="I68" s="4" t="s">
        <v>18</v>
      </c>
      <c r="J68" s="17">
        <f>((4.5*14%)+4.5)*17240</f>
        <v>88441.2</v>
      </c>
      <c r="K68" s="3">
        <f t="shared" si="4"/>
        <v>159194160</v>
      </c>
      <c r="L68" s="3">
        <f t="shared" si="5"/>
        <v>238791240</v>
      </c>
      <c r="M68" s="18">
        <v>1.5</v>
      </c>
    </row>
    <row r="69" spans="1:13" s="6" customFormat="1" ht="63" customHeight="1" x14ac:dyDescent="0.3">
      <c r="A69" s="2">
        <v>4</v>
      </c>
      <c r="B69" s="22">
        <v>6429</v>
      </c>
      <c r="C69" s="4" t="s">
        <v>15</v>
      </c>
      <c r="D69" s="2" t="s">
        <v>19</v>
      </c>
      <c r="E69" s="4" t="s">
        <v>60</v>
      </c>
      <c r="F69" s="2" t="s">
        <v>63</v>
      </c>
      <c r="G69" s="4">
        <v>150</v>
      </c>
      <c r="H69" s="2" t="s">
        <v>17</v>
      </c>
      <c r="I69" s="4" t="s">
        <v>18</v>
      </c>
      <c r="J69" s="17">
        <f>((4.5*14%)+4.5)*17240</f>
        <v>88441.2</v>
      </c>
      <c r="K69" s="3">
        <f t="shared" si="4"/>
        <v>159194160</v>
      </c>
      <c r="L69" s="3">
        <f t="shared" si="5"/>
        <v>238791240</v>
      </c>
      <c r="M69" s="18">
        <v>1.5</v>
      </c>
    </row>
    <row r="70" spans="1:13" s="6" customFormat="1" ht="63" customHeight="1" x14ac:dyDescent="0.3">
      <c r="A70" s="2">
        <v>4</v>
      </c>
      <c r="B70" s="22">
        <v>6430</v>
      </c>
      <c r="C70" s="4" t="s">
        <v>15</v>
      </c>
      <c r="D70" s="2" t="s">
        <v>19</v>
      </c>
      <c r="E70" s="4" t="s">
        <v>64</v>
      </c>
      <c r="F70" s="2" t="s">
        <v>65</v>
      </c>
      <c r="G70" s="4">
        <v>50</v>
      </c>
      <c r="H70" s="2" t="s">
        <v>17</v>
      </c>
      <c r="I70" s="4" t="s">
        <v>18</v>
      </c>
      <c r="J70" s="17">
        <f>((4.5*14%)+4.5)*17240</f>
        <v>88441.2</v>
      </c>
      <c r="K70" s="3">
        <f t="shared" si="4"/>
        <v>53064720</v>
      </c>
      <c r="L70" s="3">
        <f t="shared" si="5"/>
        <v>79597080</v>
      </c>
      <c r="M70" s="18">
        <v>1.5</v>
      </c>
    </row>
    <row r="71" spans="1:13" s="6" customFormat="1" ht="63" customHeight="1" x14ac:dyDescent="0.3">
      <c r="A71" s="2">
        <v>4</v>
      </c>
      <c r="B71" s="22">
        <v>6433</v>
      </c>
      <c r="C71" s="4" t="s">
        <v>29</v>
      </c>
      <c r="D71" s="2" t="s">
        <v>30</v>
      </c>
      <c r="E71" s="4" t="s">
        <v>66</v>
      </c>
      <c r="F71" s="2" t="s">
        <v>67</v>
      </c>
      <c r="G71" s="4">
        <v>2000</v>
      </c>
      <c r="H71" s="2" t="s">
        <v>17</v>
      </c>
      <c r="I71" s="4" t="s">
        <v>18</v>
      </c>
      <c r="J71" s="17">
        <f>((0.083*14%)+0.083)*17240</f>
        <v>1631.2488000000001</v>
      </c>
      <c r="K71" s="3">
        <f t="shared" si="4"/>
        <v>39149971.200000003</v>
      </c>
      <c r="L71" s="3">
        <f t="shared" si="5"/>
        <v>58724956.800000004</v>
      </c>
      <c r="M71" s="18">
        <v>1.5</v>
      </c>
    </row>
    <row r="72" spans="1:13" s="6" customFormat="1" ht="63" customHeight="1" x14ac:dyDescent="0.3">
      <c r="A72" s="2">
        <v>4</v>
      </c>
      <c r="B72" s="22">
        <v>6434</v>
      </c>
      <c r="C72" s="4" t="s">
        <v>15</v>
      </c>
      <c r="D72" s="2" t="s">
        <v>19</v>
      </c>
      <c r="E72" s="4" t="s">
        <v>68</v>
      </c>
      <c r="F72" s="2" t="s">
        <v>69</v>
      </c>
      <c r="G72" s="4">
        <v>75</v>
      </c>
      <c r="H72" s="2" t="s">
        <v>17</v>
      </c>
      <c r="I72" s="4" t="s">
        <v>18</v>
      </c>
      <c r="J72" s="17">
        <f>((4.5*14%)+4.5)*17240</f>
        <v>88441.2</v>
      </c>
      <c r="K72" s="3">
        <f t="shared" si="4"/>
        <v>79597080</v>
      </c>
      <c r="L72" s="3">
        <f t="shared" si="5"/>
        <v>119395620</v>
      </c>
      <c r="M72" s="18">
        <v>1.5</v>
      </c>
    </row>
    <row r="73" spans="1:13" s="6" customFormat="1" ht="63" customHeight="1" x14ac:dyDescent="0.3">
      <c r="A73" s="2">
        <v>4</v>
      </c>
      <c r="B73" s="22">
        <v>6435</v>
      </c>
      <c r="C73" s="4" t="s">
        <v>15</v>
      </c>
      <c r="D73" s="2" t="s">
        <v>21</v>
      </c>
      <c r="E73" s="4" t="s">
        <v>60</v>
      </c>
      <c r="F73" s="2" t="s">
        <v>70</v>
      </c>
      <c r="G73" s="4">
        <v>100</v>
      </c>
      <c r="H73" s="2" t="s">
        <v>17</v>
      </c>
      <c r="I73" s="4" t="s">
        <v>18</v>
      </c>
      <c r="J73" s="17">
        <f t="shared" ref="J73" si="7">((9.3*14%)+9.3)*17240</f>
        <v>182778.48</v>
      </c>
      <c r="K73" s="3">
        <f t="shared" si="4"/>
        <v>219334176</v>
      </c>
      <c r="L73" s="3">
        <f t="shared" si="5"/>
        <v>329001264</v>
      </c>
      <c r="M73" s="18">
        <v>1.5</v>
      </c>
    </row>
    <row r="74" spans="1:13" s="6" customFormat="1" ht="63" customHeight="1" x14ac:dyDescent="0.3">
      <c r="A74" s="4">
        <v>5</v>
      </c>
      <c r="B74" s="4">
        <v>6436</v>
      </c>
      <c r="C74" s="4" t="s">
        <v>15</v>
      </c>
      <c r="D74" s="4" t="s">
        <v>19</v>
      </c>
      <c r="E74" s="2" t="s">
        <v>71</v>
      </c>
      <c r="F74" s="2" t="s">
        <v>72</v>
      </c>
      <c r="G74" s="4">
        <v>100</v>
      </c>
      <c r="H74" s="2" t="s">
        <v>17</v>
      </c>
      <c r="I74" s="4" t="s">
        <v>18</v>
      </c>
      <c r="J74" s="24">
        <f>((4.5*0%)+4.5)*17240</f>
        <v>77580</v>
      </c>
      <c r="K74" s="3">
        <f t="shared" ref="K74:K102" si="8">G74*J74*12</f>
        <v>93096000</v>
      </c>
      <c r="L74" s="3">
        <f t="shared" ref="L74:L101" si="9">K74*M74</f>
        <v>139644000</v>
      </c>
      <c r="M74" s="18">
        <v>1.5</v>
      </c>
    </row>
    <row r="75" spans="1:13" s="6" customFormat="1" ht="63" customHeight="1" x14ac:dyDescent="0.3">
      <c r="A75" s="4">
        <v>5</v>
      </c>
      <c r="B75" s="4">
        <v>6437</v>
      </c>
      <c r="C75" s="4" t="s">
        <v>15</v>
      </c>
      <c r="D75" s="4" t="s">
        <v>19</v>
      </c>
      <c r="E75" s="2" t="s">
        <v>73</v>
      </c>
      <c r="F75" s="2" t="s">
        <v>74</v>
      </c>
      <c r="G75" s="4">
        <v>100</v>
      </c>
      <c r="H75" s="2" t="s">
        <v>17</v>
      </c>
      <c r="I75" s="4" t="s">
        <v>18</v>
      </c>
      <c r="J75" s="24">
        <f>((4.5*0%)+4.5)*17240</f>
        <v>77580</v>
      </c>
      <c r="K75" s="3">
        <f t="shared" si="8"/>
        <v>93096000</v>
      </c>
      <c r="L75" s="3">
        <f t="shared" si="9"/>
        <v>139644000</v>
      </c>
      <c r="M75" s="18">
        <v>1.5</v>
      </c>
    </row>
    <row r="76" spans="1:13" s="6" customFormat="1" ht="63" customHeight="1" x14ac:dyDescent="0.3">
      <c r="A76" s="4">
        <v>5</v>
      </c>
      <c r="B76" s="4">
        <v>6438</v>
      </c>
      <c r="C76" s="4" t="s">
        <v>15</v>
      </c>
      <c r="D76" s="4" t="s">
        <v>323</v>
      </c>
      <c r="E76" s="2" t="s">
        <v>75</v>
      </c>
      <c r="F76" s="2" t="s">
        <v>76</v>
      </c>
      <c r="G76" s="4">
        <v>100</v>
      </c>
      <c r="H76" s="2" t="s">
        <v>17</v>
      </c>
      <c r="I76" s="4" t="s">
        <v>18</v>
      </c>
      <c r="J76" s="24">
        <f>((4.5*0%)+4.5)*17240</f>
        <v>77580</v>
      </c>
      <c r="K76" s="3">
        <f t="shared" si="8"/>
        <v>93096000</v>
      </c>
      <c r="L76" s="3">
        <f t="shared" si="9"/>
        <v>139644000</v>
      </c>
      <c r="M76" s="18">
        <v>1.5</v>
      </c>
    </row>
    <row r="77" spans="1:13" s="6" customFormat="1" ht="63" customHeight="1" x14ac:dyDescent="0.3">
      <c r="A77" s="4">
        <v>5</v>
      </c>
      <c r="B77" s="4">
        <v>6439</v>
      </c>
      <c r="C77" s="4" t="s">
        <v>29</v>
      </c>
      <c r="D77" s="4" t="s">
        <v>30</v>
      </c>
      <c r="E77" s="4" t="s">
        <v>77</v>
      </c>
      <c r="F77" s="2" t="s">
        <v>78</v>
      </c>
      <c r="G77" s="4">
        <v>2000</v>
      </c>
      <c r="H77" s="2" t="s">
        <v>17</v>
      </c>
      <c r="I77" s="4" t="s">
        <v>18</v>
      </c>
      <c r="J77" s="24">
        <f>((0.083*0%)+0.083)*17240</f>
        <v>1430.92</v>
      </c>
      <c r="K77" s="3">
        <f t="shared" si="8"/>
        <v>34342080</v>
      </c>
      <c r="L77" s="3">
        <f t="shared" si="9"/>
        <v>51513120</v>
      </c>
      <c r="M77" s="18">
        <v>1.5</v>
      </c>
    </row>
    <row r="78" spans="1:13" s="6" customFormat="1" ht="63" customHeight="1" x14ac:dyDescent="0.3">
      <c r="A78" s="4">
        <v>5</v>
      </c>
      <c r="B78" s="4">
        <v>6440</v>
      </c>
      <c r="C78" s="4" t="s">
        <v>29</v>
      </c>
      <c r="D78" s="4" t="s">
        <v>324</v>
      </c>
      <c r="E78" s="4" t="s">
        <v>75</v>
      </c>
      <c r="F78" s="2" t="s">
        <v>79</v>
      </c>
      <c r="G78" s="4">
        <v>7014</v>
      </c>
      <c r="H78" s="2" t="s">
        <v>17</v>
      </c>
      <c r="I78" s="4" t="s">
        <v>18</v>
      </c>
      <c r="J78" s="24">
        <f>((0.083*0%)+0.083)*17240</f>
        <v>1430.92</v>
      </c>
      <c r="K78" s="3">
        <f t="shared" si="8"/>
        <v>120437674.56</v>
      </c>
      <c r="L78" s="3">
        <f t="shared" si="9"/>
        <v>180656511.84</v>
      </c>
      <c r="M78" s="18">
        <v>1.5</v>
      </c>
    </row>
    <row r="79" spans="1:13" s="6" customFormat="1" ht="63" customHeight="1" x14ac:dyDescent="0.3">
      <c r="A79" s="4">
        <v>5</v>
      </c>
      <c r="B79" s="4">
        <v>6441</v>
      </c>
      <c r="C79" s="4" t="s">
        <v>15</v>
      </c>
      <c r="D79" s="4" t="s">
        <v>43</v>
      </c>
      <c r="E79" s="4" t="s">
        <v>80</v>
      </c>
      <c r="F79" s="2" t="s">
        <v>81</v>
      </c>
      <c r="G79" s="4" t="s">
        <v>82</v>
      </c>
      <c r="H79" s="2" t="s">
        <v>17</v>
      </c>
      <c r="I79" s="4" t="s">
        <v>18</v>
      </c>
      <c r="J79" s="24">
        <f>((9.3*0%)+9.3)*17240</f>
        <v>160332</v>
      </c>
      <c r="K79" s="3">
        <f t="shared" si="8"/>
        <v>153918720</v>
      </c>
      <c r="L79" s="3">
        <f t="shared" si="9"/>
        <v>230878080</v>
      </c>
      <c r="M79" s="18">
        <v>1.5</v>
      </c>
    </row>
    <row r="80" spans="1:13" s="6" customFormat="1" ht="63" customHeight="1" x14ac:dyDescent="0.3">
      <c r="A80" s="4">
        <v>5</v>
      </c>
      <c r="B80" s="4">
        <v>6442</v>
      </c>
      <c r="C80" s="4" t="s">
        <v>15</v>
      </c>
      <c r="D80" s="4" t="s">
        <v>19</v>
      </c>
      <c r="E80" s="2" t="s">
        <v>80</v>
      </c>
      <c r="F80" s="2" t="s">
        <v>83</v>
      </c>
      <c r="G80" s="4">
        <v>100</v>
      </c>
      <c r="H80" s="2" t="s">
        <v>17</v>
      </c>
      <c r="I80" s="4" t="s">
        <v>18</v>
      </c>
      <c r="J80" s="24">
        <f>((4.5*0%)+4.5)*17240</f>
        <v>77580</v>
      </c>
      <c r="K80" s="3">
        <f t="shared" si="8"/>
        <v>93096000</v>
      </c>
      <c r="L80" s="3">
        <f t="shared" si="9"/>
        <v>139644000</v>
      </c>
      <c r="M80" s="18">
        <v>1.5</v>
      </c>
    </row>
    <row r="81" spans="1:13" s="6" customFormat="1" ht="63" customHeight="1" x14ac:dyDescent="0.3">
      <c r="A81" s="4">
        <v>5</v>
      </c>
      <c r="B81" s="4">
        <v>6443</v>
      </c>
      <c r="C81" s="4" t="s">
        <v>15</v>
      </c>
      <c r="D81" s="4" t="s">
        <v>19</v>
      </c>
      <c r="E81" s="2" t="s">
        <v>80</v>
      </c>
      <c r="F81" s="2" t="s">
        <v>84</v>
      </c>
      <c r="G81" s="4">
        <v>100</v>
      </c>
      <c r="H81" s="2" t="s">
        <v>17</v>
      </c>
      <c r="I81" s="4" t="s">
        <v>18</v>
      </c>
      <c r="J81" s="24">
        <f>((4.5*0%)+4.5)*17240</f>
        <v>77580</v>
      </c>
      <c r="K81" s="3">
        <f t="shared" si="8"/>
        <v>93096000</v>
      </c>
      <c r="L81" s="3">
        <f t="shared" si="9"/>
        <v>139644000</v>
      </c>
      <c r="M81" s="18">
        <v>1.5</v>
      </c>
    </row>
    <row r="82" spans="1:13" s="6" customFormat="1" ht="63" customHeight="1" x14ac:dyDescent="0.3">
      <c r="A82" s="4">
        <v>5</v>
      </c>
      <c r="B82" s="4">
        <v>6444</v>
      </c>
      <c r="C82" s="4" t="s">
        <v>15</v>
      </c>
      <c r="D82" s="4" t="s">
        <v>21</v>
      </c>
      <c r="E82" s="4" t="s">
        <v>85</v>
      </c>
      <c r="F82" s="2" t="s">
        <v>86</v>
      </c>
      <c r="G82" s="4">
        <v>100</v>
      </c>
      <c r="H82" s="2" t="s">
        <v>17</v>
      </c>
      <c r="I82" s="4" t="s">
        <v>18</v>
      </c>
      <c r="J82" s="24">
        <f>((9.3*0%)+9.3)*17240</f>
        <v>160332</v>
      </c>
      <c r="K82" s="3">
        <f t="shared" si="8"/>
        <v>192398400</v>
      </c>
      <c r="L82" s="3">
        <f t="shared" si="9"/>
        <v>288597600</v>
      </c>
      <c r="M82" s="18">
        <v>1.5</v>
      </c>
    </row>
    <row r="83" spans="1:13" s="6" customFormat="1" ht="63" customHeight="1" x14ac:dyDescent="0.3">
      <c r="A83" s="4">
        <v>5</v>
      </c>
      <c r="B83" s="4">
        <v>6445</v>
      </c>
      <c r="C83" s="4" t="s">
        <v>15</v>
      </c>
      <c r="D83" s="4" t="s">
        <v>19</v>
      </c>
      <c r="E83" s="2" t="s">
        <v>87</v>
      </c>
      <c r="F83" s="2" t="s">
        <v>88</v>
      </c>
      <c r="G83" s="4">
        <v>100</v>
      </c>
      <c r="H83" s="2" t="s">
        <v>17</v>
      </c>
      <c r="I83" s="4" t="s">
        <v>18</v>
      </c>
      <c r="J83" s="24">
        <f>((4.5*0%)+4.5)*17240</f>
        <v>77580</v>
      </c>
      <c r="K83" s="3">
        <f t="shared" si="8"/>
        <v>93096000</v>
      </c>
      <c r="L83" s="3">
        <f t="shared" si="9"/>
        <v>139644000</v>
      </c>
      <c r="M83" s="18">
        <v>1.5</v>
      </c>
    </row>
    <row r="84" spans="1:13" s="6" customFormat="1" ht="63" customHeight="1" x14ac:dyDescent="0.3">
      <c r="A84" s="4">
        <v>5</v>
      </c>
      <c r="B84" s="4">
        <v>6446</v>
      </c>
      <c r="C84" s="4" t="s">
        <v>15</v>
      </c>
      <c r="D84" s="4" t="s">
        <v>21</v>
      </c>
      <c r="E84" s="4" t="s">
        <v>89</v>
      </c>
      <c r="F84" s="2" t="s">
        <v>90</v>
      </c>
      <c r="G84" s="4">
        <v>100</v>
      </c>
      <c r="H84" s="2" t="s">
        <v>17</v>
      </c>
      <c r="I84" s="4" t="s">
        <v>18</v>
      </c>
      <c r="J84" s="24">
        <f t="shared" ref="J84:J89" si="10">((9.3*0%)+9.3)*17240</f>
        <v>160332</v>
      </c>
      <c r="K84" s="3">
        <f t="shared" si="8"/>
        <v>192398400</v>
      </c>
      <c r="L84" s="3">
        <f t="shared" si="9"/>
        <v>288597600</v>
      </c>
      <c r="M84" s="18">
        <v>1.5</v>
      </c>
    </row>
    <row r="85" spans="1:13" s="6" customFormat="1" ht="63" customHeight="1" x14ac:dyDescent="0.3">
      <c r="A85" s="4">
        <v>5</v>
      </c>
      <c r="B85" s="4">
        <v>6447</v>
      </c>
      <c r="C85" s="4" t="s">
        <v>15</v>
      </c>
      <c r="D85" s="4" t="s">
        <v>21</v>
      </c>
      <c r="E85" s="4" t="s">
        <v>91</v>
      </c>
      <c r="F85" s="2" t="s">
        <v>92</v>
      </c>
      <c r="G85" s="4">
        <v>75</v>
      </c>
      <c r="H85" s="2" t="s">
        <v>17</v>
      </c>
      <c r="I85" s="4" t="s">
        <v>18</v>
      </c>
      <c r="J85" s="24">
        <f t="shared" si="10"/>
        <v>160332</v>
      </c>
      <c r="K85" s="3">
        <f t="shared" si="8"/>
        <v>144298800</v>
      </c>
      <c r="L85" s="3">
        <f t="shared" si="9"/>
        <v>216448200</v>
      </c>
      <c r="M85" s="18">
        <v>1.5</v>
      </c>
    </row>
    <row r="86" spans="1:13" s="6" customFormat="1" ht="63" customHeight="1" x14ac:dyDescent="0.3">
      <c r="A86" s="4">
        <v>5</v>
      </c>
      <c r="B86" s="4">
        <v>6448</v>
      </c>
      <c r="C86" s="4" t="s">
        <v>15</v>
      </c>
      <c r="D86" s="4" t="s">
        <v>21</v>
      </c>
      <c r="E86" s="2" t="s">
        <v>73</v>
      </c>
      <c r="F86" s="2" t="s">
        <v>93</v>
      </c>
      <c r="G86" s="4">
        <v>100</v>
      </c>
      <c r="H86" s="2" t="s">
        <v>17</v>
      </c>
      <c r="I86" s="4" t="s">
        <v>18</v>
      </c>
      <c r="J86" s="24">
        <f t="shared" si="10"/>
        <v>160332</v>
      </c>
      <c r="K86" s="3">
        <f t="shared" si="8"/>
        <v>192398400</v>
      </c>
      <c r="L86" s="3">
        <f t="shared" si="9"/>
        <v>288597600</v>
      </c>
      <c r="M86" s="18">
        <v>1.5</v>
      </c>
    </row>
    <row r="87" spans="1:13" s="6" customFormat="1" ht="63" customHeight="1" x14ac:dyDescent="0.3">
      <c r="A87" s="4">
        <v>5</v>
      </c>
      <c r="B87" s="4">
        <v>6449</v>
      </c>
      <c r="C87" s="4" t="s">
        <v>15</v>
      </c>
      <c r="D87" s="4" t="s">
        <v>21</v>
      </c>
      <c r="E87" s="2" t="s">
        <v>73</v>
      </c>
      <c r="F87" s="2" t="s">
        <v>93</v>
      </c>
      <c r="G87" s="4">
        <v>75</v>
      </c>
      <c r="H87" s="2" t="s">
        <v>17</v>
      </c>
      <c r="I87" s="4" t="s">
        <v>18</v>
      </c>
      <c r="J87" s="24">
        <f t="shared" si="10"/>
        <v>160332</v>
      </c>
      <c r="K87" s="3">
        <f t="shared" si="8"/>
        <v>144298800</v>
      </c>
      <c r="L87" s="3">
        <f t="shared" si="9"/>
        <v>216448200</v>
      </c>
      <c r="M87" s="18">
        <v>1.5</v>
      </c>
    </row>
    <row r="88" spans="1:13" s="6" customFormat="1" ht="63" customHeight="1" x14ac:dyDescent="0.3">
      <c r="A88" s="4">
        <v>5</v>
      </c>
      <c r="B88" s="4">
        <v>6450</v>
      </c>
      <c r="C88" s="4" t="s">
        <v>15</v>
      </c>
      <c r="D88" s="4" t="s">
        <v>21</v>
      </c>
      <c r="E88" s="4" t="s">
        <v>94</v>
      </c>
      <c r="F88" s="2" t="s">
        <v>95</v>
      </c>
      <c r="G88" s="4">
        <v>75</v>
      </c>
      <c r="H88" s="2" t="s">
        <v>17</v>
      </c>
      <c r="I88" s="4" t="s">
        <v>18</v>
      </c>
      <c r="J88" s="24">
        <f t="shared" si="10"/>
        <v>160332</v>
      </c>
      <c r="K88" s="3">
        <f t="shared" si="8"/>
        <v>144298800</v>
      </c>
      <c r="L88" s="3">
        <f t="shared" si="9"/>
        <v>216448200</v>
      </c>
      <c r="M88" s="18">
        <v>1.5</v>
      </c>
    </row>
    <row r="89" spans="1:13" s="6" customFormat="1" ht="63" customHeight="1" x14ac:dyDescent="0.3">
      <c r="A89" s="4">
        <v>5</v>
      </c>
      <c r="B89" s="4">
        <v>6451</v>
      </c>
      <c r="C89" s="4" t="s">
        <v>15</v>
      </c>
      <c r="D89" s="4" t="s">
        <v>96</v>
      </c>
      <c r="E89" s="4" t="s">
        <v>97</v>
      </c>
      <c r="F89" s="2" t="s">
        <v>98</v>
      </c>
      <c r="G89" s="4">
        <v>75</v>
      </c>
      <c r="H89" s="2" t="s">
        <v>17</v>
      </c>
      <c r="I89" s="4" t="s">
        <v>18</v>
      </c>
      <c r="J89" s="24">
        <f t="shared" si="10"/>
        <v>160332</v>
      </c>
      <c r="K89" s="3">
        <f t="shared" si="8"/>
        <v>144298800</v>
      </c>
      <c r="L89" s="3">
        <f t="shared" si="9"/>
        <v>216448200</v>
      </c>
      <c r="M89" s="18">
        <v>1.5</v>
      </c>
    </row>
    <row r="90" spans="1:13" s="6" customFormat="1" ht="63" customHeight="1" x14ac:dyDescent="0.3">
      <c r="A90" s="4">
        <v>5</v>
      </c>
      <c r="B90" s="4">
        <v>6452</v>
      </c>
      <c r="C90" s="4" t="s">
        <v>29</v>
      </c>
      <c r="D90" s="4" t="s">
        <v>30</v>
      </c>
      <c r="E90" s="4" t="s">
        <v>99</v>
      </c>
      <c r="F90" s="2" t="s">
        <v>100</v>
      </c>
      <c r="G90" s="4">
        <v>2500</v>
      </c>
      <c r="H90" s="2" t="s">
        <v>17</v>
      </c>
      <c r="I90" s="4" t="s">
        <v>18</v>
      </c>
      <c r="J90" s="24">
        <f>((0.083*0%)+0.083)*17240</f>
        <v>1430.92</v>
      </c>
      <c r="K90" s="3">
        <f t="shared" si="8"/>
        <v>42927600</v>
      </c>
      <c r="L90" s="3">
        <f t="shared" si="9"/>
        <v>64391400</v>
      </c>
      <c r="M90" s="18">
        <v>1.5</v>
      </c>
    </row>
    <row r="91" spans="1:13" s="6" customFormat="1" ht="63" customHeight="1" x14ac:dyDescent="0.3">
      <c r="A91" s="4">
        <v>5</v>
      </c>
      <c r="B91" s="4">
        <v>6453</v>
      </c>
      <c r="C91" s="4" t="s">
        <v>15</v>
      </c>
      <c r="D91" s="4" t="s">
        <v>21</v>
      </c>
      <c r="E91" s="2" t="s">
        <v>101</v>
      </c>
      <c r="F91" s="2" t="s">
        <v>102</v>
      </c>
      <c r="G91" s="4">
        <v>75</v>
      </c>
      <c r="H91" s="2" t="s">
        <v>17</v>
      </c>
      <c r="I91" s="4" t="s">
        <v>18</v>
      </c>
      <c r="J91" s="24">
        <f t="shared" ref="J91:J96" si="11">((9.3*0%)+9.3)*17240</f>
        <v>160332</v>
      </c>
      <c r="K91" s="3">
        <f t="shared" si="8"/>
        <v>144298800</v>
      </c>
      <c r="L91" s="3">
        <f t="shared" si="9"/>
        <v>216448200</v>
      </c>
      <c r="M91" s="18">
        <v>1.5</v>
      </c>
    </row>
    <row r="92" spans="1:13" s="6" customFormat="1" ht="63" customHeight="1" x14ac:dyDescent="0.3">
      <c r="A92" s="4">
        <v>5</v>
      </c>
      <c r="B92" s="4">
        <v>6454</v>
      </c>
      <c r="C92" s="4" t="s">
        <v>15</v>
      </c>
      <c r="D92" s="4" t="s">
        <v>21</v>
      </c>
      <c r="E92" s="2" t="s">
        <v>103</v>
      </c>
      <c r="F92" s="2" t="s">
        <v>79</v>
      </c>
      <c r="G92" s="4">
        <v>75</v>
      </c>
      <c r="H92" s="2" t="s">
        <v>17</v>
      </c>
      <c r="I92" s="4" t="s">
        <v>18</v>
      </c>
      <c r="J92" s="24">
        <f t="shared" si="11"/>
        <v>160332</v>
      </c>
      <c r="K92" s="3">
        <f t="shared" si="8"/>
        <v>144298800</v>
      </c>
      <c r="L92" s="3">
        <f t="shared" si="9"/>
        <v>216448200</v>
      </c>
      <c r="M92" s="18">
        <v>1.5</v>
      </c>
    </row>
    <row r="93" spans="1:13" s="6" customFormat="1" ht="63" customHeight="1" x14ac:dyDescent="0.3">
      <c r="A93" s="4">
        <v>5</v>
      </c>
      <c r="B93" s="4">
        <v>6455</v>
      </c>
      <c r="C93" s="4" t="s">
        <v>15</v>
      </c>
      <c r="D93" s="4" t="s">
        <v>21</v>
      </c>
      <c r="E93" s="2" t="s">
        <v>75</v>
      </c>
      <c r="F93" s="2" t="s">
        <v>104</v>
      </c>
      <c r="G93" s="4">
        <v>75</v>
      </c>
      <c r="H93" s="2" t="s">
        <v>17</v>
      </c>
      <c r="I93" s="4" t="s">
        <v>18</v>
      </c>
      <c r="J93" s="24">
        <f t="shared" si="11"/>
        <v>160332</v>
      </c>
      <c r="K93" s="3">
        <f t="shared" si="8"/>
        <v>144298800</v>
      </c>
      <c r="L93" s="3">
        <f t="shared" si="9"/>
        <v>216448200</v>
      </c>
      <c r="M93" s="18">
        <v>1.5</v>
      </c>
    </row>
    <row r="94" spans="1:13" s="6" customFormat="1" ht="63" customHeight="1" x14ac:dyDescent="0.3">
      <c r="A94" s="4">
        <v>5</v>
      </c>
      <c r="B94" s="4">
        <v>6456</v>
      </c>
      <c r="C94" s="4" t="s">
        <v>15</v>
      </c>
      <c r="D94" s="4" t="s">
        <v>21</v>
      </c>
      <c r="E94" s="2" t="s">
        <v>80</v>
      </c>
      <c r="F94" s="2" t="s">
        <v>105</v>
      </c>
      <c r="G94" s="4">
        <v>75</v>
      </c>
      <c r="H94" s="2" t="s">
        <v>17</v>
      </c>
      <c r="I94" s="4" t="s">
        <v>18</v>
      </c>
      <c r="J94" s="24">
        <f t="shared" si="11"/>
        <v>160332</v>
      </c>
      <c r="K94" s="3">
        <f t="shared" si="8"/>
        <v>144298800</v>
      </c>
      <c r="L94" s="3">
        <f t="shared" si="9"/>
        <v>216448200</v>
      </c>
      <c r="M94" s="18">
        <v>1.5</v>
      </c>
    </row>
    <row r="95" spans="1:13" s="6" customFormat="1" ht="63" customHeight="1" x14ac:dyDescent="0.3">
      <c r="A95" s="4">
        <v>5</v>
      </c>
      <c r="B95" s="4">
        <v>6457</v>
      </c>
      <c r="C95" s="4" t="s">
        <v>15</v>
      </c>
      <c r="D95" s="4" t="s">
        <v>21</v>
      </c>
      <c r="E95" s="2" t="s">
        <v>80</v>
      </c>
      <c r="F95" s="2" t="s">
        <v>105</v>
      </c>
      <c r="G95" s="4">
        <v>75</v>
      </c>
      <c r="H95" s="2" t="s">
        <v>17</v>
      </c>
      <c r="I95" s="4" t="s">
        <v>18</v>
      </c>
      <c r="J95" s="24">
        <f t="shared" si="11"/>
        <v>160332</v>
      </c>
      <c r="K95" s="3">
        <f t="shared" si="8"/>
        <v>144298800</v>
      </c>
      <c r="L95" s="3">
        <f t="shared" si="9"/>
        <v>216448200</v>
      </c>
      <c r="M95" s="18">
        <v>1.5</v>
      </c>
    </row>
    <row r="96" spans="1:13" s="6" customFormat="1" ht="63" customHeight="1" x14ac:dyDescent="0.3">
      <c r="A96" s="4">
        <v>5</v>
      </c>
      <c r="B96" s="4">
        <v>6458</v>
      </c>
      <c r="C96" s="4" t="s">
        <v>15</v>
      </c>
      <c r="D96" s="4" t="s">
        <v>21</v>
      </c>
      <c r="E96" s="4" t="s">
        <v>80</v>
      </c>
      <c r="F96" s="2" t="s">
        <v>105</v>
      </c>
      <c r="G96" s="4">
        <v>75</v>
      </c>
      <c r="H96" s="2" t="s">
        <v>17</v>
      </c>
      <c r="I96" s="4" t="s">
        <v>18</v>
      </c>
      <c r="J96" s="24">
        <f t="shared" si="11"/>
        <v>160332</v>
      </c>
      <c r="K96" s="3">
        <f t="shared" si="8"/>
        <v>144298800</v>
      </c>
      <c r="L96" s="3">
        <f t="shared" si="9"/>
        <v>216448200</v>
      </c>
      <c r="M96" s="18">
        <v>1.5</v>
      </c>
    </row>
    <row r="97" spans="1:13" s="6" customFormat="1" ht="63" customHeight="1" x14ac:dyDescent="0.3">
      <c r="A97" s="4">
        <v>5</v>
      </c>
      <c r="B97" s="4">
        <v>6459</v>
      </c>
      <c r="C97" s="4" t="s">
        <v>15</v>
      </c>
      <c r="D97" s="4" t="s">
        <v>41</v>
      </c>
      <c r="E97" s="2" t="s">
        <v>106</v>
      </c>
      <c r="F97" s="2" t="s">
        <v>107</v>
      </c>
      <c r="G97" s="4">
        <v>50</v>
      </c>
      <c r="H97" s="2" t="s">
        <v>17</v>
      </c>
      <c r="I97" s="4" t="s">
        <v>18</v>
      </c>
      <c r="J97" s="24">
        <f>((9.3*0%)+9.3)*17240</f>
        <v>160332</v>
      </c>
      <c r="K97" s="3">
        <f t="shared" si="8"/>
        <v>96199200</v>
      </c>
      <c r="L97" s="3">
        <f t="shared" si="9"/>
        <v>144298800</v>
      </c>
      <c r="M97" s="18">
        <v>1.5</v>
      </c>
    </row>
    <row r="98" spans="1:13" s="6" customFormat="1" ht="63" customHeight="1" x14ac:dyDescent="0.3">
      <c r="A98" s="4">
        <v>5</v>
      </c>
      <c r="B98" s="4">
        <v>6460</v>
      </c>
      <c r="C98" s="4" t="s">
        <v>15</v>
      </c>
      <c r="D98" s="4" t="s">
        <v>323</v>
      </c>
      <c r="E98" s="2" t="s">
        <v>75</v>
      </c>
      <c r="F98" s="2" t="s">
        <v>104</v>
      </c>
      <c r="G98" s="4">
        <v>150</v>
      </c>
      <c r="H98" s="2" t="s">
        <v>17</v>
      </c>
      <c r="I98" s="4" t="s">
        <v>18</v>
      </c>
      <c r="J98" s="24">
        <f>((4.5*0%)+4.5)*17240</f>
        <v>77580</v>
      </c>
      <c r="K98" s="3">
        <f t="shared" si="8"/>
        <v>139644000</v>
      </c>
      <c r="L98" s="3">
        <f t="shared" si="9"/>
        <v>209466000</v>
      </c>
      <c r="M98" s="18">
        <v>1.5</v>
      </c>
    </row>
    <row r="99" spans="1:13" s="6" customFormat="1" ht="63" customHeight="1" thickBot="1" x14ac:dyDescent="0.35">
      <c r="A99" s="4">
        <v>5</v>
      </c>
      <c r="B99" s="4">
        <v>6461</v>
      </c>
      <c r="C99" s="4" t="s">
        <v>15</v>
      </c>
      <c r="D99" s="4" t="s">
        <v>19</v>
      </c>
      <c r="E99" s="2" t="s">
        <v>89</v>
      </c>
      <c r="F99" s="2" t="s">
        <v>108</v>
      </c>
      <c r="G99" s="4">
        <v>100</v>
      </c>
      <c r="H99" s="2" t="s">
        <v>17</v>
      </c>
      <c r="I99" s="4" t="s">
        <v>18</v>
      </c>
      <c r="J99" s="24">
        <f t="shared" ref="J99:J101" si="12">((4.5*0%)+4.5)*17240</f>
        <v>77580</v>
      </c>
      <c r="K99" s="3">
        <f t="shared" si="8"/>
        <v>93096000</v>
      </c>
      <c r="L99" s="3">
        <f t="shared" si="9"/>
        <v>139644000</v>
      </c>
      <c r="M99" s="18">
        <v>1.5</v>
      </c>
    </row>
    <row r="100" spans="1:13" s="6" customFormat="1" ht="63" customHeight="1" thickBot="1" x14ac:dyDescent="0.35">
      <c r="A100" s="4">
        <v>5</v>
      </c>
      <c r="B100" s="4">
        <v>6462</v>
      </c>
      <c r="C100" s="4" t="s">
        <v>15</v>
      </c>
      <c r="D100" s="4" t="s">
        <v>19</v>
      </c>
      <c r="E100" s="2" t="s">
        <v>109</v>
      </c>
      <c r="F100" s="2" t="s">
        <v>110</v>
      </c>
      <c r="G100" s="4">
        <v>115</v>
      </c>
      <c r="H100" s="2" t="s">
        <v>17</v>
      </c>
      <c r="I100" s="4" t="s">
        <v>18</v>
      </c>
      <c r="J100" s="25">
        <f t="shared" si="12"/>
        <v>77580</v>
      </c>
      <c r="K100" s="3">
        <f t="shared" si="8"/>
        <v>107060400</v>
      </c>
      <c r="L100" s="3">
        <f t="shared" si="9"/>
        <v>160590600</v>
      </c>
      <c r="M100" s="18">
        <v>1.5</v>
      </c>
    </row>
    <row r="101" spans="1:13" s="6" customFormat="1" ht="63" customHeight="1" x14ac:dyDescent="0.3">
      <c r="A101" s="4">
        <v>5</v>
      </c>
      <c r="B101" s="4">
        <v>6463</v>
      </c>
      <c r="C101" s="4" t="s">
        <v>15</v>
      </c>
      <c r="D101" s="4" t="s">
        <v>19</v>
      </c>
      <c r="E101" s="2" t="s">
        <v>89</v>
      </c>
      <c r="F101" s="2" t="s">
        <v>111</v>
      </c>
      <c r="G101" s="4">
        <v>100</v>
      </c>
      <c r="H101" s="2" t="s">
        <v>17</v>
      </c>
      <c r="I101" s="4" t="s">
        <v>18</v>
      </c>
      <c r="J101" s="24">
        <f t="shared" si="12"/>
        <v>77580</v>
      </c>
      <c r="K101" s="3">
        <f t="shared" si="8"/>
        <v>93096000</v>
      </c>
      <c r="L101" s="3">
        <f t="shared" si="9"/>
        <v>139644000</v>
      </c>
      <c r="M101" s="18">
        <v>1.5</v>
      </c>
    </row>
    <row r="102" spans="1:13" s="6" customFormat="1" ht="63" customHeight="1" x14ac:dyDescent="0.3">
      <c r="A102" s="4">
        <v>5</v>
      </c>
      <c r="B102" s="4">
        <v>6464</v>
      </c>
      <c r="C102" s="4" t="s">
        <v>15</v>
      </c>
      <c r="D102" s="4" t="s">
        <v>23</v>
      </c>
      <c r="E102" s="4" t="s">
        <v>73</v>
      </c>
      <c r="F102" s="2" t="s">
        <v>112</v>
      </c>
      <c r="G102" s="4">
        <v>100</v>
      </c>
      <c r="H102" s="2" t="s">
        <v>17</v>
      </c>
      <c r="I102" s="4" t="s">
        <v>18</v>
      </c>
      <c r="J102" s="24">
        <f t="shared" ref="J102:J105" si="13">((9.3*0%)+9.3)*17240</f>
        <v>160332</v>
      </c>
      <c r="K102" s="3">
        <f t="shared" si="8"/>
        <v>192398400</v>
      </c>
      <c r="L102" s="3">
        <f t="shared" ref="L102:L121" si="14">K102*M102</f>
        <v>384796800</v>
      </c>
      <c r="M102" s="18">
        <v>2</v>
      </c>
    </row>
    <row r="103" spans="1:13" s="6" customFormat="1" ht="63" customHeight="1" x14ac:dyDescent="0.3">
      <c r="A103" s="4">
        <v>5</v>
      </c>
      <c r="B103" s="4">
        <v>6465</v>
      </c>
      <c r="C103" s="4" t="s">
        <v>15</v>
      </c>
      <c r="D103" s="4" t="s">
        <v>23</v>
      </c>
      <c r="E103" s="4" t="s">
        <v>97</v>
      </c>
      <c r="F103" s="2" t="s">
        <v>98</v>
      </c>
      <c r="G103" s="4">
        <v>100</v>
      </c>
      <c r="H103" s="2" t="s">
        <v>17</v>
      </c>
      <c r="I103" s="4" t="s">
        <v>18</v>
      </c>
      <c r="J103" s="24">
        <f t="shared" si="13"/>
        <v>160332</v>
      </c>
      <c r="K103" s="3">
        <f t="shared" ref="K103" si="15">G103*J103*12</f>
        <v>192398400</v>
      </c>
      <c r="L103" s="3">
        <f t="shared" si="14"/>
        <v>384796800</v>
      </c>
      <c r="M103" s="18">
        <v>2</v>
      </c>
    </row>
    <row r="104" spans="1:13" s="6" customFormat="1" ht="63" customHeight="1" x14ac:dyDescent="0.3">
      <c r="A104" s="4">
        <v>5</v>
      </c>
      <c r="B104" s="4">
        <v>6466</v>
      </c>
      <c r="C104" s="4" t="s">
        <v>15</v>
      </c>
      <c r="D104" s="4" t="s">
        <v>28</v>
      </c>
      <c r="E104" s="4" t="s">
        <v>75</v>
      </c>
      <c r="F104" s="2" t="s">
        <v>113</v>
      </c>
      <c r="G104" s="4">
        <v>90</v>
      </c>
      <c r="H104" s="2" t="s">
        <v>17</v>
      </c>
      <c r="I104" s="4" t="s">
        <v>18</v>
      </c>
      <c r="J104" s="24">
        <f>((9*(0%+45%)+9))*17240</f>
        <v>224982</v>
      </c>
      <c r="K104" s="3">
        <f>G104*J104*12</f>
        <v>242980560</v>
      </c>
      <c r="L104" s="3">
        <f>K104*M104</f>
        <v>364470840</v>
      </c>
      <c r="M104" s="18">
        <v>1.5</v>
      </c>
    </row>
    <row r="105" spans="1:13" s="6" customFormat="1" ht="63" customHeight="1" x14ac:dyDescent="0.3">
      <c r="A105" s="4">
        <v>5</v>
      </c>
      <c r="B105" s="4">
        <v>6466</v>
      </c>
      <c r="C105" s="4" t="s">
        <v>15</v>
      </c>
      <c r="D105" s="4" t="s">
        <v>26</v>
      </c>
      <c r="E105" s="4" t="s">
        <v>75</v>
      </c>
      <c r="F105" s="2" t="s">
        <v>113</v>
      </c>
      <c r="G105" s="4">
        <v>90</v>
      </c>
      <c r="H105" s="2" t="s">
        <v>17</v>
      </c>
      <c r="I105" s="4" t="s">
        <v>18</v>
      </c>
      <c r="J105" s="24">
        <f t="shared" si="13"/>
        <v>160332</v>
      </c>
      <c r="K105" s="3">
        <f>G105*J105*12</f>
        <v>173158560</v>
      </c>
      <c r="L105" s="3">
        <f>K105*M105</f>
        <v>259737840</v>
      </c>
      <c r="M105" s="18">
        <v>1.5</v>
      </c>
    </row>
    <row r="106" spans="1:13" s="6" customFormat="1" ht="63" customHeight="1" x14ac:dyDescent="0.3">
      <c r="A106" s="2">
        <v>6</v>
      </c>
      <c r="B106" s="4">
        <v>6467</v>
      </c>
      <c r="C106" s="4" t="s">
        <v>29</v>
      </c>
      <c r="D106" s="2" t="s">
        <v>30</v>
      </c>
      <c r="E106" s="2" t="s">
        <v>114</v>
      </c>
      <c r="F106" s="2" t="s">
        <v>114</v>
      </c>
      <c r="G106" s="4">
        <v>2900</v>
      </c>
      <c r="H106" s="2" t="s">
        <v>17</v>
      </c>
      <c r="I106" s="4" t="s">
        <v>18</v>
      </c>
      <c r="J106" s="24">
        <f>((0.083*0%)+0.083)*17240</f>
        <v>1430.92</v>
      </c>
      <c r="K106" s="3">
        <v>49796016</v>
      </c>
      <c r="L106" s="3">
        <f t="shared" si="14"/>
        <v>74694024</v>
      </c>
      <c r="M106" s="18">
        <v>1.5</v>
      </c>
    </row>
    <row r="107" spans="1:13" s="6" customFormat="1" ht="63" customHeight="1" x14ac:dyDescent="0.3">
      <c r="A107" s="2">
        <v>6</v>
      </c>
      <c r="B107" s="4">
        <v>6468</v>
      </c>
      <c r="C107" s="4" t="s">
        <v>15</v>
      </c>
      <c r="D107" s="2" t="s">
        <v>21</v>
      </c>
      <c r="E107" s="4" t="s">
        <v>115</v>
      </c>
      <c r="F107" s="2" t="s">
        <v>116</v>
      </c>
      <c r="G107" s="4">
        <v>100</v>
      </c>
      <c r="H107" s="2" t="s">
        <v>17</v>
      </c>
      <c r="I107" s="4" t="s">
        <v>18</v>
      </c>
      <c r="J107" s="26">
        <f>((9.3*0%)+9.3)*17240</f>
        <v>160332</v>
      </c>
      <c r="K107" s="3">
        <v>192398400</v>
      </c>
      <c r="L107" s="3">
        <f t="shared" si="14"/>
        <v>288597600</v>
      </c>
      <c r="M107" s="18">
        <v>1.5</v>
      </c>
    </row>
    <row r="108" spans="1:13" s="6" customFormat="1" ht="63" customHeight="1" x14ac:dyDescent="0.3">
      <c r="A108" s="2">
        <v>6</v>
      </c>
      <c r="B108" s="4">
        <v>6469</v>
      </c>
      <c r="C108" s="4" t="s">
        <v>15</v>
      </c>
      <c r="D108" s="2" t="s">
        <v>23</v>
      </c>
      <c r="E108" s="4" t="s">
        <v>117</v>
      </c>
      <c r="F108" s="2" t="s">
        <v>118</v>
      </c>
      <c r="G108" s="4">
        <v>100</v>
      </c>
      <c r="H108" s="2" t="s">
        <v>17</v>
      </c>
      <c r="I108" s="4" t="s">
        <v>18</v>
      </c>
      <c r="J108" s="24">
        <f>((9.3*0%)+9.3)*17240</f>
        <v>160332</v>
      </c>
      <c r="K108" s="3">
        <v>192398400</v>
      </c>
      <c r="L108" s="3">
        <f t="shared" si="14"/>
        <v>288597600</v>
      </c>
      <c r="M108" s="18">
        <v>1.5</v>
      </c>
    </row>
    <row r="109" spans="1:13" s="6" customFormat="1" ht="63" customHeight="1" x14ac:dyDescent="0.3">
      <c r="A109" s="2">
        <v>6</v>
      </c>
      <c r="B109" s="4">
        <v>6470</v>
      </c>
      <c r="C109" s="4" t="s">
        <v>15</v>
      </c>
      <c r="D109" s="2" t="s">
        <v>19</v>
      </c>
      <c r="E109" s="2" t="s">
        <v>115</v>
      </c>
      <c r="F109" s="2" t="s">
        <v>115</v>
      </c>
      <c r="G109" s="4">
        <v>75</v>
      </c>
      <c r="H109" s="2" t="s">
        <v>17</v>
      </c>
      <c r="I109" s="4" t="s">
        <v>18</v>
      </c>
      <c r="J109" s="24">
        <f t="shared" ref="J109:J111" si="16">((4.5*0%)+4.5)*17240</f>
        <v>77580</v>
      </c>
      <c r="K109" s="3">
        <v>116370000</v>
      </c>
      <c r="L109" s="3">
        <f t="shared" si="14"/>
        <v>174555000</v>
      </c>
      <c r="M109" s="18">
        <v>1.5</v>
      </c>
    </row>
    <row r="110" spans="1:13" s="6" customFormat="1" ht="63" customHeight="1" x14ac:dyDescent="0.3">
      <c r="A110" s="2">
        <v>6</v>
      </c>
      <c r="B110" s="4">
        <v>6471</v>
      </c>
      <c r="C110" s="4" t="s">
        <v>15</v>
      </c>
      <c r="D110" s="2" t="s">
        <v>19</v>
      </c>
      <c r="E110" s="2" t="s">
        <v>115</v>
      </c>
      <c r="F110" s="2" t="s">
        <v>119</v>
      </c>
      <c r="G110" s="4">
        <v>100</v>
      </c>
      <c r="H110" s="2" t="s">
        <v>17</v>
      </c>
      <c r="I110" s="4" t="s">
        <v>18</v>
      </c>
      <c r="J110" s="26">
        <f t="shared" si="16"/>
        <v>77580</v>
      </c>
      <c r="K110" s="3">
        <v>116370000</v>
      </c>
      <c r="L110" s="3">
        <f t="shared" si="14"/>
        <v>174555000</v>
      </c>
      <c r="M110" s="18">
        <v>1.5</v>
      </c>
    </row>
    <row r="111" spans="1:13" s="6" customFormat="1" ht="63" customHeight="1" x14ac:dyDescent="0.3">
      <c r="A111" s="2">
        <v>6</v>
      </c>
      <c r="B111" s="4">
        <v>6472</v>
      </c>
      <c r="C111" s="4" t="s">
        <v>15</v>
      </c>
      <c r="D111" s="2" t="s">
        <v>19</v>
      </c>
      <c r="E111" s="2" t="s">
        <v>115</v>
      </c>
      <c r="F111" s="2" t="s">
        <v>115</v>
      </c>
      <c r="G111" s="4">
        <v>100</v>
      </c>
      <c r="H111" s="2" t="s">
        <v>17</v>
      </c>
      <c r="I111" s="4" t="s">
        <v>18</v>
      </c>
      <c r="J111" s="24">
        <f t="shared" si="16"/>
        <v>77580</v>
      </c>
      <c r="K111" s="3">
        <v>93096000</v>
      </c>
      <c r="L111" s="3">
        <f t="shared" si="14"/>
        <v>139644000</v>
      </c>
      <c r="M111" s="18">
        <v>1.5</v>
      </c>
    </row>
    <row r="112" spans="1:13" s="6" customFormat="1" ht="63" customHeight="1" x14ac:dyDescent="0.3">
      <c r="A112" s="2">
        <v>6</v>
      </c>
      <c r="B112" s="4">
        <v>6473</v>
      </c>
      <c r="C112" s="4" t="s">
        <v>15</v>
      </c>
      <c r="D112" s="2" t="s">
        <v>41</v>
      </c>
      <c r="E112" s="4" t="s">
        <v>120</v>
      </c>
      <c r="F112" s="2" t="s">
        <v>120</v>
      </c>
      <c r="G112" s="4">
        <v>50</v>
      </c>
      <c r="H112" s="2" t="s">
        <v>17</v>
      </c>
      <c r="I112" s="4" t="s">
        <v>18</v>
      </c>
      <c r="J112" s="24">
        <f>((9.3*0%)+9.3)*17240</f>
        <v>160332</v>
      </c>
      <c r="K112" s="3">
        <v>96199200</v>
      </c>
      <c r="L112" s="3">
        <f t="shared" si="14"/>
        <v>144298800</v>
      </c>
      <c r="M112" s="18">
        <v>1.5</v>
      </c>
    </row>
    <row r="113" spans="1:13" s="6" customFormat="1" ht="63" customHeight="1" x14ac:dyDescent="0.3">
      <c r="A113" s="2">
        <v>6</v>
      </c>
      <c r="B113" s="4">
        <v>6474</v>
      </c>
      <c r="C113" s="4" t="s">
        <v>15</v>
      </c>
      <c r="D113" s="2" t="s">
        <v>41</v>
      </c>
      <c r="E113" s="4" t="s">
        <v>120</v>
      </c>
      <c r="F113" s="2" t="s">
        <v>120</v>
      </c>
      <c r="G113" s="4">
        <v>50</v>
      </c>
      <c r="H113" s="2" t="s">
        <v>17</v>
      </c>
      <c r="I113" s="4" t="s">
        <v>18</v>
      </c>
      <c r="J113" s="26">
        <f>((9.3*0%)+9.3)*17240</f>
        <v>160332</v>
      </c>
      <c r="K113" s="3">
        <v>96199200</v>
      </c>
      <c r="L113" s="3">
        <f t="shared" si="14"/>
        <v>144298800</v>
      </c>
      <c r="M113" s="18">
        <v>1.5</v>
      </c>
    </row>
    <row r="114" spans="1:13" s="6" customFormat="1" ht="63" customHeight="1" x14ac:dyDescent="0.3">
      <c r="A114" s="2">
        <v>6</v>
      </c>
      <c r="B114" s="4">
        <v>6475</v>
      </c>
      <c r="C114" s="4" t="s">
        <v>15</v>
      </c>
      <c r="D114" s="2" t="s">
        <v>54</v>
      </c>
      <c r="E114" s="4" t="s">
        <v>120</v>
      </c>
      <c r="F114" s="2" t="s">
        <v>120</v>
      </c>
      <c r="G114" s="4">
        <v>40</v>
      </c>
      <c r="H114" s="2" t="s">
        <v>17</v>
      </c>
      <c r="I114" s="4" t="s">
        <v>18</v>
      </c>
      <c r="J114" s="24">
        <f>((9.3*0%)+9.3)*17240</f>
        <v>160332</v>
      </c>
      <c r="K114" s="3">
        <v>76959360</v>
      </c>
      <c r="L114" s="3">
        <f t="shared" si="14"/>
        <v>115439040</v>
      </c>
      <c r="M114" s="18">
        <v>1.5</v>
      </c>
    </row>
    <row r="115" spans="1:13" s="6" customFormat="1" ht="63" customHeight="1" x14ac:dyDescent="0.3">
      <c r="A115" s="2">
        <v>6</v>
      </c>
      <c r="B115" s="4">
        <v>6476</v>
      </c>
      <c r="C115" s="4" t="s">
        <v>15</v>
      </c>
      <c r="D115" s="2" t="s">
        <v>23</v>
      </c>
      <c r="E115" s="4" t="s">
        <v>121</v>
      </c>
      <c r="F115" s="2" t="s">
        <v>122</v>
      </c>
      <c r="G115" s="4">
        <v>125</v>
      </c>
      <c r="H115" s="2" t="s">
        <v>17</v>
      </c>
      <c r="I115" s="4" t="s">
        <v>18</v>
      </c>
      <c r="J115" s="24">
        <f t="shared" ref="J115:J122" si="17">((9.3*0%)+9.3)*17240</f>
        <v>160332</v>
      </c>
      <c r="K115" s="3">
        <v>240498000</v>
      </c>
      <c r="L115" s="3">
        <f t="shared" si="14"/>
        <v>360747000</v>
      </c>
      <c r="M115" s="18">
        <v>1.5</v>
      </c>
    </row>
    <row r="116" spans="1:13" s="6" customFormat="1" ht="63" customHeight="1" x14ac:dyDescent="0.3">
      <c r="A116" s="2">
        <v>6</v>
      </c>
      <c r="B116" s="4">
        <v>6477</v>
      </c>
      <c r="C116" s="4" t="s">
        <v>15</v>
      </c>
      <c r="D116" s="2" t="s">
        <v>23</v>
      </c>
      <c r="E116" s="4" t="s">
        <v>123</v>
      </c>
      <c r="F116" s="2" t="s">
        <v>124</v>
      </c>
      <c r="G116" s="4">
        <v>75</v>
      </c>
      <c r="H116" s="2" t="s">
        <v>17</v>
      </c>
      <c r="I116" s="4" t="s">
        <v>18</v>
      </c>
      <c r="J116" s="24">
        <f t="shared" si="17"/>
        <v>160332</v>
      </c>
      <c r="K116" s="3">
        <v>144298800</v>
      </c>
      <c r="L116" s="3">
        <f t="shared" si="14"/>
        <v>216448200</v>
      </c>
      <c r="M116" s="18">
        <v>1.5</v>
      </c>
    </row>
    <row r="117" spans="1:13" s="6" customFormat="1" ht="63" customHeight="1" x14ac:dyDescent="0.3">
      <c r="A117" s="2">
        <v>6</v>
      </c>
      <c r="B117" s="4">
        <v>6478</v>
      </c>
      <c r="C117" s="4" t="s">
        <v>15</v>
      </c>
      <c r="D117" s="2" t="s">
        <v>23</v>
      </c>
      <c r="E117" s="2" t="s">
        <v>125</v>
      </c>
      <c r="F117" s="2" t="s">
        <v>124</v>
      </c>
      <c r="G117" s="4">
        <v>100</v>
      </c>
      <c r="H117" s="2" t="s">
        <v>17</v>
      </c>
      <c r="I117" s="4" t="s">
        <v>18</v>
      </c>
      <c r="J117" s="24">
        <f t="shared" si="17"/>
        <v>160332</v>
      </c>
      <c r="K117" s="3">
        <v>192398400</v>
      </c>
      <c r="L117" s="3">
        <f t="shared" si="14"/>
        <v>288597600</v>
      </c>
      <c r="M117" s="18">
        <v>1.5</v>
      </c>
    </row>
    <row r="118" spans="1:13" s="6" customFormat="1" ht="63" customHeight="1" x14ac:dyDescent="0.3">
      <c r="A118" s="2">
        <v>6</v>
      </c>
      <c r="B118" s="4">
        <v>6479</v>
      </c>
      <c r="C118" s="4" t="s">
        <v>15</v>
      </c>
      <c r="D118" s="2" t="s">
        <v>23</v>
      </c>
      <c r="E118" s="4" t="s">
        <v>120</v>
      </c>
      <c r="F118" s="2" t="s">
        <v>126</v>
      </c>
      <c r="G118" s="4">
        <v>125</v>
      </c>
      <c r="H118" s="2" t="s">
        <v>17</v>
      </c>
      <c r="I118" s="4" t="s">
        <v>18</v>
      </c>
      <c r="J118" s="24">
        <f t="shared" si="17"/>
        <v>160332</v>
      </c>
      <c r="K118" s="3">
        <v>240498000</v>
      </c>
      <c r="L118" s="3">
        <f t="shared" si="14"/>
        <v>360747000</v>
      </c>
      <c r="M118" s="18">
        <v>1.5</v>
      </c>
    </row>
    <row r="119" spans="1:13" s="6" customFormat="1" ht="63" customHeight="1" x14ac:dyDescent="0.3">
      <c r="A119" s="2">
        <v>6</v>
      </c>
      <c r="B119" s="4">
        <v>6480</v>
      </c>
      <c r="C119" s="4" t="s">
        <v>15</v>
      </c>
      <c r="D119" s="2" t="s">
        <v>23</v>
      </c>
      <c r="E119" s="4" t="s">
        <v>120</v>
      </c>
      <c r="F119" s="2" t="s">
        <v>127</v>
      </c>
      <c r="G119" s="4">
        <v>125</v>
      </c>
      <c r="H119" s="2" t="s">
        <v>17</v>
      </c>
      <c r="I119" s="4" t="s">
        <v>18</v>
      </c>
      <c r="J119" s="24">
        <f t="shared" si="17"/>
        <v>160332</v>
      </c>
      <c r="K119" s="3">
        <v>240498000</v>
      </c>
      <c r="L119" s="3">
        <f t="shared" si="14"/>
        <v>360747000</v>
      </c>
      <c r="M119" s="18">
        <v>1.5</v>
      </c>
    </row>
    <row r="120" spans="1:13" s="6" customFormat="1" ht="63" customHeight="1" x14ac:dyDescent="0.3">
      <c r="A120" s="2">
        <v>6</v>
      </c>
      <c r="B120" s="4">
        <v>6481</v>
      </c>
      <c r="C120" s="4" t="s">
        <v>15</v>
      </c>
      <c r="D120" s="2" t="s">
        <v>23</v>
      </c>
      <c r="E120" s="4" t="s">
        <v>128</v>
      </c>
      <c r="F120" s="2" t="s">
        <v>118</v>
      </c>
      <c r="G120" s="4">
        <v>125</v>
      </c>
      <c r="H120" s="2" t="s">
        <v>17</v>
      </c>
      <c r="I120" s="4" t="s">
        <v>18</v>
      </c>
      <c r="J120" s="24">
        <f t="shared" si="17"/>
        <v>160332</v>
      </c>
      <c r="K120" s="3">
        <v>240498000</v>
      </c>
      <c r="L120" s="3">
        <f t="shared" si="14"/>
        <v>360747000</v>
      </c>
      <c r="M120" s="18">
        <v>1.5</v>
      </c>
    </row>
    <row r="121" spans="1:13" s="6" customFormat="1" ht="63" customHeight="1" x14ac:dyDescent="0.3">
      <c r="A121" s="2">
        <v>6</v>
      </c>
      <c r="B121" s="4">
        <v>6482</v>
      </c>
      <c r="C121" s="4" t="s">
        <v>15</v>
      </c>
      <c r="D121" s="2" t="s">
        <v>23</v>
      </c>
      <c r="E121" s="4" t="s">
        <v>115</v>
      </c>
      <c r="F121" s="2" t="s">
        <v>129</v>
      </c>
      <c r="G121" s="4">
        <v>100</v>
      </c>
      <c r="H121" s="2" t="s">
        <v>17</v>
      </c>
      <c r="I121" s="4" t="s">
        <v>18</v>
      </c>
      <c r="J121" s="24">
        <f t="shared" si="17"/>
        <v>160332</v>
      </c>
      <c r="K121" s="3">
        <v>192398400</v>
      </c>
      <c r="L121" s="3">
        <f t="shared" si="14"/>
        <v>288597600</v>
      </c>
      <c r="M121" s="18">
        <v>1.5</v>
      </c>
    </row>
    <row r="122" spans="1:13" s="6" customFormat="1" ht="63" customHeight="1" x14ac:dyDescent="0.3">
      <c r="A122" s="2">
        <v>6</v>
      </c>
      <c r="B122" s="4">
        <v>6483</v>
      </c>
      <c r="C122" s="4" t="s">
        <v>15</v>
      </c>
      <c r="D122" s="2" t="s">
        <v>23</v>
      </c>
      <c r="E122" s="4" t="s">
        <v>115</v>
      </c>
      <c r="F122" s="2" t="s">
        <v>129</v>
      </c>
      <c r="G122" s="4">
        <v>100</v>
      </c>
      <c r="H122" s="2" t="s">
        <v>17</v>
      </c>
      <c r="I122" s="4" t="s">
        <v>18</v>
      </c>
      <c r="J122" s="24">
        <f t="shared" si="17"/>
        <v>160332</v>
      </c>
      <c r="K122" s="3">
        <v>192398400</v>
      </c>
      <c r="L122" s="3">
        <f t="shared" ref="L122:L137" si="18">K122*M122</f>
        <v>288597600</v>
      </c>
      <c r="M122" s="18">
        <v>1.5</v>
      </c>
    </row>
    <row r="123" spans="1:13" s="6" customFormat="1" ht="70.650000000000006" customHeight="1" x14ac:dyDescent="0.3">
      <c r="A123" s="2">
        <v>6</v>
      </c>
      <c r="B123" s="4">
        <v>6484</v>
      </c>
      <c r="C123" s="4" t="s">
        <v>15</v>
      </c>
      <c r="D123" s="2" t="s">
        <v>21</v>
      </c>
      <c r="E123" s="4" t="s">
        <v>130</v>
      </c>
      <c r="F123" s="2" t="s">
        <v>131</v>
      </c>
      <c r="G123" s="4">
        <v>100</v>
      </c>
      <c r="H123" s="2" t="s">
        <v>17</v>
      </c>
      <c r="I123" s="4" t="s">
        <v>18</v>
      </c>
      <c r="J123" s="24">
        <f>((9.3*0%)+9.3)*17240</f>
        <v>160332</v>
      </c>
      <c r="K123" s="3">
        <v>192398400</v>
      </c>
      <c r="L123" s="3">
        <f t="shared" si="18"/>
        <v>288597600</v>
      </c>
      <c r="M123" s="18">
        <v>1.5</v>
      </c>
    </row>
    <row r="124" spans="1:13" s="6" customFormat="1" ht="63" customHeight="1" x14ac:dyDescent="0.3">
      <c r="A124" s="2">
        <v>6</v>
      </c>
      <c r="B124" s="4">
        <v>6485</v>
      </c>
      <c r="C124" s="4" t="s">
        <v>29</v>
      </c>
      <c r="D124" s="2" t="s">
        <v>30</v>
      </c>
      <c r="E124" s="2" t="s">
        <v>120</v>
      </c>
      <c r="F124" s="2" t="s">
        <v>120</v>
      </c>
      <c r="G124" s="4">
        <v>4500</v>
      </c>
      <c r="H124" s="2" t="s">
        <v>17</v>
      </c>
      <c r="I124" s="4" t="s">
        <v>18</v>
      </c>
      <c r="J124" s="24">
        <f>((0.083*0%)+0.083)*17240</f>
        <v>1430.92</v>
      </c>
      <c r="K124" s="3">
        <v>77269680</v>
      </c>
      <c r="L124" s="3">
        <f t="shared" si="18"/>
        <v>115904520</v>
      </c>
      <c r="M124" s="18">
        <v>1.5</v>
      </c>
    </row>
    <row r="125" spans="1:13" s="6" customFormat="1" ht="63" customHeight="1" x14ac:dyDescent="0.3">
      <c r="A125" s="2">
        <v>6</v>
      </c>
      <c r="B125" s="4">
        <v>6486</v>
      </c>
      <c r="C125" s="4" t="s">
        <v>15</v>
      </c>
      <c r="D125" s="2" t="s">
        <v>19</v>
      </c>
      <c r="E125" s="4" t="s">
        <v>115</v>
      </c>
      <c r="F125" s="2" t="s">
        <v>115</v>
      </c>
      <c r="G125" s="4">
        <v>75</v>
      </c>
      <c r="H125" s="2" t="s">
        <v>17</v>
      </c>
      <c r="I125" s="4" t="s">
        <v>18</v>
      </c>
      <c r="J125" s="24">
        <f>((4.5*0%)+4.5)*17240</f>
        <v>77580</v>
      </c>
      <c r="K125" s="3">
        <v>69822000</v>
      </c>
      <c r="L125" s="3">
        <f t="shared" si="18"/>
        <v>104733000</v>
      </c>
      <c r="M125" s="18">
        <v>1.5</v>
      </c>
    </row>
    <row r="126" spans="1:13" s="6" customFormat="1" ht="74.400000000000006" customHeight="1" x14ac:dyDescent="0.3">
      <c r="A126" s="2">
        <v>6</v>
      </c>
      <c r="B126" s="4">
        <v>6487</v>
      </c>
      <c r="C126" s="4" t="s">
        <v>15</v>
      </c>
      <c r="D126" s="2" t="s">
        <v>28</v>
      </c>
      <c r="E126" s="2" t="s">
        <v>130</v>
      </c>
      <c r="F126" s="2" t="s">
        <v>131</v>
      </c>
      <c r="G126" s="4">
        <v>75</v>
      </c>
      <c r="H126" s="2" t="s">
        <v>17</v>
      </c>
      <c r="I126" s="4" t="s">
        <v>18</v>
      </c>
      <c r="J126" s="24">
        <f>((9*(0%+45%)+9))*17240</f>
        <v>224982</v>
      </c>
      <c r="K126" s="3">
        <v>202483800</v>
      </c>
      <c r="L126" s="3">
        <f>K126*M126</f>
        <v>303725700</v>
      </c>
      <c r="M126" s="18">
        <v>1.5</v>
      </c>
    </row>
    <row r="127" spans="1:13" s="6" customFormat="1" ht="73.349999999999994" customHeight="1" x14ac:dyDescent="0.3">
      <c r="A127" s="2">
        <v>6</v>
      </c>
      <c r="B127" s="4">
        <v>6487</v>
      </c>
      <c r="C127" s="4" t="s">
        <v>15</v>
      </c>
      <c r="D127" s="2" t="s">
        <v>26</v>
      </c>
      <c r="E127" s="4" t="s">
        <v>130</v>
      </c>
      <c r="F127" s="2" t="s">
        <v>131</v>
      </c>
      <c r="G127" s="4">
        <v>75</v>
      </c>
      <c r="H127" s="2" t="s">
        <v>17</v>
      </c>
      <c r="I127" s="4" t="s">
        <v>18</v>
      </c>
      <c r="J127" s="27">
        <f>((9.3*0%)+9.3)*17240</f>
        <v>160332</v>
      </c>
      <c r="K127" s="3">
        <v>144298800</v>
      </c>
      <c r="L127" s="3">
        <f>K127*M127</f>
        <v>216448200</v>
      </c>
      <c r="M127" s="18">
        <v>1.5</v>
      </c>
    </row>
    <row r="128" spans="1:13" s="6" customFormat="1" ht="63" customHeight="1" x14ac:dyDescent="0.3">
      <c r="A128" s="2">
        <v>7</v>
      </c>
      <c r="B128" s="4">
        <v>6488</v>
      </c>
      <c r="C128" s="4" t="s">
        <v>15</v>
      </c>
      <c r="D128" s="2" t="s">
        <v>23</v>
      </c>
      <c r="E128" s="2" t="s">
        <v>132</v>
      </c>
      <c r="F128" s="2" t="s">
        <v>132</v>
      </c>
      <c r="G128" s="4">
        <v>50</v>
      </c>
      <c r="H128" s="2" t="s">
        <v>17</v>
      </c>
      <c r="I128" s="4" t="s">
        <v>18</v>
      </c>
      <c r="J128" s="17">
        <f t="shared" ref="J128:J129" si="19">((9.3*0%)+9.3)*17240</f>
        <v>160332</v>
      </c>
      <c r="K128" s="3">
        <f t="shared" ref="K128:K130" si="20">J128*G128*12</f>
        <v>96199200</v>
      </c>
      <c r="L128" s="3">
        <f t="shared" si="18"/>
        <v>144298800</v>
      </c>
      <c r="M128" s="18">
        <v>1.5</v>
      </c>
    </row>
    <row r="129" spans="1:13" s="6" customFormat="1" ht="63" customHeight="1" x14ac:dyDescent="0.3">
      <c r="A129" s="2">
        <v>7</v>
      </c>
      <c r="B129" s="4">
        <v>6489</v>
      </c>
      <c r="C129" s="4" t="s">
        <v>15</v>
      </c>
      <c r="D129" s="2" t="s">
        <v>23</v>
      </c>
      <c r="E129" s="2" t="s">
        <v>132</v>
      </c>
      <c r="F129" s="2" t="s">
        <v>133</v>
      </c>
      <c r="G129" s="4">
        <v>100</v>
      </c>
      <c r="H129" s="2" t="s">
        <v>17</v>
      </c>
      <c r="I129" s="4" t="s">
        <v>18</v>
      </c>
      <c r="J129" s="17">
        <f t="shared" si="19"/>
        <v>160332</v>
      </c>
      <c r="K129" s="3">
        <f t="shared" si="20"/>
        <v>192398400</v>
      </c>
      <c r="L129" s="3">
        <f t="shared" si="18"/>
        <v>288597600</v>
      </c>
      <c r="M129" s="18">
        <v>1.5</v>
      </c>
    </row>
    <row r="130" spans="1:13" s="6" customFormat="1" ht="63" customHeight="1" x14ac:dyDescent="0.3">
      <c r="A130" s="2">
        <v>7</v>
      </c>
      <c r="B130" s="4">
        <v>6490</v>
      </c>
      <c r="C130" s="4" t="s">
        <v>15</v>
      </c>
      <c r="D130" s="2" t="s">
        <v>21</v>
      </c>
      <c r="E130" s="2" t="s">
        <v>134</v>
      </c>
      <c r="F130" s="2" t="s">
        <v>135</v>
      </c>
      <c r="G130" s="4">
        <v>75</v>
      </c>
      <c r="H130" s="2" t="s">
        <v>17</v>
      </c>
      <c r="I130" s="4" t="s">
        <v>18</v>
      </c>
      <c r="J130" s="17">
        <f>((9.3*14%)+9.3)*17240</f>
        <v>182778.48</v>
      </c>
      <c r="K130" s="3">
        <f t="shared" si="20"/>
        <v>164500632</v>
      </c>
      <c r="L130" s="3">
        <f t="shared" si="18"/>
        <v>246750948</v>
      </c>
      <c r="M130" s="18">
        <v>1.5</v>
      </c>
    </row>
    <row r="131" spans="1:13" s="6" customFormat="1" ht="63" customHeight="1" x14ac:dyDescent="0.3">
      <c r="A131" s="2">
        <v>7</v>
      </c>
      <c r="B131" s="4">
        <v>6491</v>
      </c>
      <c r="C131" s="4" t="s">
        <v>15</v>
      </c>
      <c r="D131" s="2" t="s">
        <v>19</v>
      </c>
      <c r="E131" s="4" t="s">
        <v>136</v>
      </c>
      <c r="F131" s="2" t="s">
        <v>136</v>
      </c>
      <c r="G131" s="4">
        <v>75</v>
      </c>
      <c r="H131" s="2" t="s">
        <v>17</v>
      </c>
      <c r="I131" s="4" t="s">
        <v>18</v>
      </c>
      <c r="J131" s="17">
        <f>((4.5*0%)+4.5)*17240</f>
        <v>77580</v>
      </c>
      <c r="K131" s="3">
        <f>G131*J131*12</f>
        <v>69822000</v>
      </c>
      <c r="L131" s="3">
        <f t="shared" si="18"/>
        <v>104733000</v>
      </c>
      <c r="M131" s="18">
        <v>1.5</v>
      </c>
    </row>
    <row r="132" spans="1:13" s="6" customFormat="1" ht="63" customHeight="1" x14ac:dyDescent="0.3">
      <c r="A132" s="2">
        <v>7</v>
      </c>
      <c r="B132" s="4">
        <v>6492</v>
      </c>
      <c r="C132" s="4" t="s">
        <v>15</v>
      </c>
      <c r="D132" s="2" t="s">
        <v>23</v>
      </c>
      <c r="E132" s="2" t="s">
        <v>137</v>
      </c>
      <c r="F132" s="2" t="s">
        <v>137</v>
      </c>
      <c r="G132" s="4">
        <v>75</v>
      </c>
      <c r="H132" s="2" t="s">
        <v>17</v>
      </c>
      <c r="I132" s="4" t="s">
        <v>18</v>
      </c>
      <c r="J132" s="17">
        <f t="shared" ref="J132:J144" si="21">((9.3*0%)+9.3)*17240</f>
        <v>160332</v>
      </c>
      <c r="K132" s="3">
        <f t="shared" ref="K132:K162" si="22">J132*G132*12</f>
        <v>144298800</v>
      </c>
      <c r="L132" s="3">
        <f t="shared" si="18"/>
        <v>216448200</v>
      </c>
      <c r="M132" s="18">
        <v>1.5</v>
      </c>
    </row>
    <row r="133" spans="1:13" s="6" customFormat="1" ht="63" customHeight="1" x14ac:dyDescent="0.3">
      <c r="A133" s="2">
        <v>7</v>
      </c>
      <c r="B133" s="4">
        <v>6493</v>
      </c>
      <c r="C133" s="4" t="s">
        <v>15</v>
      </c>
      <c r="D133" s="2" t="s">
        <v>23</v>
      </c>
      <c r="E133" s="2" t="s">
        <v>138</v>
      </c>
      <c r="F133" s="2" t="s">
        <v>139</v>
      </c>
      <c r="G133" s="4">
        <v>100</v>
      </c>
      <c r="H133" s="2" t="s">
        <v>17</v>
      </c>
      <c r="I133" s="4" t="s">
        <v>18</v>
      </c>
      <c r="J133" s="17">
        <f t="shared" si="21"/>
        <v>160332</v>
      </c>
      <c r="K133" s="3">
        <f t="shared" si="22"/>
        <v>192398400</v>
      </c>
      <c r="L133" s="3">
        <f t="shared" si="18"/>
        <v>288597600</v>
      </c>
      <c r="M133" s="18">
        <v>1.5</v>
      </c>
    </row>
    <row r="134" spans="1:13" s="6" customFormat="1" ht="63" customHeight="1" x14ac:dyDescent="0.3">
      <c r="A134" s="2">
        <v>7</v>
      </c>
      <c r="B134" s="4">
        <v>6494</v>
      </c>
      <c r="C134" s="4" t="s">
        <v>15</v>
      </c>
      <c r="D134" s="2" t="s">
        <v>23</v>
      </c>
      <c r="E134" s="2" t="s">
        <v>140</v>
      </c>
      <c r="F134" s="2" t="s">
        <v>141</v>
      </c>
      <c r="G134" s="4">
        <v>80</v>
      </c>
      <c r="H134" s="2" t="s">
        <v>17</v>
      </c>
      <c r="I134" s="4" t="s">
        <v>18</v>
      </c>
      <c r="J134" s="17">
        <f t="shared" si="21"/>
        <v>160332</v>
      </c>
      <c r="K134" s="3">
        <f t="shared" si="22"/>
        <v>153918720</v>
      </c>
      <c r="L134" s="3">
        <f t="shared" si="18"/>
        <v>230878080</v>
      </c>
      <c r="M134" s="18">
        <v>1.5</v>
      </c>
    </row>
    <row r="135" spans="1:13" s="6" customFormat="1" ht="63" customHeight="1" x14ac:dyDescent="0.3">
      <c r="A135" s="2">
        <v>7</v>
      </c>
      <c r="B135" s="4">
        <v>6495</v>
      </c>
      <c r="C135" s="4" t="s">
        <v>15</v>
      </c>
      <c r="D135" s="2" t="s">
        <v>23</v>
      </c>
      <c r="E135" s="2" t="s">
        <v>140</v>
      </c>
      <c r="F135" s="2" t="s">
        <v>142</v>
      </c>
      <c r="G135" s="4">
        <v>70</v>
      </c>
      <c r="H135" s="2" t="s">
        <v>17</v>
      </c>
      <c r="I135" s="4" t="s">
        <v>18</v>
      </c>
      <c r="J135" s="17">
        <f t="shared" si="21"/>
        <v>160332</v>
      </c>
      <c r="K135" s="3">
        <f t="shared" si="22"/>
        <v>134678880</v>
      </c>
      <c r="L135" s="3">
        <f t="shared" si="18"/>
        <v>202018320</v>
      </c>
      <c r="M135" s="18">
        <v>1.5</v>
      </c>
    </row>
    <row r="136" spans="1:13" s="6" customFormat="1" ht="63" customHeight="1" x14ac:dyDescent="0.3">
      <c r="A136" s="2">
        <v>7</v>
      </c>
      <c r="B136" s="4">
        <v>6496</v>
      </c>
      <c r="C136" s="4" t="s">
        <v>15</v>
      </c>
      <c r="D136" s="2" t="s">
        <v>23</v>
      </c>
      <c r="E136" s="2" t="s">
        <v>143</v>
      </c>
      <c r="F136" s="2" t="s">
        <v>144</v>
      </c>
      <c r="G136" s="4">
        <v>100</v>
      </c>
      <c r="H136" s="2" t="s">
        <v>17</v>
      </c>
      <c r="I136" s="4" t="s">
        <v>18</v>
      </c>
      <c r="J136" s="17">
        <f t="shared" si="21"/>
        <v>160332</v>
      </c>
      <c r="K136" s="3">
        <f t="shared" si="22"/>
        <v>192398400</v>
      </c>
      <c r="L136" s="3">
        <f t="shared" si="18"/>
        <v>288597600</v>
      </c>
      <c r="M136" s="18">
        <v>1.5</v>
      </c>
    </row>
    <row r="137" spans="1:13" s="6" customFormat="1" ht="63" customHeight="1" x14ac:dyDescent="0.3">
      <c r="A137" s="2">
        <v>7</v>
      </c>
      <c r="B137" s="4">
        <v>6497</v>
      </c>
      <c r="C137" s="4" t="s">
        <v>15</v>
      </c>
      <c r="D137" s="2" t="s">
        <v>23</v>
      </c>
      <c r="E137" s="2" t="s">
        <v>143</v>
      </c>
      <c r="F137" s="2" t="s">
        <v>143</v>
      </c>
      <c r="G137" s="4">
        <v>100</v>
      </c>
      <c r="H137" s="2" t="s">
        <v>17</v>
      </c>
      <c r="I137" s="4" t="s">
        <v>18</v>
      </c>
      <c r="J137" s="17">
        <f t="shared" si="21"/>
        <v>160332</v>
      </c>
      <c r="K137" s="3">
        <f t="shared" si="22"/>
        <v>192398400</v>
      </c>
      <c r="L137" s="3">
        <f t="shared" si="18"/>
        <v>288597600</v>
      </c>
      <c r="M137" s="18">
        <v>1.5</v>
      </c>
    </row>
    <row r="138" spans="1:13" s="6" customFormat="1" ht="63" customHeight="1" x14ac:dyDescent="0.3">
      <c r="A138" s="2">
        <v>7</v>
      </c>
      <c r="B138" s="4">
        <v>6498</v>
      </c>
      <c r="C138" s="4" t="s">
        <v>15</v>
      </c>
      <c r="D138" s="2" t="s">
        <v>23</v>
      </c>
      <c r="E138" s="2" t="s">
        <v>145</v>
      </c>
      <c r="F138" s="2" t="s">
        <v>146</v>
      </c>
      <c r="G138" s="4">
        <v>100</v>
      </c>
      <c r="H138" s="2" t="s">
        <v>17</v>
      </c>
      <c r="I138" s="4" t="s">
        <v>18</v>
      </c>
      <c r="J138" s="17">
        <f t="shared" si="21"/>
        <v>160332</v>
      </c>
      <c r="K138" s="3">
        <f t="shared" si="22"/>
        <v>192398400</v>
      </c>
      <c r="L138" s="3">
        <f t="shared" ref="L138:L169" si="23">K138*M138</f>
        <v>288597600</v>
      </c>
      <c r="M138" s="18">
        <v>1.5</v>
      </c>
    </row>
    <row r="139" spans="1:13" s="6" customFormat="1" ht="63" customHeight="1" x14ac:dyDescent="0.3">
      <c r="A139" s="2">
        <v>7</v>
      </c>
      <c r="B139" s="4">
        <v>6499</v>
      </c>
      <c r="C139" s="4" t="s">
        <v>15</v>
      </c>
      <c r="D139" s="2" t="s">
        <v>23</v>
      </c>
      <c r="E139" s="2" t="s">
        <v>143</v>
      </c>
      <c r="F139" s="2" t="s">
        <v>147</v>
      </c>
      <c r="G139" s="4">
        <v>100</v>
      </c>
      <c r="H139" s="2" t="s">
        <v>17</v>
      </c>
      <c r="I139" s="4" t="s">
        <v>18</v>
      </c>
      <c r="J139" s="17">
        <f t="shared" si="21"/>
        <v>160332</v>
      </c>
      <c r="K139" s="3">
        <f t="shared" si="22"/>
        <v>192398400</v>
      </c>
      <c r="L139" s="3">
        <f t="shared" si="23"/>
        <v>288597600</v>
      </c>
      <c r="M139" s="18">
        <v>1.5</v>
      </c>
    </row>
    <row r="140" spans="1:13" s="6" customFormat="1" ht="63" customHeight="1" x14ac:dyDescent="0.3">
      <c r="A140" s="2">
        <v>7</v>
      </c>
      <c r="B140" s="4">
        <v>6500</v>
      </c>
      <c r="C140" s="4" t="s">
        <v>15</v>
      </c>
      <c r="D140" s="2" t="s">
        <v>23</v>
      </c>
      <c r="E140" s="2" t="s">
        <v>132</v>
      </c>
      <c r="F140" s="2" t="s">
        <v>148</v>
      </c>
      <c r="G140" s="4">
        <v>100</v>
      </c>
      <c r="H140" s="2" t="s">
        <v>17</v>
      </c>
      <c r="I140" s="4" t="s">
        <v>18</v>
      </c>
      <c r="J140" s="17">
        <f t="shared" si="21"/>
        <v>160332</v>
      </c>
      <c r="K140" s="3">
        <f t="shared" si="22"/>
        <v>192398400</v>
      </c>
      <c r="L140" s="3">
        <f t="shared" si="23"/>
        <v>288597600</v>
      </c>
      <c r="M140" s="18">
        <v>1.5</v>
      </c>
    </row>
    <row r="141" spans="1:13" s="6" customFormat="1" ht="63" customHeight="1" x14ac:dyDescent="0.3">
      <c r="A141" s="2">
        <v>7</v>
      </c>
      <c r="B141" s="4">
        <v>6501</v>
      </c>
      <c r="C141" s="4" t="s">
        <v>15</v>
      </c>
      <c r="D141" s="2" t="s">
        <v>23</v>
      </c>
      <c r="E141" s="2" t="s">
        <v>149</v>
      </c>
      <c r="F141" s="2" t="s">
        <v>150</v>
      </c>
      <c r="G141" s="4">
        <v>100</v>
      </c>
      <c r="H141" s="2" t="s">
        <v>17</v>
      </c>
      <c r="I141" s="4" t="s">
        <v>18</v>
      </c>
      <c r="J141" s="17">
        <f t="shared" si="21"/>
        <v>160332</v>
      </c>
      <c r="K141" s="3">
        <f t="shared" si="22"/>
        <v>192398400</v>
      </c>
      <c r="L141" s="3">
        <f t="shared" si="23"/>
        <v>288597600</v>
      </c>
      <c r="M141" s="18">
        <v>1.5</v>
      </c>
    </row>
    <row r="142" spans="1:13" s="6" customFormat="1" ht="63" customHeight="1" x14ac:dyDescent="0.3">
      <c r="A142" s="2">
        <v>7</v>
      </c>
      <c r="B142" s="4">
        <v>6502</v>
      </c>
      <c r="C142" s="4" t="s">
        <v>15</v>
      </c>
      <c r="D142" s="2" t="s">
        <v>23</v>
      </c>
      <c r="E142" s="2" t="s">
        <v>151</v>
      </c>
      <c r="F142" s="2" t="s">
        <v>152</v>
      </c>
      <c r="G142" s="4">
        <v>100</v>
      </c>
      <c r="H142" s="2" t="s">
        <v>17</v>
      </c>
      <c r="I142" s="4" t="s">
        <v>18</v>
      </c>
      <c r="J142" s="17">
        <f t="shared" si="21"/>
        <v>160332</v>
      </c>
      <c r="K142" s="3">
        <f t="shared" si="22"/>
        <v>192398400</v>
      </c>
      <c r="L142" s="3">
        <f t="shared" si="23"/>
        <v>288597600</v>
      </c>
      <c r="M142" s="18">
        <v>1.5</v>
      </c>
    </row>
    <row r="143" spans="1:13" s="6" customFormat="1" ht="63" customHeight="1" x14ac:dyDescent="0.3">
      <c r="A143" s="2">
        <v>7</v>
      </c>
      <c r="B143" s="4">
        <v>6503</v>
      </c>
      <c r="C143" s="4" t="s">
        <v>15</v>
      </c>
      <c r="D143" s="2" t="s">
        <v>23</v>
      </c>
      <c r="E143" s="2" t="s">
        <v>153</v>
      </c>
      <c r="F143" s="2" t="s">
        <v>154</v>
      </c>
      <c r="G143" s="4">
        <v>100</v>
      </c>
      <c r="H143" s="2" t="s">
        <v>17</v>
      </c>
      <c r="I143" s="4" t="s">
        <v>18</v>
      </c>
      <c r="J143" s="17">
        <f t="shared" si="21"/>
        <v>160332</v>
      </c>
      <c r="K143" s="3">
        <f t="shared" si="22"/>
        <v>192398400</v>
      </c>
      <c r="L143" s="3">
        <f t="shared" si="23"/>
        <v>288597600</v>
      </c>
      <c r="M143" s="18">
        <v>1.5</v>
      </c>
    </row>
    <row r="144" spans="1:13" s="6" customFormat="1" ht="63" customHeight="1" x14ac:dyDescent="0.3">
      <c r="A144" s="2">
        <v>7</v>
      </c>
      <c r="B144" s="4">
        <v>6504</v>
      </c>
      <c r="C144" s="4" t="s">
        <v>15</v>
      </c>
      <c r="D144" s="2" t="s">
        <v>23</v>
      </c>
      <c r="E144" s="2" t="s">
        <v>151</v>
      </c>
      <c r="F144" s="2" t="s">
        <v>155</v>
      </c>
      <c r="G144" s="4">
        <v>100</v>
      </c>
      <c r="H144" s="2" t="s">
        <v>17</v>
      </c>
      <c r="I144" s="4" t="s">
        <v>18</v>
      </c>
      <c r="J144" s="17">
        <f t="shared" si="21"/>
        <v>160332</v>
      </c>
      <c r="K144" s="3">
        <f t="shared" si="22"/>
        <v>192398400</v>
      </c>
      <c r="L144" s="3">
        <f t="shared" si="23"/>
        <v>288597600</v>
      </c>
      <c r="M144" s="18">
        <v>1.5</v>
      </c>
    </row>
    <row r="145" spans="1:13" s="6" customFormat="1" ht="63" customHeight="1" x14ac:dyDescent="0.3">
      <c r="A145" s="2">
        <v>7</v>
      </c>
      <c r="B145" s="4">
        <v>6505</v>
      </c>
      <c r="C145" s="4" t="s">
        <v>15</v>
      </c>
      <c r="D145" s="2" t="s">
        <v>23</v>
      </c>
      <c r="E145" s="2" t="s">
        <v>156</v>
      </c>
      <c r="F145" s="2" t="s">
        <v>157</v>
      </c>
      <c r="G145" s="4">
        <v>50</v>
      </c>
      <c r="H145" s="2" t="s">
        <v>17</v>
      </c>
      <c r="I145" s="4" t="s">
        <v>18</v>
      </c>
      <c r="J145" s="17">
        <f>((9.3*0%)+9.3)*17240</f>
        <v>160332</v>
      </c>
      <c r="K145" s="3">
        <f t="shared" si="22"/>
        <v>96199200</v>
      </c>
      <c r="L145" s="3">
        <f t="shared" si="23"/>
        <v>144298800</v>
      </c>
      <c r="M145" s="18">
        <v>1.5</v>
      </c>
    </row>
    <row r="146" spans="1:13" s="6" customFormat="1" ht="63" customHeight="1" x14ac:dyDescent="0.3">
      <c r="A146" s="2">
        <v>7</v>
      </c>
      <c r="B146" s="4">
        <v>6506</v>
      </c>
      <c r="C146" s="4" t="s">
        <v>15</v>
      </c>
      <c r="D146" s="2" t="s">
        <v>23</v>
      </c>
      <c r="E146" s="2" t="s">
        <v>158</v>
      </c>
      <c r="F146" s="2" t="s">
        <v>159</v>
      </c>
      <c r="G146" s="4">
        <v>50</v>
      </c>
      <c r="H146" s="2" t="s">
        <v>17</v>
      </c>
      <c r="I146" s="4" t="s">
        <v>18</v>
      </c>
      <c r="J146" s="17">
        <f>((9.3*0%)+9.3)*17240</f>
        <v>160332</v>
      </c>
      <c r="K146" s="3">
        <f t="shared" si="22"/>
        <v>96199200</v>
      </c>
      <c r="L146" s="3">
        <f t="shared" si="23"/>
        <v>144298800</v>
      </c>
      <c r="M146" s="18">
        <v>1.5</v>
      </c>
    </row>
    <row r="147" spans="1:13" s="6" customFormat="1" ht="63" customHeight="1" x14ac:dyDescent="0.3">
      <c r="A147" s="2">
        <v>7</v>
      </c>
      <c r="B147" s="4">
        <v>6507</v>
      </c>
      <c r="C147" s="4" t="s">
        <v>15</v>
      </c>
      <c r="D147" s="2" t="s">
        <v>28</v>
      </c>
      <c r="E147" s="2" t="s">
        <v>134</v>
      </c>
      <c r="F147" s="2" t="s">
        <v>135</v>
      </c>
      <c r="G147" s="4">
        <v>75</v>
      </c>
      <c r="H147" s="2" t="s">
        <v>17</v>
      </c>
      <c r="I147" s="4" t="s">
        <v>18</v>
      </c>
      <c r="J147" s="17">
        <f>((9*(14%+45%)+9))*17240</f>
        <v>246704.4</v>
      </c>
      <c r="K147" s="3">
        <f>J147*G147*12</f>
        <v>222033960</v>
      </c>
      <c r="L147" s="3">
        <f>K147*M147</f>
        <v>333050940</v>
      </c>
      <c r="M147" s="18">
        <v>1.5</v>
      </c>
    </row>
    <row r="148" spans="1:13" s="6" customFormat="1" ht="63" customHeight="1" x14ac:dyDescent="0.3">
      <c r="A148" s="2">
        <v>7</v>
      </c>
      <c r="B148" s="4">
        <v>6507</v>
      </c>
      <c r="C148" s="4" t="s">
        <v>15</v>
      </c>
      <c r="D148" s="2" t="s">
        <v>26</v>
      </c>
      <c r="E148" s="2" t="s">
        <v>134</v>
      </c>
      <c r="F148" s="2" t="s">
        <v>135</v>
      </c>
      <c r="G148" s="4">
        <v>75</v>
      </c>
      <c r="H148" s="2" t="s">
        <v>17</v>
      </c>
      <c r="I148" s="4" t="s">
        <v>18</v>
      </c>
      <c r="J148" s="17">
        <f>((9.3*14%)+9.3)*17240</f>
        <v>182778.48</v>
      </c>
      <c r="K148" s="3">
        <f>J148*G148*12</f>
        <v>164500632</v>
      </c>
      <c r="L148" s="3">
        <f>K148*M148</f>
        <v>246750948</v>
      </c>
      <c r="M148" s="18">
        <v>1.5</v>
      </c>
    </row>
    <row r="149" spans="1:13" s="6" customFormat="1" ht="63" customHeight="1" x14ac:dyDescent="0.3">
      <c r="A149" s="2">
        <v>8</v>
      </c>
      <c r="B149" s="4">
        <v>6508</v>
      </c>
      <c r="C149" s="4" t="s">
        <v>15</v>
      </c>
      <c r="D149" s="2" t="s">
        <v>19</v>
      </c>
      <c r="E149" s="4" t="s">
        <v>160</v>
      </c>
      <c r="F149" s="2" t="s">
        <v>160</v>
      </c>
      <c r="G149" s="4">
        <v>75</v>
      </c>
      <c r="H149" s="2" t="s">
        <v>17</v>
      </c>
      <c r="I149" s="4" t="s">
        <v>18</v>
      </c>
      <c r="J149" s="17">
        <f t="shared" ref="J149:J161" si="24">((4.5*14%)+4.5)*17240</f>
        <v>88441.2</v>
      </c>
      <c r="K149" s="3">
        <f t="shared" si="22"/>
        <v>79597080</v>
      </c>
      <c r="L149" s="3">
        <f t="shared" si="23"/>
        <v>119395620</v>
      </c>
      <c r="M149" s="18">
        <v>1.5</v>
      </c>
    </row>
    <row r="150" spans="1:13" s="6" customFormat="1" ht="63" customHeight="1" x14ac:dyDescent="0.3">
      <c r="A150" s="2">
        <v>8</v>
      </c>
      <c r="B150" s="4">
        <v>6509</v>
      </c>
      <c r="C150" s="4" t="s">
        <v>15</v>
      </c>
      <c r="D150" s="2" t="s">
        <v>19</v>
      </c>
      <c r="E150" s="4" t="s">
        <v>161</v>
      </c>
      <c r="F150" s="2" t="s">
        <v>161</v>
      </c>
      <c r="G150" s="4">
        <v>125</v>
      </c>
      <c r="H150" s="2" t="s">
        <v>17</v>
      </c>
      <c r="I150" s="4" t="s">
        <v>18</v>
      </c>
      <c r="J150" s="17">
        <f t="shared" si="24"/>
        <v>88441.2</v>
      </c>
      <c r="K150" s="3">
        <f t="shared" si="22"/>
        <v>132661800</v>
      </c>
      <c r="L150" s="3">
        <f t="shared" si="23"/>
        <v>198992700</v>
      </c>
      <c r="M150" s="18">
        <v>1.5</v>
      </c>
    </row>
    <row r="151" spans="1:13" s="6" customFormat="1" ht="63" customHeight="1" x14ac:dyDescent="0.3">
      <c r="A151" s="2">
        <v>8</v>
      </c>
      <c r="B151" s="4">
        <v>6510</v>
      </c>
      <c r="C151" s="4" t="s">
        <v>15</v>
      </c>
      <c r="D151" s="2" t="s">
        <v>19</v>
      </c>
      <c r="E151" s="4" t="s">
        <v>162</v>
      </c>
      <c r="F151" s="2" t="s">
        <v>162</v>
      </c>
      <c r="G151" s="4">
        <v>75</v>
      </c>
      <c r="H151" s="2" t="s">
        <v>17</v>
      </c>
      <c r="I151" s="4" t="s">
        <v>18</v>
      </c>
      <c r="J151" s="17">
        <f t="shared" si="24"/>
        <v>88441.2</v>
      </c>
      <c r="K151" s="3">
        <f t="shared" si="22"/>
        <v>79597080</v>
      </c>
      <c r="L151" s="3">
        <f t="shared" si="23"/>
        <v>119395620</v>
      </c>
      <c r="M151" s="18">
        <v>1.5</v>
      </c>
    </row>
    <row r="152" spans="1:13" s="6" customFormat="1" ht="63" customHeight="1" x14ac:dyDescent="0.3">
      <c r="A152" s="2">
        <v>8</v>
      </c>
      <c r="B152" s="4">
        <v>6511</v>
      </c>
      <c r="C152" s="4" t="s">
        <v>15</v>
      </c>
      <c r="D152" s="2" t="s">
        <v>19</v>
      </c>
      <c r="E152" s="4" t="s">
        <v>163</v>
      </c>
      <c r="F152" s="2" t="s">
        <v>163</v>
      </c>
      <c r="G152" s="4">
        <v>75</v>
      </c>
      <c r="H152" s="2" t="s">
        <v>17</v>
      </c>
      <c r="I152" s="4" t="s">
        <v>18</v>
      </c>
      <c r="J152" s="17">
        <f t="shared" si="24"/>
        <v>88441.2</v>
      </c>
      <c r="K152" s="3">
        <f t="shared" si="22"/>
        <v>79597080</v>
      </c>
      <c r="L152" s="3">
        <f t="shared" si="23"/>
        <v>119395620</v>
      </c>
      <c r="M152" s="18">
        <v>1.5</v>
      </c>
    </row>
    <row r="153" spans="1:13" s="6" customFormat="1" ht="63" customHeight="1" x14ac:dyDescent="0.3">
      <c r="A153" s="2">
        <v>8</v>
      </c>
      <c r="B153" s="4">
        <v>6512</v>
      </c>
      <c r="C153" s="4" t="s">
        <v>15</v>
      </c>
      <c r="D153" s="2" t="s">
        <v>19</v>
      </c>
      <c r="E153" s="4" t="s">
        <v>164</v>
      </c>
      <c r="F153" s="2" t="s">
        <v>164</v>
      </c>
      <c r="G153" s="4">
        <v>125</v>
      </c>
      <c r="H153" s="2" t="s">
        <v>17</v>
      </c>
      <c r="I153" s="4" t="s">
        <v>18</v>
      </c>
      <c r="J153" s="17">
        <f t="shared" si="24"/>
        <v>88441.2</v>
      </c>
      <c r="K153" s="3">
        <f t="shared" si="22"/>
        <v>132661800</v>
      </c>
      <c r="L153" s="3">
        <f t="shared" si="23"/>
        <v>198992700</v>
      </c>
      <c r="M153" s="18">
        <v>1.5</v>
      </c>
    </row>
    <row r="154" spans="1:13" s="6" customFormat="1" ht="63" customHeight="1" x14ac:dyDescent="0.3">
      <c r="A154" s="2">
        <v>8</v>
      </c>
      <c r="B154" s="4">
        <v>6513</v>
      </c>
      <c r="C154" s="4" t="s">
        <v>15</v>
      </c>
      <c r="D154" s="2" t="s">
        <v>19</v>
      </c>
      <c r="E154" s="4" t="s">
        <v>165</v>
      </c>
      <c r="F154" s="2" t="s">
        <v>161</v>
      </c>
      <c r="G154" s="4">
        <v>125</v>
      </c>
      <c r="H154" s="2" t="s">
        <v>17</v>
      </c>
      <c r="I154" s="4" t="s">
        <v>18</v>
      </c>
      <c r="J154" s="17">
        <f t="shared" si="24"/>
        <v>88441.2</v>
      </c>
      <c r="K154" s="3">
        <f t="shared" si="22"/>
        <v>132661800</v>
      </c>
      <c r="L154" s="3">
        <f t="shared" si="23"/>
        <v>198992700</v>
      </c>
      <c r="M154" s="18">
        <v>1.5</v>
      </c>
    </row>
    <row r="155" spans="1:13" s="6" customFormat="1" ht="63" customHeight="1" x14ac:dyDescent="0.3">
      <c r="A155" s="2">
        <v>8</v>
      </c>
      <c r="B155" s="4">
        <v>6514</v>
      </c>
      <c r="C155" s="4" t="s">
        <v>15</v>
      </c>
      <c r="D155" s="2" t="s">
        <v>19</v>
      </c>
      <c r="E155" s="4" t="s">
        <v>166</v>
      </c>
      <c r="F155" s="2" t="s">
        <v>166</v>
      </c>
      <c r="G155" s="4">
        <v>100</v>
      </c>
      <c r="H155" s="2" t="s">
        <v>17</v>
      </c>
      <c r="I155" s="4" t="s">
        <v>18</v>
      </c>
      <c r="J155" s="17">
        <f t="shared" si="24"/>
        <v>88441.2</v>
      </c>
      <c r="K155" s="3">
        <f t="shared" si="22"/>
        <v>106129440</v>
      </c>
      <c r="L155" s="3">
        <f t="shared" si="23"/>
        <v>159194160</v>
      </c>
      <c r="M155" s="18">
        <v>1.5</v>
      </c>
    </row>
    <row r="156" spans="1:13" s="6" customFormat="1" ht="63" customHeight="1" x14ac:dyDescent="0.3">
      <c r="A156" s="2">
        <v>8</v>
      </c>
      <c r="B156" s="4">
        <v>6515</v>
      </c>
      <c r="C156" s="4" t="s">
        <v>15</v>
      </c>
      <c r="D156" s="2" t="s">
        <v>19</v>
      </c>
      <c r="E156" s="4" t="s">
        <v>167</v>
      </c>
      <c r="F156" s="2" t="s">
        <v>167</v>
      </c>
      <c r="G156" s="4">
        <v>125</v>
      </c>
      <c r="H156" s="2" t="s">
        <v>17</v>
      </c>
      <c r="I156" s="4" t="s">
        <v>18</v>
      </c>
      <c r="J156" s="17">
        <f t="shared" si="24"/>
        <v>88441.2</v>
      </c>
      <c r="K156" s="3">
        <f t="shared" si="22"/>
        <v>132661800</v>
      </c>
      <c r="L156" s="3">
        <f t="shared" si="23"/>
        <v>198992700</v>
      </c>
      <c r="M156" s="18">
        <v>1.5</v>
      </c>
    </row>
    <row r="157" spans="1:13" s="6" customFormat="1" ht="63" customHeight="1" x14ac:dyDescent="0.3">
      <c r="A157" s="2">
        <v>8</v>
      </c>
      <c r="B157" s="4">
        <v>6516</v>
      </c>
      <c r="C157" s="4" t="s">
        <v>15</v>
      </c>
      <c r="D157" s="2" t="s">
        <v>19</v>
      </c>
      <c r="E157" s="4" t="s">
        <v>167</v>
      </c>
      <c r="F157" s="2" t="s">
        <v>167</v>
      </c>
      <c r="G157" s="4">
        <v>125</v>
      </c>
      <c r="H157" s="2" t="s">
        <v>17</v>
      </c>
      <c r="I157" s="4" t="s">
        <v>18</v>
      </c>
      <c r="J157" s="17">
        <f t="shared" si="24"/>
        <v>88441.2</v>
      </c>
      <c r="K157" s="3">
        <f t="shared" si="22"/>
        <v>132661800</v>
      </c>
      <c r="L157" s="3">
        <f t="shared" si="23"/>
        <v>198992700</v>
      </c>
      <c r="M157" s="18">
        <v>1.5</v>
      </c>
    </row>
    <row r="158" spans="1:13" s="6" customFormat="1" ht="63" customHeight="1" x14ac:dyDescent="0.3">
      <c r="A158" s="2">
        <v>8</v>
      </c>
      <c r="B158" s="4">
        <v>6517</v>
      </c>
      <c r="C158" s="4" t="s">
        <v>15</v>
      </c>
      <c r="D158" s="2" t="s">
        <v>19</v>
      </c>
      <c r="E158" s="4" t="s">
        <v>168</v>
      </c>
      <c r="F158" s="2" t="s">
        <v>168</v>
      </c>
      <c r="G158" s="4">
        <v>100</v>
      </c>
      <c r="H158" s="2" t="s">
        <v>17</v>
      </c>
      <c r="I158" s="4" t="s">
        <v>18</v>
      </c>
      <c r="J158" s="17">
        <f t="shared" si="24"/>
        <v>88441.2</v>
      </c>
      <c r="K158" s="3">
        <f t="shared" si="22"/>
        <v>106129440</v>
      </c>
      <c r="L158" s="3">
        <f t="shared" si="23"/>
        <v>159194160</v>
      </c>
      <c r="M158" s="18">
        <v>1.5</v>
      </c>
    </row>
    <row r="159" spans="1:13" s="6" customFormat="1" ht="63" customHeight="1" x14ac:dyDescent="0.3">
      <c r="A159" s="2">
        <v>8</v>
      </c>
      <c r="B159" s="4">
        <v>6518</v>
      </c>
      <c r="C159" s="4" t="s">
        <v>15</v>
      </c>
      <c r="D159" s="2" t="s">
        <v>323</v>
      </c>
      <c r="E159" s="4" t="s">
        <v>169</v>
      </c>
      <c r="F159" s="2" t="s">
        <v>169</v>
      </c>
      <c r="G159" s="4">
        <v>100</v>
      </c>
      <c r="H159" s="2" t="s">
        <v>17</v>
      </c>
      <c r="I159" s="4" t="s">
        <v>18</v>
      </c>
      <c r="J159" s="17">
        <f t="shared" si="24"/>
        <v>88441.2</v>
      </c>
      <c r="K159" s="3">
        <f t="shared" si="22"/>
        <v>106129440</v>
      </c>
      <c r="L159" s="3">
        <f t="shared" si="23"/>
        <v>159194160</v>
      </c>
      <c r="M159" s="18">
        <v>1.5</v>
      </c>
    </row>
    <row r="160" spans="1:13" s="6" customFormat="1" ht="63" customHeight="1" x14ac:dyDescent="0.3">
      <c r="A160" s="2">
        <v>8</v>
      </c>
      <c r="B160" s="4">
        <v>6519</v>
      </c>
      <c r="C160" s="4" t="s">
        <v>15</v>
      </c>
      <c r="D160" s="2" t="s">
        <v>19</v>
      </c>
      <c r="E160" s="2" t="s">
        <v>170</v>
      </c>
      <c r="F160" s="2" t="s">
        <v>171</v>
      </c>
      <c r="G160" s="4">
        <v>100</v>
      </c>
      <c r="H160" s="2" t="s">
        <v>17</v>
      </c>
      <c r="I160" s="4" t="s">
        <v>18</v>
      </c>
      <c r="J160" s="17">
        <f t="shared" si="24"/>
        <v>88441.2</v>
      </c>
      <c r="K160" s="3">
        <f t="shared" si="22"/>
        <v>106129440</v>
      </c>
      <c r="L160" s="3">
        <f t="shared" si="23"/>
        <v>159194160</v>
      </c>
      <c r="M160" s="18">
        <v>1.5</v>
      </c>
    </row>
    <row r="161" spans="1:13" s="6" customFormat="1" ht="63" customHeight="1" x14ac:dyDescent="0.3">
      <c r="A161" s="2">
        <v>8</v>
      </c>
      <c r="B161" s="4">
        <v>6520</v>
      </c>
      <c r="C161" s="4" t="s">
        <v>15</v>
      </c>
      <c r="D161" s="2" t="s">
        <v>19</v>
      </c>
      <c r="E161" s="4" t="s">
        <v>167</v>
      </c>
      <c r="F161" s="2" t="s">
        <v>167</v>
      </c>
      <c r="G161" s="4">
        <v>100</v>
      </c>
      <c r="H161" s="2" t="s">
        <v>17</v>
      </c>
      <c r="I161" s="4" t="s">
        <v>18</v>
      </c>
      <c r="J161" s="17">
        <f t="shared" si="24"/>
        <v>88441.2</v>
      </c>
      <c r="K161" s="3">
        <f t="shared" si="22"/>
        <v>106129440</v>
      </c>
      <c r="L161" s="3">
        <f t="shared" si="23"/>
        <v>159194160</v>
      </c>
      <c r="M161" s="18">
        <v>1.5</v>
      </c>
    </row>
    <row r="162" spans="1:13" s="6" customFormat="1" ht="63" customHeight="1" x14ac:dyDescent="0.3">
      <c r="A162" s="2">
        <v>8</v>
      </c>
      <c r="B162" s="4">
        <v>6521</v>
      </c>
      <c r="C162" s="4" t="s">
        <v>29</v>
      </c>
      <c r="D162" s="2" t="s">
        <v>30</v>
      </c>
      <c r="E162" s="4" t="s">
        <v>163</v>
      </c>
      <c r="F162" s="2" t="s">
        <v>163</v>
      </c>
      <c r="G162" s="4">
        <v>4000</v>
      </c>
      <c r="H162" s="2" t="s">
        <v>17</v>
      </c>
      <c r="I162" s="4" t="s">
        <v>18</v>
      </c>
      <c r="J162" s="17">
        <f t="shared" ref="J162" si="25">((0.083*14%)+0.083)*17240</f>
        <v>1631.2488000000001</v>
      </c>
      <c r="K162" s="3">
        <f t="shared" si="22"/>
        <v>78299942.400000006</v>
      </c>
      <c r="L162" s="3">
        <f t="shared" si="23"/>
        <v>117449913.60000001</v>
      </c>
      <c r="M162" s="18">
        <v>1.5</v>
      </c>
    </row>
    <row r="163" spans="1:13" s="6" customFormat="1" ht="63" customHeight="1" x14ac:dyDescent="0.3">
      <c r="A163" s="2">
        <v>8</v>
      </c>
      <c r="B163" s="4">
        <v>6522</v>
      </c>
      <c r="C163" s="4" t="s">
        <v>15</v>
      </c>
      <c r="D163" s="2" t="s">
        <v>19</v>
      </c>
      <c r="E163" s="2" t="s">
        <v>170</v>
      </c>
      <c r="F163" s="2" t="s">
        <v>170</v>
      </c>
      <c r="G163" s="4">
        <v>100</v>
      </c>
      <c r="H163" s="2" t="s">
        <v>17</v>
      </c>
      <c r="I163" s="4" t="s">
        <v>18</v>
      </c>
      <c r="J163" s="17">
        <f>((4.5*14%)+4.5)*17240</f>
        <v>88441.2</v>
      </c>
      <c r="K163" s="3">
        <f t="shared" ref="K163:K188" si="26">J163*G163*12</f>
        <v>106129440</v>
      </c>
      <c r="L163" s="3">
        <f t="shared" si="23"/>
        <v>159194160</v>
      </c>
      <c r="M163" s="18">
        <v>1.5</v>
      </c>
    </row>
    <row r="164" spans="1:13" s="6" customFormat="1" ht="63" customHeight="1" x14ac:dyDescent="0.3">
      <c r="A164" s="2">
        <v>8</v>
      </c>
      <c r="B164" s="4">
        <v>6523</v>
      </c>
      <c r="C164" s="4" t="s">
        <v>15</v>
      </c>
      <c r="D164" s="2" t="s">
        <v>19</v>
      </c>
      <c r="E164" s="2" t="s">
        <v>170</v>
      </c>
      <c r="F164" s="2" t="s">
        <v>170</v>
      </c>
      <c r="G164" s="4">
        <v>100</v>
      </c>
      <c r="H164" s="2" t="s">
        <v>17</v>
      </c>
      <c r="I164" s="4" t="s">
        <v>18</v>
      </c>
      <c r="J164" s="17">
        <f>((4.5*14%)+4.5)*17240</f>
        <v>88441.2</v>
      </c>
      <c r="K164" s="3">
        <f t="shared" si="26"/>
        <v>106129440</v>
      </c>
      <c r="L164" s="3">
        <f t="shared" si="23"/>
        <v>159194160</v>
      </c>
      <c r="M164" s="18">
        <v>1.5</v>
      </c>
    </row>
    <row r="165" spans="1:13" s="6" customFormat="1" ht="63" customHeight="1" x14ac:dyDescent="0.3">
      <c r="A165" s="2">
        <v>8</v>
      </c>
      <c r="B165" s="4">
        <v>6524</v>
      </c>
      <c r="C165" s="4" t="s">
        <v>15</v>
      </c>
      <c r="D165" s="2" t="s">
        <v>19</v>
      </c>
      <c r="E165" s="4" t="s">
        <v>172</v>
      </c>
      <c r="F165" s="2" t="s">
        <v>173</v>
      </c>
      <c r="G165" s="4">
        <v>90</v>
      </c>
      <c r="H165" s="2" t="s">
        <v>17</v>
      </c>
      <c r="I165" s="4" t="s">
        <v>18</v>
      </c>
      <c r="J165" s="17">
        <f>((4.5*28%)+4.5)*17240</f>
        <v>99302.399999999994</v>
      </c>
      <c r="K165" s="3">
        <f t="shared" si="26"/>
        <v>107246592</v>
      </c>
      <c r="L165" s="3">
        <f t="shared" si="23"/>
        <v>160869888</v>
      </c>
      <c r="M165" s="18">
        <v>1.5</v>
      </c>
    </row>
    <row r="166" spans="1:13" s="6" customFormat="1" ht="63" customHeight="1" x14ac:dyDescent="0.3">
      <c r="A166" s="2">
        <v>8</v>
      </c>
      <c r="B166" s="4">
        <v>6525</v>
      </c>
      <c r="C166" s="4" t="s">
        <v>15</v>
      </c>
      <c r="D166" s="2" t="s">
        <v>19</v>
      </c>
      <c r="E166" s="4" t="s">
        <v>174</v>
      </c>
      <c r="F166" s="2" t="s">
        <v>174</v>
      </c>
      <c r="G166" s="4">
        <v>100</v>
      </c>
      <c r="H166" s="2" t="s">
        <v>17</v>
      </c>
      <c r="I166" s="4" t="s">
        <v>18</v>
      </c>
      <c r="J166" s="17">
        <f>((4.5*14%)+4.5)*17240</f>
        <v>88441.2</v>
      </c>
      <c r="K166" s="3">
        <f t="shared" si="26"/>
        <v>106129440</v>
      </c>
      <c r="L166" s="3">
        <f t="shared" si="23"/>
        <v>159194160</v>
      </c>
      <c r="M166" s="18">
        <v>1.5</v>
      </c>
    </row>
    <row r="167" spans="1:13" s="6" customFormat="1" ht="63" customHeight="1" x14ac:dyDescent="0.3">
      <c r="A167" s="2">
        <v>8</v>
      </c>
      <c r="B167" s="4">
        <v>6526</v>
      </c>
      <c r="C167" s="4" t="s">
        <v>15</v>
      </c>
      <c r="D167" s="2" t="s">
        <v>19</v>
      </c>
      <c r="E167" s="4" t="s">
        <v>174</v>
      </c>
      <c r="F167" s="2" t="s">
        <v>174</v>
      </c>
      <c r="G167" s="4">
        <v>100</v>
      </c>
      <c r="H167" s="2" t="s">
        <v>17</v>
      </c>
      <c r="I167" s="4" t="s">
        <v>18</v>
      </c>
      <c r="J167" s="17">
        <f>((4.5*14%)+4.5)*17240</f>
        <v>88441.2</v>
      </c>
      <c r="K167" s="3">
        <f t="shared" si="26"/>
        <v>106129440</v>
      </c>
      <c r="L167" s="3">
        <f t="shared" si="23"/>
        <v>159194160</v>
      </c>
      <c r="M167" s="18">
        <v>1.5</v>
      </c>
    </row>
    <row r="168" spans="1:13" s="6" customFormat="1" ht="63" customHeight="1" x14ac:dyDescent="0.3">
      <c r="A168" s="2">
        <v>8</v>
      </c>
      <c r="B168" s="4">
        <v>6527</v>
      </c>
      <c r="C168" s="4" t="s">
        <v>15</v>
      </c>
      <c r="D168" s="2" t="s">
        <v>19</v>
      </c>
      <c r="E168" s="4" t="s">
        <v>172</v>
      </c>
      <c r="F168" s="2" t="s">
        <v>175</v>
      </c>
      <c r="G168" s="4">
        <v>90</v>
      </c>
      <c r="H168" s="2" t="s">
        <v>17</v>
      </c>
      <c r="I168" s="4" t="s">
        <v>18</v>
      </c>
      <c r="J168" s="17">
        <f>((4.5*28%)+4.5)*17240</f>
        <v>99302.399999999994</v>
      </c>
      <c r="K168" s="3">
        <f t="shared" si="26"/>
        <v>107246592</v>
      </c>
      <c r="L168" s="3">
        <f t="shared" si="23"/>
        <v>160869888</v>
      </c>
      <c r="M168" s="18">
        <v>1.5</v>
      </c>
    </row>
    <row r="169" spans="1:13" s="6" customFormat="1" ht="63" customHeight="1" x14ac:dyDescent="0.3">
      <c r="A169" s="2">
        <v>8</v>
      </c>
      <c r="B169" s="4">
        <v>6528</v>
      </c>
      <c r="C169" s="4" t="s">
        <v>15</v>
      </c>
      <c r="D169" s="2" t="s">
        <v>21</v>
      </c>
      <c r="E169" s="4" t="s">
        <v>168</v>
      </c>
      <c r="F169" s="2" t="s">
        <v>168</v>
      </c>
      <c r="G169" s="4">
        <v>90</v>
      </c>
      <c r="H169" s="2" t="s">
        <v>17</v>
      </c>
      <c r="I169" s="4" t="s">
        <v>18</v>
      </c>
      <c r="J169" s="17">
        <f>((9.3*14%)+9.3)*17240</f>
        <v>182778.48</v>
      </c>
      <c r="K169" s="3">
        <f t="shared" si="26"/>
        <v>197400758.40000001</v>
      </c>
      <c r="L169" s="3">
        <f t="shared" si="23"/>
        <v>296101137.60000002</v>
      </c>
      <c r="M169" s="18">
        <v>1.5</v>
      </c>
    </row>
    <row r="170" spans="1:13" s="6" customFormat="1" ht="63" customHeight="1" x14ac:dyDescent="0.3">
      <c r="A170" s="2">
        <v>8</v>
      </c>
      <c r="B170" s="4">
        <v>6529</v>
      </c>
      <c r="C170" s="4" t="s">
        <v>15</v>
      </c>
      <c r="D170" s="2" t="s">
        <v>21</v>
      </c>
      <c r="E170" s="2" t="s">
        <v>170</v>
      </c>
      <c r="F170" s="2" t="s">
        <v>171</v>
      </c>
      <c r="G170" s="4">
        <v>90</v>
      </c>
      <c r="H170" s="2" t="s">
        <v>17</v>
      </c>
      <c r="I170" s="4" t="s">
        <v>18</v>
      </c>
      <c r="J170" s="17">
        <f>((9.3*14%)+9.3)*17240</f>
        <v>182778.48</v>
      </c>
      <c r="K170" s="3">
        <f t="shared" si="26"/>
        <v>197400758.40000001</v>
      </c>
      <c r="L170" s="3">
        <f t="shared" ref="L170:L196" si="27">K170*M170</f>
        <v>296101137.60000002</v>
      </c>
      <c r="M170" s="18">
        <v>1.5</v>
      </c>
    </row>
    <row r="171" spans="1:13" s="6" customFormat="1" ht="63" customHeight="1" x14ac:dyDescent="0.3">
      <c r="A171" s="2">
        <v>8</v>
      </c>
      <c r="B171" s="4">
        <v>6530</v>
      </c>
      <c r="C171" s="4" t="s">
        <v>15</v>
      </c>
      <c r="D171" s="2" t="s">
        <v>21</v>
      </c>
      <c r="E171" s="4" t="s">
        <v>167</v>
      </c>
      <c r="F171" s="2" t="s">
        <v>176</v>
      </c>
      <c r="G171" s="4">
        <v>90</v>
      </c>
      <c r="H171" s="2" t="s">
        <v>17</v>
      </c>
      <c r="I171" s="4" t="s">
        <v>18</v>
      </c>
      <c r="J171" s="17">
        <f>((9.3*14%)+9.3)*17240</f>
        <v>182778.48</v>
      </c>
      <c r="K171" s="3">
        <f t="shared" si="26"/>
        <v>197400758.40000001</v>
      </c>
      <c r="L171" s="3">
        <f t="shared" si="27"/>
        <v>296101137.60000002</v>
      </c>
      <c r="M171" s="18">
        <v>1.5</v>
      </c>
    </row>
    <row r="172" spans="1:13" s="6" customFormat="1" ht="63" customHeight="1" x14ac:dyDescent="0.3">
      <c r="A172" s="2">
        <v>8</v>
      </c>
      <c r="B172" s="4">
        <v>6531</v>
      </c>
      <c r="C172" s="4" t="s">
        <v>15</v>
      </c>
      <c r="D172" s="2" t="s">
        <v>323</v>
      </c>
      <c r="E172" s="4" t="s">
        <v>169</v>
      </c>
      <c r="F172" s="2" t="s">
        <v>169</v>
      </c>
      <c r="G172" s="4">
        <v>100</v>
      </c>
      <c r="H172" s="2" t="s">
        <v>17</v>
      </c>
      <c r="I172" s="4" t="s">
        <v>18</v>
      </c>
      <c r="J172" s="17">
        <f>((4.5*14%)+4.5)*17240</f>
        <v>88441.2</v>
      </c>
      <c r="K172" s="3">
        <f t="shared" si="26"/>
        <v>106129440</v>
      </c>
      <c r="L172" s="3">
        <f t="shared" si="27"/>
        <v>159194160</v>
      </c>
      <c r="M172" s="18">
        <v>1.5</v>
      </c>
    </row>
    <row r="173" spans="1:13" s="6" customFormat="1" ht="63" customHeight="1" x14ac:dyDescent="0.3">
      <c r="A173" s="2">
        <v>8</v>
      </c>
      <c r="B173" s="4">
        <v>6532</v>
      </c>
      <c r="C173" s="4" t="s">
        <v>15</v>
      </c>
      <c r="D173" s="2" t="s">
        <v>21</v>
      </c>
      <c r="E173" s="4" t="s">
        <v>174</v>
      </c>
      <c r="F173" s="2" t="s">
        <v>177</v>
      </c>
      <c r="G173" s="4">
        <v>90</v>
      </c>
      <c r="H173" s="2" t="s">
        <v>17</v>
      </c>
      <c r="I173" s="4" t="s">
        <v>18</v>
      </c>
      <c r="J173" s="17">
        <f>((9.3*14%)+9.3)*17240</f>
        <v>182778.48</v>
      </c>
      <c r="K173" s="3">
        <f t="shared" si="26"/>
        <v>197400758.40000001</v>
      </c>
      <c r="L173" s="3">
        <f t="shared" si="27"/>
        <v>296101137.60000002</v>
      </c>
      <c r="M173" s="18">
        <v>1.5</v>
      </c>
    </row>
    <row r="174" spans="1:13" s="6" customFormat="1" ht="63" customHeight="1" x14ac:dyDescent="0.3">
      <c r="A174" s="2">
        <v>8</v>
      </c>
      <c r="B174" s="4">
        <v>6533</v>
      </c>
      <c r="C174" s="4" t="s">
        <v>15</v>
      </c>
      <c r="D174" s="2" t="s">
        <v>21</v>
      </c>
      <c r="E174" s="4" t="s">
        <v>178</v>
      </c>
      <c r="F174" s="2" t="s">
        <v>179</v>
      </c>
      <c r="G174" s="4">
        <v>75</v>
      </c>
      <c r="H174" s="2" t="s">
        <v>17</v>
      </c>
      <c r="I174" s="4" t="s">
        <v>18</v>
      </c>
      <c r="J174" s="17">
        <f>((9.3*14%)+9.3)*17240</f>
        <v>182778.48</v>
      </c>
      <c r="K174" s="3">
        <f t="shared" si="26"/>
        <v>164500632</v>
      </c>
      <c r="L174" s="3">
        <f t="shared" si="27"/>
        <v>246750948</v>
      </c>
      <c r="M174" s="18">
        <v>1.5</v>
      </c>
    </row>
    <row r="175" spans="1:13" s="6" customFormat="1" ht="63" customHeight="1" x14ac:dyDescent="0.3">
      <c r="A175" s="2">
        <v>8</v>
      </c>
      <c r="B175" s="4">
        <v>6534</v>
      </c>
      <c r="C175" s="4" t="s">
        <v>15</v>
      </c>
      <c r="D175" s="2" t="s">
        <v>19</v>
      </c>
      <c r="E175" s="2" t="s">
        <v>170</v>
      </c>
      <c r="F175" s="2" t="s">
        <v>170</v>
      </c>
      <c r="G175" s="4">
        <v>100</v>
      </c>
      <c r="H175" s="2" t="s">
        <v>17</v>
      </c>
      <c r="I175" s="4" t="s">
        <v>18</v>
      </c>
      <c r="J175" s="17">
        <f>((4.5*14%)+4.5)*17240</f>
        <v>88441.2</v>
      </c>
      <c r="K175" s="3">
        <f t="shared" si="26"/>
        <v>106129440</v>
      </c>
      <c r="L175" s="3">
        <f t="shared" si="27"/>
        <v>159194160</v>
      </c>
      <c r="M175" s="18">
        <v>1.5</v>
      </c>
    </row>
    <row r="176" spans="1:13" s="6" customFormat="1" ht="63" customHeight="1" x14ac:dyDescent="0.3">
      <c r="A176" s="2">
        <v>8</v>
      </c>
      <c r="B176" s="4">
        <v>6535</v>
      </c>
      <c r="C176" s="4" t="s">
        <v>15</v>
      </c>
      <c r="D176" s="2" t="s">
        <v>19</v>
      </c>
      <c r="E176" s="4" t="s">
        <v>163</v>
      </c>
      <c r="F176" s="2" t="s">
        <v>163</v>
      </c>
      <c r="G176" s="4">
        <v>75</v>
      </c>
      <c r="H176" s="2" t="s">
        <v>17</v>
      </c>
      <c r="I176" s="4" t="s">
        <v>18</v>
      </c>
      <c r="J176" s="17">
        <f>((4.5*14%)+4.5)*17240</f>
        <v>88441.2</v>
      </c>
      <c r="K176" s="3">
        <f t="shared" si="26"/>
        <v>79597080</v>
      </c>
      <c r="L176" s="3">
        <f t="shared" si="27"/>
        <v>119395620</v>
      </c>
      <c r="M176" s="18">
        <v>1.5</v>
      </c>
    </row>
    <row r="177" spans="1:13" s="6" customFormat="1" ht="63" customHeight="1" x14ac:dyDescent="0.3">
      <c r="A177" s="2">
        <v>8</v>
      </c>
      <c r="B177" s="4">
        <v>6536</v>
      </c>
      <c r="C177" s="4" t="s">
        <v>15</v>
      </c>
      <c r="D177" s="2" t="s">
        <v>19</v>
      </c>
      <c r="E177" s="4" t="s">
        <v>174</v>
      </c>
      <c r="F177" s="2" t="s">
        <v>174</v>
      </c>
      <c r="G177" s="4">
        <v>75</v>
      </c>
      <c r="H177" s="2" t="s">
        <v>17</v>
      </c>
      <c r="I177" s="4" t="s">
        <v>18</v>
      </c>
      <c r="J177" s="17">
        <f>((4.5*14%)+4.5)*17240</f>
        <v>88441.2</v>
      </c>
      <c r="K177" s="3">
        <f t="shared" si="26"/>
        <v>79597080</v>
      </c>
      <c r="L177" s="3">
        <f t="shared" si="27"/>
        <v>119395620</v>
      </c>
      <c r="M177" s="18">
        <v>1.5</v>
      </c>
    </row>
    <row r="178" spans="1:13" s="6" customFormat="1" ht="63" customHeight="1" x14ac:dyDescent="0.3">
      <c r="A178" s="2">
        <v>8</v>
      </c>
      <c r="B178" s="4">
        <v>6537</v>
      </c>
      <c r="C178" s="4" t="s">
        <v>15</v>
      </c>
      <c r="D178" s="2" t="s">
        <v>323</v>
      </c>
      <c r="E178" s="4" t="s">
        <v>169</v>
      </c>
      <c r="F178" s="2" t="s">
        <v>180</v>
      </c>
      <c r="G178" s="4">
        <v>75</v>
      </c>
      <c r="H178" s="2" t="s">
        <v>17</v>
      </c>
      <c r="I178" s="4" t="s">
        <v>18</v>
      </c>
      <c r="J178" s="17">
        <f>((4.5*14%)+4.5)*17240</f>
        <v>88441.2</v>
      </c>
      <c r="K178" s="3">
        <f t="shared" si="26"/>
        <v>79597080</v>
      </c>
      <c r="L178" s="3">
        <f t="shared" si="27"/>
        <v>119395620</v>
      </c>
      <c r="M178" s="18">
        <v>1.5</v>
      </c>
    </row>
    <row r="179" spans="1:13" s="6" customFormat="1" ht="63" customHeight="1" x14ac:dyDescent="0.3">
      <c r="A179" s="2">
        <v>8</v>
      </c>
      <c r="B179" s="4">
        <v>6538</v>
      </c>
      <c r="C179" s="4" t="s">
        <v>15</v>
      </c>
      <c r="D179" s="2" t="s">
        <v>323</v>
      </c>
      <c r="E179" s="4" t="s">
        <v>169</v>
      </c>
      <c r="F179" s="2" t="s">
        <v>169</v>
      </c>
      <c r="G179" s="4">
        <v>75</v>
      </c>
      <c r="H179" s="2" t="s">
        <v>17</v>
      </c>
      <c r="I179" s="4" t="s">
        <v>18</v>
      </c>
      <c r="J179" s="17">
        <f>((4.5*14%)+4.5)*17240</f>
        <v>88441.2</v>
      </c>
      <c r="K179" s="3">
        <f t="shared" si="26"/>
        <v>79597080</v>
      </c>
      <c r="L179" s="3">
        <f t="shared" si="27"/>
        <v>119395620</v>
      </c>
      <c r="M179" s="18">
        <v>1.5</v>
      </c>
    </row>
    <row r="180" spans="1:13" s="6" customFormat="1" ht="63" customHeight="1" x14ac:dyDescent="0.3">
      <c r="A180" s="2">
        <v>8</v>
      </c>
      <c r="B180" s="4">
        <v>6539</v>
      </c>
      <c r="C180" s="4" t="s">
        <v>15</v>
      </c>
      <c r="D180" s="2" t="s">
        <v>19</v>
      </c>
      <c r="E180" s="4" t="s">
        <v>181</v>
      </c>
      <c r="F180" s="2" t="s">
        <v>175</v>
      </c>
      <c r="G180" s="4">
        <v>50</v>
      </c>
      <c r="H180" s="2" t="s">
        <v>17</v>
      </c>
      <c r="I180" s="4" t="s">
        <v>18</v>
      </c>
      <c r="J180" s="17">
        <f>((4.5*28%)+4.5)*17240</f>
        <v>99302.399999999994</v>
      </c>
      <c r="K180" s="3">
        <f t="shared" si="26"/>
        <v>59581440</v>
      </c>
      <c r="L180" s="3">
        <f t="shared" si="27"/>
        <v>89372160</v>
      </c>
      <c r="M180" s="18">
        <v>1.5</v>
      </c>
    </row>
    <row r="181" spans="1:13" s="6" customFormat="1" ht="63" customHeight="1" x14ac:dyDescent="0.3">
      <c r="A181" s="2">
        <v>8</v>
      </c>
      <c r="B181" s="4">
        <v>6540</v>
      </c>
      <c r="C181" s="4" t="s">
        <v>15</v>
      </c>
      <c r="D181" s="2" t="s">
        <v>28</v>
      </c>
      <c r="E181" s="4" t="s">
        <v>167</v>
      </c>
      <c r="F181" s="2" t="s">
        <v>179</v>
      </c>
      <c r="G181" s="4">
        <v>90</v>
      </c>
      <c r="H181" s="2" t="s">
        <v>17</v>
      </c>
      <c r="I181" s="4" t="s">
        <v>18</v>
      </c>
      <c r="J181" s="17">
        <f>((9*(14%+45%)+9))*17240</f>
        <v>246704.4</v>
      </c>
      <c r="K181" s="3">
        <f>J181*G181*12</f>
        <v>266440752</v>
      </c>
      <c r="L181" s="3">
        <f>K181*M181</f>
        <v>399661128</v>
      </c>
      <c r="M181" s="18">
        <v>1.5</v>
      </c>
    </row>
    <row r="182" spans="1:13" s="6" customFormat="1" ht="63" customHeight="1" x14ac:dyDescent="0.3">
      <c r="A182" s="2">
        <v>8</v>
      </c>
      <c r="B182" s="4">
        <v>6540</v>
      </c>
      <c r="C182" s="4" t="s">
        <v>15</v>
      </c>
      <c r="D182" s="2" t="s">
        <v>26</v>
      </c>
      <c r="E182" s="4" t="s">
        <v>167</v>
      </c>
      <c r="F182" s="2" t="s">
        <v>179</v>
      </c>
      <c r="G182" s="4">
        <v>90</v>
      </c>
      <c r="H182" s="2" t="s">
        <v>17</v>
      </c>
      <c r="I182" s="4" t="s">
        <v>18</v>
      </c>
      <c r="J182" s="17">
        <f>((9.3*14%)+9.3)*17240</f>
        <v>182778.48</v>
      </c>
      <c r="K182" s="3">
        <f>J182*G182*12</f>
        <v>197400758.40000001</v>
      </c>
      <c r="L182" s="3">
        <f>K182*M182</f>
        <v>296101137.60000002</v>
      </c>
      <c r="M182" s="18">
        <v>1.5</v>
      </c>
    </row>
    <row r="183" spans="1:13" s="6" customFormat="1" ht="63" customHeight="1" x14ac:dyDescent="0.3">
      <c r="A183" s="2">
        <v>8</v>
      </c>
      <c r="B183" s="4">
        <v>6541</v>
      </c>
      <c r="C183" s="4" t="s">
        <v>15</v>
      </c>
      <c r="D183" s="2" t="s">
        <v>28</v>
      </c>
      <c r="E183" s="4" t="s">
        <v>167</v>
      </c>
      <c r="F183" s="2" t="s">
        <v>179</v>
      </c>
      <c r="G183" s="4">
        <v>72</v>
      </c>
      <c r="H183" s="2" t="s">
        <v>17</v>
      </c>
      <c r="I183" s="4" t="s">
        <v>18</v>
      </c>
      <c r="J183" s="17">
        <f>((9*(14%+45%)+9))*17240</f>
        <v>246704.4</v>
      </c>
      <c r="K183" s="3">
        <f>J183*G183*12</f>
        <v>213152601.60000002</v>
      </c>
      <c r="L183" s="3">
        <f>K183*M183</f>
        <v>319728902.40000004</v>
      </c>
      <c r="M183" s="18">
        <v>1.5</v>
      </c>
    </row>
    <row r="184" spans="1:13" s="6" customFormat="1" ht="63" customHeight="1" x14ac:dyDescent="0.3">
      <c r="A184" s="2">
        <v>8</v>
      </c>
      <c r="B184" s="4">
        <v>6541</v>
      </c>
      <c r="C184" s="4" t="s">
        <v>15</v>
      </c>
      <c r="D184" s="2" t="s">
        <v>26</v>
      </c>
      <c r="E184" s="4" t="s">
        <v>167</v>
      </c>
      <c r="F184" s="2" t="s">
        <v>179</v>
      </c>
      <c r="G184" s="4">
        <v>72</v>
      </c>
      <c r="H184" s="2" t="s">
        <v>17</v>
      </c>
      <c r="I184" s="4" t="s">
        <v>18</v>
      </c>
      <c r="J184" s="17">
        <f>((9.3*14%)+9.3)*17240</f>
        <v>182778.48</v>
      </c>
      <c r="K184" s="3">
        <f>J184*G184*12</f>
        <v>157920606.72</v>
      </c>
      <c r="L184" s="3">
        <f>K184*M184</f>
        <v>236880910.07999998</v>
      </c>
      <c r="M184" s="18">
        <v>1.5</v>
      </c>
    </row>
    <row r="185" spans="1:13" s="6" customFormat="1" ht="63" customHeight="1" x14ac:dyDescent="0.3">
      <c r="A185" s="2">
        <v>9</v>
      </c>
      <c r="B185" s="4">
        <v>6542</v>
      </c>
      <c r="C185" s="4" t="s">
        <v>15</v>
      </c>
      <c r="D185" s="2" t="s">
        <v>19</v>
      </c>
      <c r="E185" s="4" t="s">
        <v>182</v>
      </c>
      <c r="F185" s="2" t="s">
        <v>183</v>
      </c>
      <c r="G185" s="4">
        <v>100</v>
      </c>
      <c r="H185" s="2" t="s">
        <v>17</v>
      </c>
      <c r="I185" s="4" t="s">
        <v>18</v>
      </c>
      <c r="J185" s="17">
        <f t="shared" ref="J185:J187" si="28">((4.5*14%)+4.5)*17240</f>
        <v>88441.2</v>
      </c>
      <c r="K185" s="3">
        <f t="shared" si="26"/>
        <v>106129440</v>
      </c>
      <c r="L185" s="3">
        <f t="shared" si="27"/>
        <v>159194160</v>
      </c>
      <c r="M185" s="18">
        <v>1.5</v>
      </c>
    </row>
    <row r="186" spans="1:13" s="6" customFormat="1" ht="63" customHeight="1" x14ac:dyDescent="0.3">
      <c r="A186" s="2">
        <v>9</v>
      </c>
      <c r="B186" s="4">
        <v>6543</v>
      </c>
      <c r="C186" s="4" t="s">
        <v>15</v>
      </c>
      <c r="D186" s="2" t="s">
        <v>19</v>
      </c>
      <c r="E186" s="4" t="s">
        <v>184</v>
      </c>
      <c r="F186" s="2" t="s">
        <v>185</v>
      </c>
      <c r="G186" s="4">
        <v>100</v>
      </c>
      <c r="H186" s="2" t="s">
        <v>17</v>
      </c>
      <c r="I186" s="4" t="s">
        <v>18</v>
      </c>
      <c r="J186" s="17">
        <f t="shared" si="28"/>
        <v>88441.2</v>
      </c>
      <c r="K186" s="3">
        <f t="shared" si="26"/>
        <v>106129440</v>
      </c>
      <c r="L186" s="3">
        <f t="shared" si="27"/>
        <v>159194160</v>
      </c>
      <c r="M186" s="18">
        <v>1.5</v>
      </c>
    </row>
    <row r="187" spans="1:13" s="6" customFormat="1" ht="63" customHeight="1" x14ac:dyDescent="0.3">
      <c r="A187" s="2">
        <v>9</v>
      </c>
      <c r="B187" s="4">
        <v>6544</v>
      </c>
      <c r="C187" s="4" t="s">
        <v>15</v>
      </c>
      <c r="D187" s="2" t="s">
        <v>19</v>
      </c>
      <c r="E187" s="2" t="s">
        <v>186</v>
      </c>
      <c r="F187" s="2" t="s">
        <v>187</v>
      </c>
      <c r="G187" s="4">
        <v>100</v>
      </c>
      <c r="H187" s="2" t="s">
        <v>17</v>
      </c>
      <c r="I187" s="4" t="s">
        <v>18</v>
      </c>
      <c r="J187" s="17">
        <f t="shared" si="28"/>
        <v>88441.2</v>
      </c>
      <c r="K187" s="3">
        <f t="shared" si="26"/>
        <v>106129440</v>
      </c>
      <c r="L187" s="3">
        <f t="shared" si="27"/>
        <v>159194160</v>
      </c>
      <c r="M187" s="18">
        <v>1.5</v>
      </c>
    </row>
    <row r="188" spans="1:13" s="6" customFormat="1" ht="63" customHeight="1" x14ac:dyDescent="0.3">
      <c r="A188" s="2">
        <v>9</v>
      </c>
      <c r="B188" s="4">
        <v>6545</v>
      </c>
      <c r="C188" s="4" t="s">
        <v>15</v>
      </c>
      <c r="D188" s="2" t="s">
        <v>188</v>
      </c>
      <c r="E188" s="4" t="s">
        <v>189</v>
      </c>
      <c r="F188" s="2" t="s">
        <v>190</v>
      </c>
      <c r="G188" s="4">
        <v>60</v>
      </c>
      <c r="H188" s="2" t="s">
        <v>17</v>
      </c>
      <c r="I188" s="4" t="s">
        <v>18</v>
      </c>
      <c r="J188" s="17">
        <f>((6.2*14%)+6.2+6.2*42.5%)*17240</f>
        <v>167279.72</v>
      </c>
      <c r="K188" s="3">
        <f t="shared" si="26"/>
        <v>120441398.39999999</v>
      </c>
      <c r="L188" s="3">
        <f t="shared" si="27"/>
        <v>180662097.59999999</v>
      </c>
      <c r="M188" s="18">
        <v>1.5</v>
      </c>
    </row>
    <row r="189" spans="1:13" s="6" customFormat="1" ht="63" customHeight="1" x14ac:dyDescent="0.3">
      <c r="A189" s="2">
        <v>9</v>
      </c>
      <c r="B189" s="4">
        <v>6546</v>
      </c>
      <c r="C189" s="4" t="s">
        <v>29</v>
      </c>
      <c r="D189" s="2" t="s">
        <v>30</v>
      </c>
      <c r="E189" s="4" t="s">
        <v>191</v>
      </c>
      <c r="F189" s="2" t="s">
        <v>192</v>
      </c>
      <c r="G189" s="4">
        <v>3500</v>
      </c>
      <c r="H189" s="2" t="s">
        <v>17</v>
      </c>
      <c r="I189" s="4" t="s">
        <v>18</v>
      </c>
      <c r="J189" s="17">
        <f t="shared" ref="J189" si="29">((0.083*14%)+0.083)*17240</f>
        <v>1631.2488000000001</v>
      </c>
      <c r="K189" s="3">
        <f t="shared" ref="K189:K208" si="30">J189*G189*12</f>
        <v>68512449.599999994</v>
      </c>
      <c r="L189" s="3">
        <f t="shared" si="27"/>
        <v>102768674.39999999</v>
      </c>
      <c r="M189" s="18">
        <v>1.5</v>
      </c>
    </row>
    <row r="190" spans="1:13" s="6" customFormat="1" ht="63" customHeight="1" x14ac:dyDescent="0.3">
      <c r="A190" s="2">
        <v>9</v>
      </c>
      <c r="B190" s="4">
        <v>6547</v>
      </c>
      <c r="C190" s="4" t="s">
        <v>15</v>
      </c>
      <c r="D190" s="2" t="s">
        <v>19</v>
      </c>
      <c r="E190" s="4" t="s">
        <v>193</v>
      </c>
      <c r="F190" s="2" t="s">
        <v>194</v>
      </c>
      <c r="G190" s="4">
        <v>100</v>
      </c>
      <c r="H190" s="2" t="s">
        <v>17</v>
      </c>
      <c r="I190" s="4" t="s">
        <v>18</v>
      </c>
      <c r="J190" s="17">
        <f>((4.5*14%)+4.5)*17240</f>
        <v>88441.2</v>
      </c>
      <c r="K190" s="3">
        <f t="shared" si="30"/>
        <v>106129440</v>
      </c>
      <c r="L190" s="3">
        <f t="shared" si="27"/>
        <v>159194160</v>
      </c>
      <c r="M190" s="18">
        <v>1.5</v>
      </c>
    </row>
    <row r="191" spans="1:13" s="6" customFormat="1" ht="63" customHeight="1" x14ac:dyDescent="0.3">
      <c r="A191" s="2">
        <v>9</v>
      </c>
      <c r="B191" s="4">
        <v>6548</v>
      </c>
      <c r="C191" s="4" t="s">
        <v>15</v>
      </c>
      <c r="D191" s="2" t="s">
        <v>43</v>
      </c>
      <c r="E191" s="4" t="s">
        <v>189</v>
      </c>
      <c r="F191" s="2" t="s">
        <v>27</v>
      </c>
      <c r="G191" s="4">
        <v>84</v>
      </c>
      <c r="H191" s="2" t="s">
        <v>17</v>
      </c>
      <c r="I191" s="4" t="s">
        <v>18</v>
      </c>
      <c r="J191" s="17">
        <f>((9.3*14%)+9.3)*17240</f>
        <v>182778.48</v>
      </c>
      <c r="K191" s="3">
        <f t="shared" si="30"/>
        <v>184240707.84</v>
      </c>
      <c r="L191" s="3">
        <f t="shared" si="27"/>
        <v>276361061.75999999</v>
      </c>
      <c r="M191" s="18">
        <v>1.5</v>
      </c>
    </row>
    <row r="192" spans="1:13" s="6" customFormat="1" ht="63" customHeight="1" x14ac:dyDescent="0.3">
      <c r="A192" s="2">
        <v>9</v>
      </c>
      <c r="B192" s="4">
        <v>6549</v>
      </c>
      <c r="C192" s="4" t="s">
        <v>15</v>
      </c>
      <c r="D192" s="2" t="s">
        <v>19</v>
      </c>
      <c r="E192" s="4" t="s">
        <v>195</v>
      </c>
      <c r="F192" s="2" t="s">
        <v>196</v>
      </c>
      <c r="G192" s="4">
        <v>100</v>
      </c>
      <c r="H192" s="2" t="s">
        <v>17</v>
      </c>
      <c r="I192" s="4" t="s">
        <v>18</v>
      </c>
      <c r="J192" s="17">
        <f>((4.5*14%)+4.5)*17240</f>
        <v>88441.2</v>
      </c>
      <c r="K192" s="3">
        <f t="shared" si="30"/>
        <v>106129440</v>
      </c>
      <c r="L192" s="3">
        <f t="shared" si="27"/>
        <v>159194160</v>
      </c>
      <c r="M192" s="18">
        <v>1.5</v>
      </c>
    </row>
    <row r="193" spans="1:13" s="6" customFormat="1" ht="63" customHeight="1" x14ac:dyDescent="0.3">
      <c r="A193" s="2">
        <v>9</v>
      </c>
      <c r="B193" s="4">
        <v>6550</v>
      </c>
      <c r="C193" s="4" t="s">
        <v>15</v>
      </c>
      <c r="D193" s="2" t="s">
        <v>21</v>
      </c>
      <c r="E193" s="2" t="s">
        <v>197</v>
      </c>
      <c r="F193" s="2" t="s">
        <v>198</v>
      </c>
      <c r="G193" s="4">
        <v>50</v>
      </c>
      <c r="H193" s="2" t="s">
        <v>17</v>
      </c>
      <c r="I193" s="4" t="s">
        <v>18</v>
      </c>
      <c r="J193" s="17">
        <f t="shared" ref="J193:J198" si="31">((9.3*14%)+9.3)*17240</f>
        <v>182778.48</v>
      </c>
      <c r="K193" s="3">
        <f t="shared" si="30"/>
        <v>109667088</v>
      </c>
      <c r="L193" s="3">
        <f t="shared" si="27"/>
        <v>164500632</v>
      </c>
      <c r="M193" s="18">
        <v>1.5</v>
      </c>
    </row>
    <row r="194" spans="1:13" s="6" customFormat="1" ht="63" customHeight="1" x14ac:dyDescent="0.3">
      <c r="A194" s="2">
        <v>9</v>
      </c>
      <c r="B194" s="4">
        <v>6551</v>
      </c>
      <c r="C194" s="4" t="s">
        <v>15</v>
      </c>
      <c r="D194" s="2" t="s">
        <v>21</v>
      </c>
      <c r="E194" s="2" t="s">
        <v>199</v>
      </c>
      <c r="F194" s="2" t="s">
        <v>200</v>
      </c>
      <c r="G194" s="4">
        <v>50</v>
      </c>
      <c r="H194" s="2" t="s">
        <v>17</v>
      </c>
      <c r="I194" s="4" t="s">
        <v>18</v>
      </c>
      <c r="J194" s="17">
        <f t="shared" si="31"/>
        <v>182778.48</v>
      </c>
      <c r="K194" s="3">
        <f t="shared" si="30"/>
        <v>109667088</v>
      </c>
      <c r="L194" s="3">
        <f t="shared" si="27"/>
        <v>164500632</v>
      </c>
      <c r="M194" s="18">
        <v>1.5</v>
      </c>
    </row>
    <row r="195" spans="1:13" s="6" customFormat="1" ht="63" customHeight="1" x14ac:dyDescent="0.3">
      <c r="A195" s="2">
        <v>9</v>
      </c>
      <c r="B195" s="4">
        <v>6552</v>
      </c>
      <c r="C195" s="4" t="s">
        <v>15</v>
      </c>
      <c r="D195" s="2" t="s">
        <v>21</v>
      </c>
      <c r="E195" s="2" t="s">
        <v>184</v>
      </c>
      <c r="F195" s="2" t="s">
        <v>201</v>
      </c>
      <c r="G195" s="4">
        <v>55</v>
      </c>
      <c r="H195" s="2" t="s">
        <v>17</v>
      </c>
      <c r="I195" s="4" t="s">
        <v>18</v>
      </c>
      <c r="J195" s="17">
        <f t="shared" si="31"/>
        <v>182778.48</v>
      </c>
      <c r="K195" s="3">
        <f t="shared" si="30"/>
        <v>120633796.80000001</v>
      </c>
      <c r="L195" s="3">
        <f t="shared" si="27"/>
        <v>180950695.20000002</v>
      </c>
      <c r="M195" s="18">
        <v>1.5</v>
      </c>
    </row>
    <row r="196" spans="1:13" s="6" customFormat="1" ht="63" customHeight="1" x14ac:dyDescent="0.3">
      <c r="A196" s="2">
        <v>9</v>
      </c>
      <c r="B196" s="4">
        <v>6553</v>
      </c>
      <c r="C196" s="4" t="s">
        <v>15</v>
      </c>
      <c r="D196" s="2" t="s">
        <v>21</v>
      </c>
      <c r="E196" s="2" t="s">
        <v>202</v>
      </c>
      <c r="F196" s="2" t="s">
        <v>321</v>
      </c>
      <c r="G196" s="4">
        <v>50</v>
      </c>
      <c r="H196" s="2" t="s">
        <v>17</v>
      </c>
      <c r="I196" s="4" t="s">
        <v>18</v>
      </c>
      <c r="J196" s="17">
        <f t="shared" si="31"/>
        <v>182778.48</v>
      </c>
      <c r="K196" s="3">
        <f t="shared" si="30"/>
        <v>109667088</v>
      </c>
      <c r="L196" s="3">
        <f t="shared" si="27"/>
        <v>164500632</v>
      </c>
      <c r="M196" s="18">
        <v>1.5</v>
      </c>
    </row>
    <row r="197" spans="1:13" s="6" customFormat="1" ht="63" customHeight="1" x14ac:dyDescent="0.3">
      <c r="A197" s="2">
        <v>9</v>
      </c>
      <c r="B197" s="4">
        <v>6554</v>
      </c>
      <c r="C197" s="4" t="s">
        <v>15</v>
      </c>
      <c r="D197" s="2" t="s">
        <v>21</v>
      </c>
      <c r="E197" s="2" t="s">
        <v>203</v>
      </c>
      <c r="F197" s="2" t="s">
        <v>204</v>
      </c>
      <c r="G197" s="4">
        <v>50</v>
      </c>
      <c r="H197" s="2" t="s">
        <v>17</v>
      </c>
      <c r="I197" s="4" t="s">
        <v>18</v>
      </c>
      <c r="J197" s="17">
        <f t="shared" si="31"/>
        <v>182778.48</v>
      </c>
      <c r="K197" s="3">
        <f t="shared" si="30"/>
        <v>109667088</v>
      </c>
      <c r="L197" s="3">
        <f t="shared" ref="L197:L208" si="32">K197*M197</f>
        <v>164500632</v>
      </c>
      <c r="M197" s="18">
        <v>1.5</v>
      </c>
    </row>
    <row r="198" spans="1:13" s="6" customFormat="1" ht="63" customHeight="1" x14ac:dyDescent="0.3">
      <c r="A198" s="2">
        <v>9</v>
      </c>
      <c r="B198" s="4">
        <v>6555</v>
      </c>
      <c r="C198" s="4" t="s">
        <v>15</v>
      </c>
      <c r="D198" s="2" t="s">
        <v>21</v>
      </c>
      <c r="E198" s="2" t="s">
        <v>182</v>
      </c>
      <c r="F198" s="2" t="s">
        <v>205</v>
      </c>
      <c r="G198" s="4">
        <v>75</v>
      </c>
      <c r="H198" s="2" t="s">
        <v>17</v>
      </c>
      <c r="I198" s="4" t="s">
        <v>18</v>
      </c>
      <c r="J198" s="17">
        <f t="shared" si="31"/>
        <v>182778.48</v>
      </c>
      <c r="K198" s="3">
        <f t="shared" si="30"/>
        <v>164500632</v>
      </c>
      <c r="L198" s="3">
        <f t="shared" si="32"/>
        <v>246750948</v>
      </c>
      <c r="M198" s="18">
        <v>1.5</v>
      </c>
    </row>
    <row r="199" spans="1:13" s="6" customFormat="1" ht="63" customHeight="1" x14ac:dyDescent="0.3">
      <c r="A199" s="2">
        <v>9</v>
      </c>
      <c r="B199" s="4">
        <v>6556</v>
      </c>
      <c r="C199" s="4" t="s">
        <v>15</v>
      </c>
      <c r="D199" s="2" t="s">
        <v>21</v>
      </c>
      <c r="E199" s="2" t="s">
        <v>206</v>
      </c>
      <c r="F199" s="2" t="s">
        <v>207</v>
      </c>
      <c r="G199" s="4">
        <v>75</v>
      </c>
      <c r="H199" s="2" t="s">
        <v>17</v>
      </c>
      <c r="I199" s="4" t="s">
        <v>18</v>
      </c>
      <c r="J199" s="17">
        <f t="shared" ref="J199" si="33">((9.3*14%)+9.3)*17240</f>
        <v>182778.48</v>
      </c>
      <c r="K199" s="3">
        <f t="shared" si="30"/>
        <v>164500632</v>
      </c>
      <c r="L199" s="3">
        <f t="shared" si="32"/>
        <v>246750948</v>
      </c>
      <c r="M199" s="18">
        <v>1.5</v>
      </c>
    </row>
    <row r="200" spans="1:13" s="6" customFormat="1" ht="63" customHeight="1" x14ac:dyDescent="0.3">
      <c r="A200" s="2">
        <v>9</v>
      </c>
      <c r="B200" s="4">
        <v>6557</v>
      </c>
      <c r="C200" s="4" t="s">
        <v>15</v>
      </c>
      <c r="D200" s="2" t="s">
        <v>28</v>
      </c>
      <c r="E200" s="2" t="s">
        <v>189</v>
      </c>
      <c r="F200" s="2" t="s">
        <v>208</v>
      </c>
      <c r="G200" s="4">
        <v>75</v>
      </c>
      <c r="H200" s="2" t="s">
        <v>17</v>
      </c>
      <c r="I200" s="4" t="s">
        <v>18</v>
      </c>
      <c r="J200" s="17">
        <f>((9*(14%+45%)+9))*17240</f>
        <v>246704.4</v>
      </c>
      <c r="K200" s="3">
        <f t="shared" si="30"/>
        <v>222033960</v>
      </c>
      <c r="L200" s="3">
        <f t="shared" si="32"/>
        <v>333050940</v>
      </c>
      <c r="M200" s="18">
        <v>1.5</v>
      </c>
    </row>
    <row r="201" spans="1:13" s="6" customFormat="1" ht="63" customHeight="1" x14ac:dyDescent="0.3">
      <c r="A201" s="2">
        <v>9</v>
      </c>
      <c r="B201" s="4">
        <v>6557</v>
      </c>
      <c r="C201" s="4" t="s">
        <v>15</v>
      </c>
      <c r="D201" s="2" t="s">
        <v>26</v>
      </c>
      <c r="E201" s="2" t="s">
        <v>189</v>
      </c>
      <c r="F201" s="2" t="s">
        <v>208</v>
      </c>
      <c r="G201" s="4">
        <v>75</v>
      </c>
      <c r="H201" s="2" t="s">
        <v>17</v>
      </c>
      <c r="I201" s="4" t="s">
        <v>18</v>
      </c>
      <c r="J201" s="17">
        <f t="shared" ref="J201" si="34">((9.3*14%)+9.3)*17240</f>
        <v>182778.48</v>
      </c>
      <c r="K201" s="3">
        <f t="shared" si="30"/>
        <v>164500632</v>
      </c>
      <c r="L201" s="3">
        <f t="shared" si="32"/>
        <v>246750948</v>
      </c>
      <c r="M201" s="18">
        <v>1.5</v>
      </c>
    </row>
    <row r="202" spans="1:13" s="6" customFormat="1" ht="63" customHeight="1" x14ac:dyDescent="0.3">
      <c r="A202" s="2">
        <v>10</v>
      </c>
      <c r="B202" s="4">
        <v>6558</v>
      </c>
      <c r="C202" s="4" t="s">
        <v>29</v>
      </c>
      <c r="D202" s="2" t="s">
        <v>30</v>
      </c>
      <c r="E202" s="4" t="s">
        <v>209</v>
      </c>
      <c r="F202" s="2" t="s">
        <v>210</v>
      </c>
      <c r="G202" s="4">
        <v>2500</v>
      </c>
      <c r="H202" s="2" t="s">
        <v>17</v>
      </c>
      <c r="I202" s="4" t="s">
        <v>18</v>
      </c>
      <c r="J202" s="17">
        <f>((0.083*14%)+0.083)*17240</f>
        <v>1631.2488000000001</v>
      </c>
      <c r="K202" s="3">
        <f t="shared" si="30"/>
        <v>48937464</v>
      </c>
      <c r="L202" s="3">
        <f t="shared" si="32"/>
        <v>73406196</v>
      </c>
      <c r="M202" s="18">
        <v>1.5</v>
      </c>
    </row>
    <row r="203" spans="1:13" s="6" customFormat="1" ht="63" customHeight="1" x14ac:dyDescent="0.3">
      <c r="A203" s="2">
        <v>10</v>
      </c>
      <c r="B203" s="4">
        <v>6559</v>
      </c>
      <c r="C203" s="4" t="s">
        <v>29</v>
      </c>
      <c r="D203" s="2" t="s">
        <v>30</v>
      </c>
      <c r="E203" s="4" t="s">
        <v>211</v>
      </c>
      <c r="F203" s="2" t="s">
        <v>212</v>
      </c>
      <c r="G203" s="4">
        <v>3500</v>
      </c>
      <c r="H203" s="2" t="s">
        <v>17</v>
      </c>
      <c r="I203" s="4" t="s">
        <v>18</v>
      </c>
      <c r="J203" s="17">
        <f>((0.083*14%)+0.083)*17240</f>
        <v>1631.2488000000001</v>
      </c>
      <c r="K203" s="3">
        <f t="shared" si="30"/>
        <v>68512449.599999994</v>
      </c>
      <c r="L203" s="3">
        <f t="shared" si="32"/>
        <v>102768674.39999999</v>
      </c>
      <c r="M203" s="18">
        <v>1.5</v>
      </c>
    </row>
    <row r="204" spans="1:13" s="6" customFormat="1" ht="63" customHeight="1" x14ac:dyDescent="0.3">
      <c r="A204" s="2">
        <v>10</v>
      </c>
      <c r="B204" s="4">
        <v>6560</v>
      </c>
      <c r="C204" s="4" t="s">
        <v>15</v>
      </c>
      <c r="D204" s="2" t="s">
        <v>19</v>
      </c>
      <c r="E204" s="4" t="s">
        <v>213</v>
      </c>
      <c r="F204" s="2" t="s">
        <v>214</v>
      </c>
      <c r="G204" s="4">
        <v>125</v>
      </c>
      <c r="H204" s="2" t="s">
        <v>17</v>
      </c>
      <c r="I204" s="4" t="s">
        <v>18</v>
      </c>
      <c r="J204" s="17">
        <f>((4.5*14%)+4.5)*17240</f>
        <v>88441.2</v>
      </c>
      <c r="K204" s="3">
        <f t="shared" si="30"/>
        <v>132661800</v>
      </c>
      <c r="L204" s="3">
        <f t="shared" si="32"/>
        <v>198992700</v>
      </c>
      <c r="M204" s="18">
        <v>1.5</v>
      </c>
    </row>
    <row r="205" spans="1:13" s="6" customFormat="1" ht="63" customHeight="1" x14ac:dyDescent="0.3">
      <c r="A205" s="2">
        <v>10</v>
      </c>
      <c r="B205" s="4">
        <v>6561</v>
      </c>
      <c r="C205" s="4" t="s">
        <v>15</v>
      </c>
      <c r="D205" s="2" t="s">
        <v>19</v>
      </c>
      <c r="E205" s="4" t="s">
        <v>215</v>
      </c>
      <c r="F205" s="2" t="s">
        <v>216</v>
      </c>
      <c r="G205" s="4">
        <v>100</v>
      </c>
      <c r="H205" s="2" t="s">
        <v>17</v>
      </c>
      <c r="I205" s="4" t="s">
        <v>18</v>
      </c>
      <c r="J205" s="17">
        <f>((4.5*28%)+4.5)*17240</f>
        <v>99302.399999999994</v>
      </c>
      <c r="K205" s="3">
        <f t="shared" si="30"/>
        <v>119162880</v>
      </c>
      <c r="L205" s="3">
        <f t="shared" si="32"/>
        <v>178744320</v>
      </c>
      <c r="M205" s="18">
        <v>1.5</v>
      </c>
    </row>
    <row r="206" spans="1:13" s="6" customFormat="1" ht="63" customHeight="1" x14ac:dyDescent="0.3">
      <c r="A206" s="2">
        <v>10</v>
      </c>
      <c r="B206" s="4">
        <v>6562</v>
      </c>
      <c r="C206" s="4" t="s">
        <v>15</v>
      </c>
      <c r="D206" s="2" t="s">
        <v>19</v>
      </c>
      <c r="E206" s="4" t="s">
        <v>217</v>
      </c>
      <c r="F206" s="2" t="s">
        <v>218</v>
      </c>
      <c r="G206" s="4">
        <v>75</v>
      </c>
      <c r="H206" s="2" t="s">
        <v>17</v>
      </c>
      <c r="I206" s="4" t="s">
        <v>18</v>
      </c>
      <c r="J206" s="17">
        <f>((4.5*14%)+4.5)*17240</f>
        <v>88441.2</v>
      </c>
      <c r="K206" s="3">
        <f t="shared" si="30"/>
        <v>79597080</v>
      </c>
      <c r="L206" s="3">
        <f t="shared" si="32"/>
        <v>119395620</v>
      </c>
      <c r="M206" s="18">
        <v>1.5</v>
      </c>
    </row>
    <row r="207" spans="1:13" s="6" customFormat="1" ht="63" customHeight="1" x14ac:dyDescent="0.3">
      <c r="A207" s="2">
        <v>10</v>
      </c>
      <c r="B207" s="4">
        <v>6563</v>
      </c>
      <c r="C207" s="4" t="s">
        <v>15</v>
      </c>
      <c r="D207" s="2" t="s">
        <v>21</v>
      </c>
      <c r="E207" s="4" t="s">
        <v>217</v>
      </c>
      <c r="F207" s="2" t="s">
        <v>219</v>
      </c>
      <c r="G207" s="4">
        <v>75</v>
      </c>
      <c r="H207" s="2" t="s">
        <v>220</v>
      </c>
      <c r="I207" s="4" t="s">
        <v>18</v>
      </c>
      <c r="J207" s="17">
        <f>((9.3*14%)+9.3)*17240</f>
        <v>182778.48</v>
      </c>
      <c r="K207" s="3">
        <f t="shared" si="30"/>
        <v>164500632</v>
      </c>
      <c r="L207" s="3">
        <f t="shared" si="32"/>
        <v>246750948</v>
      </c>
      <c r="M207" s="18">
        <v>1.5</v>
      </c>
    </row>
    <row r="208" spans="1:13" s="6" customFormat="1" ht="63" customHeight="1" x14ac:dyDescent="0.3">
      <c r="A208" s="2">
        <v>10</v>
      </c>
      <c r="B208" s="4">
        <v>6564</v>
      </c>
      <c r="C208" s="4" t="s">
        <v>15</v>
      </c>
      <c r="D208" s="2" t="s">
        <v>21</v>
      </c>
      <c r="E208" s="4" t="s">
        <v>221</v>
      </c>
      <c r="F208" s="2" t="s">
        <v>222</v>
      </c>
      <c r="G208" s="4">
        <f>4*25</f>
        <v>100</v>
      </c>
      <c r="H208" s="2" t="s">
        <v>220</v>
      </c>
      <c r="I208" s="4" t="s">
        <v>18</v>
      </c>
      <c r="J208" s="17">
        <f>((9.3*14%)+9.3)*17240</f>
        <v>182778.48</v>
      </c>
      <c r="K208" s="3">
        <f t="shared" si="30"/>
        <v>219334176</v>
      </c>
      <c r="L208" s="3">
        <f t="shared" si="32"/>
        <v>329001264</v>
      </c>
      <c r="M208" s="18">
        <v>1.5</v>
      </c>
    </row>
    <row r="209" spans="1:13" s="6" customFormat="1" ht="63" customHeight="1" x14ac:dyDescent="0.3">
      <c r="A209" s="2">
        <v>10</v>
      </c>
      <c r="B209" s="4">
        <v>6565</v>
      </c>
      <c r="C209" s="4" t="s">
        <v>15</v>
      </c>
      <c r="D209" s="2" t="s">
        <v>28</v>
      </c>
      <c r="E209" s="4" t="s">
        <v>223</v>
      </c>
      <c r="F209" s="2" t="s">
        <v>224</v>
      </c>
      <c r="G209" s="4">
        <v>50</v>
      </c>
      <c r="H209" s="2" t="s">
        <v>17</v>
      </c>
      <c r="I209" s="4" t="s">
        <v>18</v>
      </c>
      <c r="J209" s="17">
        <f>((9*(14%+45%)+9))*17240</f>
        <v>246704.4</v>
      </c>
      <c r="K209" s="3">
        <f>J209*G209*12</f>
        <v>148022640</v>
      </c>
      <c r="L209" s="3">
        <f>K209*M209</f>
        <v>222033960</v>
      </c>
      <c r="M209" s="18">
        <v>1.5</v>
      </c>
    </row>
    <row r="210" spans="1:13" s="6" customFormat="1" ht="63" customHeight="1" x14ac:dyDescent="0.3">
      <c r="A210" s="2">
        <v>10</v>
      </c>
      <c r="B210" s="4">
        <v>6565</v>
      </c>
      <c r="C210" s="4" t="s">
        <v>15</v>
      </c>
      <c r="D210" s="2" t="s">
        <v>26</v>
      </c>
      <c r="E210" s="4" t="s">
        <v>223</v>
      </c>
      <c r="F210" s="2" t="s">
        <v>224</v>
      </c>
      <c r="G210" s="4">
        <v>50</v>
      </c>
      <c r="H210" s="2" t="s">
        <v>17</v>
      </c>
      <c r="I210" s="4" t="s">
        <v>18</v>
      </c>
      <c r="J210" s="17">
        <f>((9.3*14%)+9.3)*17240</f>
        <v>182778.48</v>
      </c>
      <c r="K210" s="3">
        <f>J210*G210*12</f>
        <v>109667088</v>
      </c>
      <c r="L210" s="3">
        <f>K210*M210</f>
        <v>164500632</v>
      </c>
      <c r="M210" s="18">
        <v>1.5</v>
      </c>
    </row>
    <row r="211" spans="1:13" s="6" customFormat="1" ht="63" customHeight="1" x14ac:dyDescent="0.3">
      <c r="A211" s="2">
        <v>11</v>
      </c>
      <c r="B211" s="4">
        <v>6566</v>
      </c>
      <c r="C211" s="4" t="s">
        <v>29</v>
      </c>
      <c r="D211" s="2" t="s">
        <v>30</v>
      </c>
      <c r="E211" s="4" t="s">
        <v>225</v>
      </c>
      <c r="F211" s="2" t="s">
        <v>226</v>
      </c>
      <c r="G211" s="4">
        <v>2000</v>
      </c>
      <c r="H211" s="2" t="s">
        <v>17</v>
      </c>
      <c r="I211" s="4" t="s">
        <v>18</v>
      </c>
      <c r="J211" s="17">
        <f>((0.083*84%)+0.083)*17240</f>
        <v>2632.8928000000005</v>
      </c>
      <c r="K211" s="3">
        <f t="shared" ref="K211:K219" si="35">J211*G211*12</f>
        <v>63189427.200000018</v>
      </c>
      <c r="L211" s="3">
        <f t="shared" ref="L211:L229" si="36">K211*M211</f>
        <v>94784140.800000027</v>
      </c>
      <c r="M211" s="18">
        <v>1.5</v>
      </c>
    </row>
    <row r="212" spans="1:13" s="6" customFormat="1" ht="63" customHeight="1" x14ac:dyDescent="0.3">
      <c r="A212" s="2">
        <v>11</v>
      </c>
      <c r="B212" s="4">
        <v>6567</v>
      </c>
      <c r="C212" s="4" t="s">
        <v>29</v>
      </c>
      <c r="D212" s="2" t="s">
        <v>30</v>
      </c>
      <c r="E212" s="4" t="s">
        <v>227</v>
      </c>
      <c r="F212" s="2" t="s">
        <v>228</v>
      </c>
      <c r="G212" s="4">
        <v>2000</v>
      </c>
      <c r="H212" s="2" t="s">
        <v>17</v>
      </c>
      <c r="I212" s="4" t="s">
        <v>18</v>
      </c>
      <c r="J212" s="17">
        <f>((0.083*84%)+0.083)*17240</f>
        <v>2632.8928000000005</v>
      </c>
      <c r="K212" s="3">
        <f t="shared" si="35"/>
        <v>63189427.200000018</v>
      </c>
      <c r="L212" s="3">
        <f t="shared" si="36"/>
        <v>94784140.800000027</v>
      </c>
      <c r="M212" s="18">
        <v>1.5</v>
      </c>
    </row>
    <row r="213" spans="1:13" s="6" customFormat="1" ht="63" customHeight="1" x14ac:dyDescent="0.3">
      <c r="A213" s="2">
        <v>11</v>
      </c>
      <c r="B213" s="4">
        <v>6568</v>
      </c>
      <c r="C213" s="4" t="s">
        <v>15</v>
      </c>
      <c r="D213" s="2" t="s">
        <v>21</v>
      </c>
      <c r="E213" s="4" t="s">
        <v>229</v>
      </c>
      <c r="F213" s="2" t="s">
        <v>230</v>
      </c>
      <c r="G213" s="4">
        <v>50</v>
      </c>
      <c r="H213" s="2" t="s">
        <v>17</v>
      </c>
      <c r="I213" s="4" t="s">
        <v>18</v>
      </c>
      <c r="J213" s="17">
        <f>((9.3*84%)+9.3)*17240</f>
        <v>295010.88</v>
      </c>
      <c r="K213" s="3">
        <f t="shared" si="35"/>
        <v>177006528</v>
      </c>
      <c r="L213" s="3">
        <f t="shared" si="36"/>
        <v>265509792</v>
      </c>
      <c r="M213" s="18">
        <v>1.5</v>
      </c>
    </row>
    <row r="214" spans="1:13" s="6" customFormat="1" ht="28.8" x14ac:dyDescent="0.3">
      <c r="A214" s="2">
        <v>11</v>
      </c>
      <c r="B214" s="4">
        <v>6569</v>
      </c>
      <c r="C214" s="4" t="s">
        <v>15</v>
      </c>
      <c r="D214" s="2" t="s">
        <v>19</v>
      </c>
      <c r="E214" s="4" t="s">
        <v>231</v>
      </c>
      <c r="F214" s="2" t="s">
        <v>232</v>
      </c>
      <c r="G214" s="4">
        <v>100</v>
      </c>
      <c r="H214" s="2" t="s">
        <v>17</v>
      </c>
      <c r="I214" s="4" t="s">
        <v>18</v>
      </c>
      <c r="J214" s="17">
        <f>((4.5*84%)+4.5)*17240</f>
        <v>142747.19999999998</v>
      </c>
      <c r="K214" s="3">
        <f t="shared" si="35"/>
        <v>171296639.99999997</v>
      </c>
      <c r="L214" s="3">
        <f t="shared" si="36"/>
        <v>256944959.99999994</v>
      </c>
      <c r="M214" s="18">
        <v>1.5</v>
      </c>
    </row>
    <row r="215" spans="1:13" s="6" customFormat="1" ht="30" customHeight="1" x14ac:dyDescent="0.3">
      <c r="A215" s="2">
        <v>11</v>
      </c>
      <c r="B215" s="4">
        <v>6570</v>
      </c>
      <c r="C215" s="4" t="s">
        <v>15</v>
      </c>
      <c r="D215" s="2" t="s">
        <v>23</v>
      </c>
      <c r="E215" s="4" t="s">
        <v>229</v>
      </c>
      <c r="F215" s="2" t="s">
        <v>233</v>
      </c>
      <c r="G215" s="4">
        <v>75</v>
      </c>
      <c r="H215" s="2" t="s">
        <v>17</v>
      </c>
      <c r="I215" s="4" t="s">
        <v>18</v>
      </c>
      <c r="J215" s="17">
        <f>((9.3*84%)+9.3)*17240</f>
        <v>295010.88</v>
      </c>
      <c r="K215" s="3">
        <f t="shared" si="35"/>
        <v>265509792</v>
      </c>
      <c r="L215" s="3">
        <f t="shared" si="36"/>
        <v>398264688</v>
      </c>
      <c r="M215" s="18">
        <v>1.5</v>
      </c>
    </row>
    <row r="216" spans="1:13" s="6" customFormat="1" ht="28.8" x14ac:dyDescent="0.3">
      <c r="A216" s="2">
        <v>11</v>
      </c>
      <c r="B216" s="4">
        <v>6571</v>
      </c>
      <c r="C216" s="4" t="s">
        <v>15</v>
      </c>
      <c r="D216" s="2" t="s">
        <v>23</v>
      </c>
      <c r="E216" s="4" t="s">
        <v>234</v>
      </c>
      <c r="F216" s="2" t="s">
        <v>235</v>
      </c>
      <c r="G216" s="4">
        <v>50</v>
      </c>
      <c r="H216" s="2" t="s">
        <v>17</v>
      </c>
      <c r="I216" s="4" t="s">
        <v>18</v>
      </c>
      <c r="J216" s="17">
        <f>((9.3*84%)+9.3)*17240</f>
        <v>295010.88</v>
      </c>
      <c r="K216" s="3">
        <f t="shared" si="35"/>
        <v>177006528</v>
      </c>
      <c r="L216" s="3">
        <f t="shared" si="36"/>
        <v>265509792</v>
      </c>
      <c r="M216" s="18">
        <v>1.5</v>
      </c>
    </row>
    <row r="217" spans="1:13" s="6" customFormat="1" ht="63" customHeight="1" x14ac:dyDescent="0.3">
      <c r="A217" s="2">
        <v>12</v>
      </c>
      <c r="B217" s="4">
        <v>6572</v>
      </c>
      <c r="C217" s="4" t="s">
        <v>15</v>
      </c>
      <c r="D217" s="2" t="s">
        <v>19</v>
      </c>
      <c r="E217" s="2" t="s">
        <v>236</v>
      </c>
      <c r="F217" s="2" t="s">
        <v>237</v>
      </c>
      <c r="G217" s="4">
        <v>80</v>
      </c>
      <c r="H217" s="2" t="s">
        <v>17</v>
      </c>
      <c r="I217" s="4" t="s">
        <v>18</v>
      </c>
      <c r="J217" s="17">
        <f>((4.5*84%)+4.5)*17240</f>
        <v>142747.19999999998</v>
      </c>
      <c r="K217" s="3">
        <f t="shared" si="35"/>
        <v>137037311.99999997</v>
      </c>
      <c r="L217" s="3">
        <f t="shared" si="36"/>
        <v>205555967.99999994</v>
      </c>
      <c r="M217" s="18">
        <v>1.5</v>
      </c>
    </row>
    <row r="218" spans="1:13" s="6" customFormat="1" ht="63" customHeight="1" x14ac:dyDescent="0.3">
      <c r="A218" s="2">
        <v>12</v>
      </c>
      <c r="B218" s="4">
        <v>6573</v>
      </c>
      <c r="C218" s="4" t="s">
        <v>15</v>
      </c>
      <c r="D218" s="2" t="s">
        <v>19</v>
      </c>
      <c r="E218" s="2" t="s">
        <v>238</v>
      </c>
      <c r="F218" s="2" t="s">
        <v>46</v>
      </c>
      <c r="G218" s="4">
        <v>80</v>
      </c>
      <c r="H218" s="2" t="s">
        <v>17</v>
      </c>
      <c r="I218" s="4" t="s">
        <v>18</v>
      </c>
      <c r="J218" s="17">
        <f>((4.5*56%)+4.5)*17240</f>
        <v>121024.8</v>
      </c>
      <c r="K218" s="3">
        <f t="shared" si="35"/>
        <v>116183808</v>
      </c>
      <c r="L218" s="3">
        <f t="shared" si="36"/>
        <v>174275712</v>
      </c>
      <c r="M218" s="18">
        <v>1.5</v>
      </c>
    </row>
    <row r="219" spans="1:13" s="6" customFormat="1" ht="63" customHeight="1" x14ac:dyDescent="0.3">
      <c r="A219" s="2">
        <v>12</v>
      </c>
      <c r="B219" s="4">
        <v>6574</v>
      </c>
      <c r="C219" s="4" t="s">
        <v>15</v>
      </c>
      <c r="D219" s="2" t="s">
        <v>21</v>
      </c>
      <c r="E219" s="2" t="s">
        <v>238</v>
      </c>
      <c r="F219" s="2" t="s">
        <v>237</v>
      </c>
      <c r="G219" s="4">
        <v>75</v>
      </c>
      <c r="H219" s="2" t="s">
        <v>239</v>
      </c>
      <c r="I219" s="4" t="s">
        <v>18</v>
      </c>
      <c r="J219" s="17">
        <f>((9.3*56%)+9.3)*17240</f>
        <v>250117.92000000004</v>
      </c>
      <c r="K219" s="3">
        <f t="shared" si="35"/>
        <v>225106128.00000006</v>
      </c>
      <c r="L219" s="3">
        <f t="shared" si="36"/>
        <v>337659192.00000012</v>
      </c>
      <c r="M219" s="18">
        <v>1.5</v>
      </c>
    </row>
    <row r="220" spans="1:13" s="6" customFormat="1" ht="63" customHeight="1" x14ac:dyDescent="0.3">
      <c r="A220" s="2">
        <v>12</v>
      </c>
      <c r="B220" s="4">
        <v>6575</v>
      </c>
      <c r="C220" s="4" t="s">
        <v>15</v>
      </c>
      <c r="D220" s="2" t="s">
        <v>26</v>
      </c>
      <c r="E220" s="2" t="s">
        <v>238</v>
      </c>
      <c r="F220" s="2" t="s">
        <v>27</v>
      </c>
      <c r="G220" s="4">
        <v>50</v>
      </c>
      <c r="H220" s="2" t="s">
        <v>17</v>
      </c>
      <c r="I220" s="4" t="s">
        <v>18</v>
      </c>
      <c r="J220" s="17">
        <f>((9.3*56%)+9.3)*17240</f>
        <v>250117.92000000004</v>
      </c>
      <c r="K220" s="3">
        <f>J220*G220*12</f>
        <v>150070752.00000003</v>
      </c>
      <c r="L220" s="3">
        <f>K220*M220</f>
        <v>225106128.00000006</v>
      </c>
      <c r="M220" s="18">
        <v>1.5</v>
      </c>
    </row>
    <row r="221" spans="1:13" s="6" customFormat="1" ht="63" customHeight="1" x14ac:dyDescent="0.3">
      <c r="A221" s="2">
        <v>12</v>
      </c>
      <c r="B221" s="4">
        <v>6575</v>
      </c>
      <c r="C221" s="4" t="s">
        <v>15</v>
      </c>
      <c r="D221" s="2" t="s">
        <v>28</v>
      </c>
      <c r="E221" s="2" t="s">
        <v>238</v>
      </c>
      <c r="F221" s="2" t="s">
        <v>27</v>
      </c>
      <c r="G221" s="4">
        <v>50</v>
      </c>
      <c r="H221" s="2" t="s">
        <v>17</v>
      </c>
      <c r="I221" s="4" t="s">
        <v>18</v>
      </c>
      <c r="J221" s="17">
        <f>((9*56%)+9+9*45%)*17240</f>
        <v>311871.59999999998</v>
      </c>
      <c r="K221" s="3">
        <f>J221*G221*12</f>
        <v>187122959.99999997</v>
      </c>
      <c r="L221" s="3">
        <f>K221*M221</f>
        <v>280684439.99999994</v>
      </c>
      <c r="M221" s="18">
        <v>1.5</v>
      </c>
    </row>
    <row r="222" spans="1:13" s="6" customFormat="1" ht="63" customHeight="1" x14ac:dyDescent="0.3">
      <c r="A222" s="2">
        <v>13</v>
      </c>
      <c r="B222" s="4">
        <v>6576</v>
      </c>
      <c r="C222" s="4" t="s">
        <v>29</v>
      </c>
      <c r="D222" s="2" t="s">
        <v>30</v>
      </c>
      <c r="E222" s="2" t="s">
        <v>240</v>
      </c>
      <c r="F222" s="2" t="s">
        <v>240</v>
      </c>
      <c r="G222" s="4">
        <v>4500</v>
      </c>
      <c r="H222" s="2" t="s">
        <v>17</v>
      </c>
      <c r="I222" s="4" t="s">
        <v>18</v>
      </c>
      <c r="J222" s="17">
        <f>((0.083*0%)+0.083)*17240</f>
        <v>1430.92</v>
      </c>
      <c r="K222" s="3">
        <f t="shared" ref="K222:K255" si="37">J222*G222*12</f>
        <v>77269680</v>
      </c>
      <c r="L222" s="3">
        <f t="shared" si="36"/>
        <v>115904520</v>
      </c>
      <c r="M222" s="18">
        <v>1.5</v>
      </c>
    </row>
    <row r="223" spans="1:13" s="6" customFormat="1" ht="63" customHeight="1" x14ac:dyDescent="0.3">
      <c r="A223" s="2">
        <v>13</v>
      </c>
      <c r="B223" s="4">
        <v>6577</v>
      </c>
      <c r="C223" s="4" t="s">
        <v>29</v>
      </c>
      <c r="D223" s="2" t="s">
        <v>30</v>
      </c>
      <c r="E223" s="4" t="s">
        <v>241</v>
      </c>
      <c r="F223" s="2" t="s">
        <v>241</v>
      </c>
      <c r="G223" s="4">
        <v>4500</v>
      </c>
      <c r="H223" s="2" t="s">
        <v>17</v>
      </c>
      <c r="I223" s="4" t="s">
        <v>18</v>
      </c>
      <c r="J223" s="17">
        <f>((0.083*0%)+0.083)*17240</f>
        <v>1430.92</v>
      </c>
      <c r="K223" s="3">
        <f t="shared" si="37"/>
        <v>77269680</v>
      </c>
      <c r="L223" s="3">
        <f t="shared" si="36"/>
        <v>115904520</v>
      </c>
      <c r="M223" s="18">
        <v>1.5</v>
      </c>
    </row>
    <row r="224" spans="1:13" s="6" customFormat="1" ht="63" customHeight="1" x14ac:dyDescent="0.3">
      <c r="A224" s="2">
        <v>13</v>
      </c>
      <c r="B224" s="4">
        <v>6578</v>
      </c>
      <c r="C224" s="4" t="s">
        <v>15</v>
      </c>
      <c r="D224" s="2" t="s">
        <v>323</v>
      </c>
      <c r="E224" s="2" t="s">
        <v>242</v>
      </c>
      <c r="F224" s="2" t="s">
        <v>242</v>
      </c>
      <c r="G224" s="4">
        <v>125</v>
      </c>
      <c r="H224" s="2" t="s">
        <v>17</v>
      </c>
      <c r="I224" s="4" t="s">
        <v>18</v>
      </c>
      <c r="J224" s="17">
        <f>((4.5*0%)+4.5)*17240</f>
        <v>77580</v>
      </c>
      <c r="K224" s="3">
        <f t="shared" si="37"/>
        <v>116370000</v>
      </c>
      <c r="L224" s="3">
        <f t="shared" si="36"/>
        <v>174555000</v>
      </c>
      <c r="M224" s="18">
        <v>1.5</v>
      </c>
    </row>
    <row r="225" spans="1:13" s="6" customFormat="1" ht="63" customHeight="1" x14ac:dyDescent="0.3">
      <c r="A225" s="2">
        <v>13</v>
      </c>
      <c r="B225" s="4">
        <v>6579</v>
      </c>
      <c r="C225" s="4" t="s">
        <v>29</v>
      </c>
      <c r="D225" s="2" t="s">
        <v>30</v>
      </c>
      <c r="E225" s="4" t="s">
        <v>243</v>
      </c>
      <c r="F225" s="2" t="s">
        <v>243</v>
      </c>
      <c r="G225" s="4">
        <v>3000</v>
      </c>
      <c r="H225" s="2" t="s">
        <v>17</v>
      </c>
      <c r="I225" s="4" t="s">
        <v>18</v>
      </c>
      <c r="J225" s="17">
        <f>((0.083*0%)+0.083)*17240</f>
        <v>1430.92</v>
      </c>
      <c r="K225" s="3">
        <f t="shared" si="37"/>
        <v>51513120</v>
      </c>
      <c r="L225" s="3">
        <f t="shared" si="36"/>
        <v>77269680</v>
      </c>
      <c r="M225" s="18">
        <v>1.5</v>
      </c>
    </row>
    <row r="226" spans="1:13" s="6" customFormat="1" ht="63" customHeight="1" x14ac:dyDescent="0.3">
      <c r="A226" s="2">
        <v>13</v>
      </c>
      <c r="B226" s="4">
        <v>6580</v>
      </c>
      <c r="C226" s="4" t="s">
        <v>15</v>
      </c>
      <c r="D226" s="2" t="s">
        <v>19</v>
      </c>
      <c r="E226" s="4" t="s">
        <v>244</v>
      </c>
      <c r="F226" s="2" t="s">
        <v>245</v>
      </c>
      <c r="G226" s="4">
        <v>100</v>
      </c>
      <c r="H226" s="2" t="s">
        <v>17</v>
      </c>
      <c r="I226" s="4" t="s">
        <v>18</v>
      </c>
      <c r="J226" s="17">
        <f t="shared" ref="J226:J228" si="38">((4.5*0%)+4.5)*17240</f>
        <v>77580</v>
      </c>
      <c r="K226" s="3">
        <f t="shared" si="37"/>
        <v>93096000</v>
      </c>
      <c r="L226" s="3">
        <f t="shared" si="36"/>
        <v>139644000</v>
      </c>
      <c r="M226" s="18">
        <v>1.5</v>
      </c>
    </row>
    <row r="227" spans="1:13" s="6" customFormat="1" ht="63" customHeight="1" x14ac:dyDescent="0.3">
      <c r="A227" s="2">
        <v>13</v>
      </c>
      <c r="B227" s="4">
        <v>6581</v>
      </c>
      <c r="C227" s="4" t="s">
        <v>15</v>
      </c>
      <c r="D227" s="2" t="s">
        <v>19</v>
      </c>
      <c r="E227" s="4" t="s">
        <v>246</v>
      </c>
      <c r="F227" s="2" t="s">
        <v>246</v>
      </c>
      <c r="G227" s="4">
        <v>100</v>
      </c>
      <c r="H227" s="2" t="s">
        <v>17</v>
      </c>
      <c r="I227" s="4" t="s">
        <v>18</v>
      </c>
      <c r="J227" s="17">
        <f t="shared" si="38"/>
        <v>77580</v>
      </c>
      <c r="K227" s="3">
        <f t="shared" si="37"/>
        <v>93096000</v>
      </c>
      <c r="L227" s="3">
        <f t="shared" si="36"/>
        <v>139644000</v>
      </c>
      <c r="M227" s="18">
        <v>1.5</v>
      </c>
    </row>
    <row r="228" spans="1:13" s="6" customFormat="1" ht="63" customHeight="1" x14ac:dyDescent="0.3">
      <c r="A228" s="2">
        <v>13</v>
      </c>
      <c r="B228" s="4">
        <v>6582</v>
      </c>
      <c r="C228" s="4" t="s">
        <v>15</v>
      </c>
      <c r="D228" s="2" t="s">
        <v>19</v>
      </c>
      <c r="E228" s="4" t="s">
        <v>246</v>
      </c>
      <c r="F228" s="2" t="s">
        <v>246</v>
      </c>
      <c r="G228" s="4">
        <v>100</v>
      </c>
      <c r="H228" s="2" t="s">
        <v>17</v>
      </c>
      <c r="I228" s="4" t="s">
        <v>18</v>
      </c>
      <c r="J228" s="17">
        <f t="shared" si="38"/>
        <v>77580</v>
      </c>
      <c r="K228" s="3">
        <f t="shared" si="37"/>
        <v>93096000</v>
      </c>
      <c r="L228" s="3">
        <f t="shared" si="36"/>
        <v>139644000</v>
      </c>
      <c r="M228" s="18">
        <v>1.5</v>
      </c>
    </row>
    <row r="229" spans="1:13" s="6" customFormat="1" ht="63" customHeight="1" x14ac:dyDescent="0.3">
      <c r="A229" s="2">
        <v>13</v>
      </c>
      <c r="B229" s="4">
        <v>6583</v>
      </c>
      <c r="C229" s="4" t="s">
        <v>29</v>
      </c>
      <c r="D229" s="2" t="s">
        <v>30</v>
      </c>
      <c r="E229" s="4" t="s">
        <v>247</v>
      </c>
      <c r="F229" s="2" t="s">
        <v>247</v>
      </c>
      <c r="G229" s="4">
        <v>3000</v>
      </c>
      <c r="H229" s="2" t="s">
        <v>17</v>
      </c>
      <c r="I229" s="4" t="s">
        <v>18</v>
      </c>
      <c r="J229" s="17">
        <f t="shared" ref="J229:J236" si="39">((0.083*0%)+0.083)*17240</f>
        <v>1430.92</v>
      </c>
      <c r="K229" s="3">
        <f t="shared" si="37"/>
        <v>51513120</v>
      </c>
      <c r="L229" s="3">
        <f t="shared" si="36"/>
        <v>77269680</v>
      </c>
      <c r="M229" s="18">
        <v>1.5</v>
      </c>
    </row>
    <row r="230" spans="1:13" s="6" customFormat="1" ht="63" customHeight="1" x14ac:dyDescent="0.3">
      <c r="A230" s="2">
        <v>13</v>
      </c>
      <c r="B230" s="4">
        <v>6584</v>
      </c>
      <c r="C230" s="4" t="s">
        <v>29</v>
      </c>
      <c r="D230" s="2" t="s">
        <v>30</v>
      </c>
      <c r="E230" s="4" t="s">
        <v>248</v>
      </c>
      <c r="F230" s="2" t="s">
        <v>248</v>
      </c>
      <c r="G230" s="4">
        <v>2000</v>
      </c>
      <c r="H230" s="2" t="s">
        <v>17</v>
      </c>
      <c r="I230" s="4" t="s">
        <v>18</v>
      </c>
      <c r="J230" s="17">
        <f t="shared" si="39"/>
        <v>1430.92</v>
      </c>
      <c r="K230" s="3">
        <f t="shared" si="37"/>
        <v>34342080</v>
      </c>
      <c r="L230" s="3">
        <f t="shared" ref="L230:L266" si="40">K230*M230</f>
        <v>51513120</v>
      </c>
      <c r="M230" s="18">
        <v>1.5</v>
      </c>
    </row>
    <row r="231" spans="1:13" s="6" customFormat="1" ht="63" customHeight="1" x14ac:dyDescent="0.3">
      <c r="A231" s="2">
        <v>13</v>
      </c>
      <c r="B231" s="4">
        <v>6585</v>
      </c>
      <c r="C231" s="4" t="s">
        <v>29</v>
      </c>
      <c r="D231" s="2" t="s">
        <v>324</v>
      </c>
      <c r="E231" s="4" t="s">
        <v>249</v>
      </c>
      <c r="F231" s="2" t="s">
        <v>249</v>
      </c>
      <c r="G231" s="4">
        <v>6800</v>
      </c>
      <c r="H231" s="2" t="s">
        <v>17</v>
      </c>
      <c r="I231" s="4" t="s">
        <v>18</v>
      </c>
      <c r="J231" s="17">
        <f t="shared" si="39"/>
        <v>1430.92</v>
      </c>
      <c r="K231" s="3">
        <f t="shared" si="37"/>
        <v>116763072</v>
      </c>
      <c r="L231" s="3">
        <f t="shared" si="40"/>
        <v>175144608</v>
      </c>
      <c r="M231" s="18">
        <v>1.5</v>
      </c>
    </row>
    <row r="232" spans="1:13" s="6" customFormat="1" ht="63" customHeight="1" x14ac:dyDescent="0.3">
      <c r="A232" s="2">
        <v>13</v>
      </c>
      <c r="B232" s="4">
        <v>6586</v>
      </c>
      <c r="C232" s="4" t="s">
        <v>29</v>
      </c>
      <c r="D232" s="2" t="s">
        <v>30</v>
      </c>
      <c r="E232" s="4" t="s">
        <v>250</v>
      </c>
      <c r="F232" s="2" t="s">
        <v>250</v>
      </c>
      <c r="G232" s="4">
        <v>4500</v>
      </c>
      <c r="H232" s="2" t="s">
        <v>17</v>
      </c>
      <c r="I232" s="4" t="s">
        <v>18</v>
      </c>
      <c r="J232" s="17">
        <f t="shared" si="39"/>
        <v>1430.92</v>
      </c>
      <c r="K232" s="3">
        <f t="shared" si="37"/>
        <v>77269680</v>
      </c>
      <c r="L232" s="3">
        <f t="shared" si="40"/>
        <v>115904520</v>
      </c>
      <c r="M232" s="18">
        <v>1.5</v>
      </c>
    </row>
    <row r="233" spans="1:13" s="6" customFormat="1" ht="63" customHeight="1" x14ac:dyDescent="0.3">
      <c r="A233" s="2">
        <v>13</v>
      </c>
      <c r="B233" s="4">
        <v>6587</v>
      </c>
      <c r="C233" s="4" t="s">
        <v>29</v>
      </c>
      <c r="D233" s="2" t="s">
        <v>30</v>
      </c>
      <c r="E233" s="2" t="s">
        <v>251</v>
      </c>
      <c r="F233" s="2" t="s">
        <v>251</v>
      </c>
      <c r="G233" s="4">
        <v>2000</v>
      </c>
      <c r="H233" s="2" t="s">
        <v>17</v>
      </c>
      <c r="I233" s="4" t="s">
        <v>18</v>
      </c>
      <c r="J233" s="17">
        <f t="shared" si="39"/>
        <v>1430.92</v>
      </c>
      <c r="K233" s="3">
        <f t="shared" si="37"/>
        <v>34342080</v>
      </c>
      <c r="L233" s="3">
        <f t="shared" si="40"/>
        <v>51513120</v>
      </c>
      <c r="M233" s="18">
        <v>1.5</v>
      </c>
    </row>
    <row r="234" spans="1:13" s="6" customFormat="1" ht="63" customHeight="1" x14ac:dyDescent="0.3">
      <c r="A234" s="2">
        <v>13</v>
      </c>
      <c r="B234" s="4">
        <v>6588</v>
      </c>
      <c r="C234" s="4" t="s">
        <v>29</v>
      </c>
      <c r="D234" s="2" t="s">
        <v>30</v>
      </c>
      <c r="E234" s="2" t="s">
        <v>252</v>
      </c>
      <c r="F234" s="2" t="s">
        <v>252</v>
      </c>
      <c r="G234" s="4">
        <v>2800</v>
      </c>
      <c r="H234" s="2" t="s">
        <v>17</v>
      </c>
      <c r="I234" s="4" t="s">
        <v>18</v>
      </c>
      <c r="J234" s="17">
        <f t="shared" si="39"/>
        <v>1430.92</v>
      </c>
      <c r="K234" s="3">
        <f t="shared" si="37"/>
        <v>48078912</v>
      </c>
      <c r="L234" s="3">
        <f t="shared" si="40"/>
        <v>72118368</v>
      </c>
      <c r="M234" s="18">
        <v>1.5</v>
      </c>
    </row>
    <row r="235" spans="1:13" s="6" customFormat="1" ht="63" customHeight="1" x14ac:dyDescent="0.3">
      <c r="A235" s="2">
        <v>13</v>
      </c>
      <c r="B235" s="4">
        <v>6589</v>
      </c>
      <c r="C235" s="4" t="s">
        <v>29</v>
      </c>
      <c r="D235" s="2" t="s">
        <v>30</v>
      </c>
      <c r="E235" s="4" t="s">
        <v>253</v>
      </c>
      <c r="F235" s="2" t="s">
        <v>253</v>
      </c>
      <c r="G235" s="4">
        <v>2500</v>
      </c>
      <c r="H235" s="2" t="s">
        <v>17</v>
      </c>
      <c r="I235" s="4" t="s">
        <v>18</v>
      </c>
      <c r="J235" s="17">
        <f t="shared" si="39"/>
        <v>1430.92</v>
      </c>
      <c r="K235" s="3">
        <f t="shared" si="37"/>
        <v>42927600</v>
      </c>
      <c r="L235" s="3">
        <f t="shared" si="40"/>
        <v>64391400</v>
      </c>
      <c r="M235" s="18">
        <v>1.5</v>
      </c>
    </row>
    <row r="236" spans="1:13" s="6" customFormat="1" ht="63" customHeight="1" x14ac:dyDescent="0.3">
      <c r="A236" s="2">
        <v>13</v>
      </c>
      <c r="B236" s="4">
        <v>6590</v>
      </c>
      <c r="C236" s="4" t="s">
        <v>29</v>
      </c>
      <c r="D236" s="2" t="s">
        <v>30</v>
      </c>
      <c r="E236" s="4" t="s">
        <v>254</v>
      </c>
      <c r="F236" s="2" t="s">
        <v>254</v>
      </c>
      <c r="G236" s="4">
        <v>2500</v>
      </c>
      <c r="H236" s="2" t="s">
        <v>17</v>
      </c>
      <c r="I236" s="4" t="s">
        <v>18</v>
      </c>
      <c r="J236" s="17">
        <f t="shared" si="39"/>
        <v>1430.92</v>
      </c>
      <c r="K236" s="3">
        <f t="shared" si="37"/>
        <v>42927600</v>
      </c>
      <c r="L236" s="3">
        <f t="shared" si="40"/>
        <v>64391400</v>
      </c>
      <c r="M236" s="18">
        <v>1.5</v>
      </c>
    </row>
    <row r="237" spans="1:13" s="6" customFormat="1" ht="63" customHeight="1" x14ac:dyDescent="0.3">
      <c r="A237" s="2">
        <v>13</v>
      </c>
      <c r="B237" s="4">
        <v>6591</v>
      </c>
      <c r="C237" s="4" t="s">
        <v>15</v>
      </c>
      <c r="D237" s="2" t="s">
        <v>43</v>
      </c>
      <c r="E237" s="4" t="s">
        <v>255</v>
      </c>
      <c r="F237" s="2" t="s">
        <v>256</v>
      </c>
      <c r="G237" s="4">
        <v>140</v>
      </c>
      <c r="H237" s="2" t="s">
        <v>17</v>
      </c>
      <c r="I237" s="4" t="s">
        <v>18</v>
      </c>
      <c r="J237" s="17">
        <f>((9.3*0%)+9.3)*17240</f>
        <v>160332</v>
      </c>
      <c r="K237" s="3">
        <f t="shared" si="37"/>
        <v>269357760</v>
      </c>
      <c r="L237" s="3">
        <f t="shared" si="40"/>
        <v>404036640</v>
      </c>
      <c r="M237" s="18">
        <v>1.5</v>
      </c>
    </row>
    <row r="238" spans="1:13" s="6" customFormat="1" ht="63" customHeight="1" x14ac:dyDescent="0.3">
      <c r="A238" s="2">
        <v>13</v>
      </c>
      <c r="B238" s="4">
        <v>6592</v>
      </c>
      <c r="C238" s="4" t="s">
        <v>15</v>
      </c>
      <c r="D238" s="2" t="s">
        <v>19</v>
      </c>
      <c r="E238" s="4" t="s">
        <v>244</v>
      </c>
      <c r="F238" s="2" t="s">
        <v>245</v>
      </c>
      <c r="G238" s="4">
        <v>100</v>
      </c>
      <c r="H238" s="2" t="s">
        <v>17</v>
      </c>
      <c r="I238" s="4" t="s">
        <v>18</v>
      </c>
      <c r="J238" s="17">
        <f>((4.5*0%)+4.5)*17240</f>
        <v>77580</v>
      </c>
      <c r="K238" s="3">
        <f t="shared" si="37"/>
        <v>93096000</v>
      </c>
      <c r="L238" s="3">
        <f t="shared" si="40"/>
        <v>139644000</v>
      </c>
      <c r="M238" s="18">
        <v>1.5</v>
      </c>
    </row>
    <row r="239" spans="1:13" s="6" customFormat="1" ht="63" customHeight="1" x14ac:dyDescent="0.3">
      <c r="A239" s="2">
        <v>13</v>
      </c>
      <c r="B239" s="4">
        <v>6593</v>
      </c>
      <c r="C239" s="4" t="s">
        <v>15</v>
      </c>
      <c r="D239" s="2" t="s">
        <v>37</v>
      </c>
      <c r="E239" s="4" t="s">
        <v>257</v>
      </c>
      <c r="F239" s="2" t="s">
        <v>257</v>
      </c>
      <c r="G239" s="4">
        <v>40</v>
      </c>
      <c r="H239" s="2" t="s">
        <v>17</v>
      </c>
      <c r="I239" s="4" t="s">
        <v>18</v>
      </c>
      <c r="J239" s="17">
        <f>((9.3*0%)+9.3)*17240</f>
        <v>160332</v>
      </c>
      <c r="K239" s="3">
        <f t="shared" si="37"/>
        <v>76959360</v>
      </c>
      <c r="L239" s="3">
        <f t="shared" si="40"/>
        <v>115439040</v>
      </c>
      <c r="M239" s="18">
        <v>1.5</v>
      </c>
    </row>
    <row r="240" spans="1:13" s="6" customFormat="1" ht="63" customHeight="1" x14ac:dyDescent="0.3">
      <c r="A240" s="2">
        <v>13</v>
      </c>
      <c r="B240" s="4">
        <v>6594</v>
      </c>
      <c r="C240" s="4" t="s">
        <v>15</v>
      </c>
      <c r="D240" s="2" t="s">
        <v>54</v>
      </c>
      <c r="E240" s="4" t="s">
        <v>257</v>
      </c>
      <c r="F240" s="2" t="s">
        <v>257</v>
      </c>
      <c r="G240" s="4">
        <v>50</v>
      </c>
      <c r="H240" s="2" t="s">
        <v>17</v>
      </c>
      <c r="I240" s="4" t="s">
        <v>18</v>
      </c>
      <c r="J240" s="17">
        <f>((9.3*0%)+9.3)*17240</f>
        <v>160332</v>
      </c>
      <c r="K240" s="3">
        <f t="shared" si="37"/>
        <v>96199200</v>
      </c>
      <c r="L240" s="3">
        <f t="shared" si="40"/>
        <v>144298800</v>
      </c>
      <c r="M240" s="18">
        <v>1.5</v>
      </c>
    </row>
    <row r="241" spans="1:13" s="6" customFormat="1" ht="63" customHeight="1" x14ac:dyDescent="0.3">
      <c r="A241" s="2">
        <v>13</v>
      </c>
      <c r="B241" s="4">
        <v>6595</v>
      </c>
      <c r="C241" s="4" t="s">
        <v>15</v>
      </c>
      <c r="D241" s="2" t="s">
        <v>54</v>
      </c>
      <c r="E241" s="4" t="s">
        <v>258</v>
      </c>
      <c r="F241" s="2" t="s">
        <v>258</v>
      </c>
      <c r="G241" s="4">
        <v>50</v>
      </c>
      <c r="H241" s="2" t="s">
        <v>17</v>
      </c>
      <c r="I241" s="4" t="s">
        <v>18</v>
      </c>
      <c r="J241" s="17">
        <f>((9.3*0%)+9.3)*17240</f>
        <v>160332</v>
      </c>
      <c r="K241" s="3">
        <f t="shared" si="37"/>
        <v>96199200</v>
      </c>
      <c r="L241" s="3">
        <f t="shared" si="40"/>
        <v>144298800</v>
      </c>
      <c r="M241" s="18">
        <v>1.5</v>
      </c>
    </row>
    <row r="242" spans="1:13" s="6" customFormat="1" ht="63" customHeight="1" x14ac:dyDescent="0.3">
      <c r="A242" s="2">
        <v>13</v>
      </c>
      <c r="B242" s="4">
        <v>6596</v>
      </c>
      <c r="C242" s="4" t="s">
        <v>15</v>
      </c>
      <c r="D242" s="2" t="s">
        <v>37</v>
      </c>
      <c r="E242" s="4" t="s">
        <v>246</v>
      </c>
      <c r="F242" s="2" t="s">
        <v>246</v>
      </c>
      <c r="G242" s="4">
        <v>40</v>
      </c>
      <c r="H242" s="2" t="s">
        <v>17</v>
      </c>
      <c r="I242" s="4" t="s">
        <v>18</v>
      </c>
      <c r="J242" s="17">
        <f>((9.3*0%)+9.3)*17240</f>
        <v>160332</v>
      </c>
      <c r="K242" s="3">
        <f t="shared" si="37"/>
        <v>76959360</v>
      </c>
      <c r="L242" s="3">
        <f t="shared" si="40"/>
        <v>115439040</v>
      </c>
      <c r="M242" s="18">
        <v>1.5</v>
      </c>
    </row>
    <row r="243" spans="1:13" s="6" customFormat="1" ht="63" customHeight="1" x14ac:dyDescent="0.3">
      <c r="A243" s="2">
        <v>13</v>
      </c>
      <c r="B243" s="4">
        <v>6597</v>
      </c>
      <c r="C243" s="4" t="s">
        <v>15</v>
      </c>
      <c r="D243" s="2" t="s">
        <v>37</v>
      </c>
      <c r="E243" s="4" t="s">
        <v>250</v>
      </c>
      <c r="F243" s="2" t="s">
        <v>250</v>
      </c>
      <c r="G243" s="4">
        <v>50</v>
      </c>
      <c r="H243" s="2" t="s">
        <v>17</v>
      </c>
      <c r="I243" s="4" t="s">
        <v>18</v>
      </c>
      <c r="J243" s="17">
        <f>((9.3*0%)+9.3)*17240</f>
        <v>160332</v>
      </c>
      <c r="K243" s="3">
        <f t="shared" si="37"/>
        <v>96199200</v>
      </c>
      <c r="L243" s="3">
        <f t="shared" si="40"/>
        <v>144298800</v>
      </c>
      <c r="M243" s="18">
        <v>1.5</v>
      </c>
    </row>
    <row r="244" spans="1:13" s="6" customFormat="1" ht="63" customHeight="1" x14ac:dyDescent="0.3">
      <c r="A244" s="2">
        <v>13</v>
      </c>
      <c r="B244" s="4">
        <v>6598</v>
      </c>
      <c r="C244" s="4" t="s">
        <v>15</v>
      </c>
      <c r="D244" s="2" t="s">
        <v>323</v>
      </c>
      <c r="E244" s="4" t="s">
        <v>249</v>
      </c>
      <c r="F244" s="2" t="s">
        <v>249</v>
      </c>
      <c r="G244" s="4">
        <v>75</v>
      </c>
      <c r="H244" s="2" t="s">
        <v>17</v>
      </c>
      <c r="I244" s="4" t="s">
        <v>18</v>
      </c>
      <c r="J244" s="17">
        <f>((4.5*0%)+4.5)*17240</f>
        <v>77580</v>
      </c>
      <c r="K244" s="3">
        <f t="shared" si="37"/>
        <v>69822000</v>
      </c>
      <c r="L244" s="3">
        <f t="shared" si="40"/>
        <v>104733000</v>
      </c>
      <c r="M244" s="18">
        <v>1.5</v>
      </c>
    </row>
    <row r="245" spans="1:13" s="6" customFormat="1" ht="63" customHeight="1" x14ac:dyDescent="0.3">
      <c r="A245" s="2">
        <v>13</v>
      </c>
      <c r="B245" s="4">
        <v>6599</v>
      </c>
      <c r="C245" s="4" t="s">
        <v>15</v>
      </c>
      <c r="D245" s="2" t="s">
        <v>188</v>
      </c>
      <c r="E245" s="2" t="s">
        <v>256</v>
      </c>
      <c r="F245" s="2" t="s">
        <v>256</v>
      </c>
      <c r="G245" s="4">
        <v>60</v>
      </c>
      <c r="H245" s="2" t="s">
        <v>17</v>
      </c>
      <c r="I245" s="4" t="s">
        <v>18</v>
      </c>
      <c r="J245" s="17">
        <f>((6.2*0%)+6.2+6.2*42.5%)*17240</f>
        <v>152315.40000000002</v>
      </c>
      <c r="K245" s="3">
        <f t="shared" si="37"/>
        <v>109667088.00000003</v>
      </c>
      <c r="L245" s="3">
        <f t="shared" si="40"/>
        <v>164500632.00000006</v>
      </c>
      <c r="M245" s="18">
        <v>1.5</v>
      </c>
    </row>
    <row r="246" spans="1:13" s="6" customFormat="1" ht="63" customHeight="1" x14ac:dyDescent="0.3">
      <c r="A246" s="2">
        <v>13</v>
      </c>
      <c r="B246" s="4">
        <v>6600</v>
      </c>
      <c r="C246" s="4" t="s">
        <v>15</v>
      </c>
      <c r="D246" s="2" t="s">
        <v>39</v>
      </c>
      <c r="E246" s="4" t="s">
        <v>259</v>
      </c>
      <c r="F246" s="2" t="s">
        <v>260</v>
      </c>
      <c r="G246" s="4">
        <v>48</v>
      </c>
      <c r="H246" s="2" t="s">
        <v>17</v>
      </c>
      <c r="I246" s="4" t="s">
        <v>18</v>
      </c>
      <c r="J246" s="17">
        <f>((15*0%)+15)*17240</f>
        <v>258600</v>
      </c>
      <c r="K246" s="3">
        <f t="shared" si="37"/>
        <v>148953600</v>
      </c>
      <c r="L246" s="3">
        <f t="shared" si="40"/>
        <v>223430400</v>
      </c>
      <c r="M246" s="18">
        <v>1.5</v>
      </c>
    </row>
    <row r="247" spans="1:13" s="6" customFormat="1" ht="63" customHeight="1" x14ac:dyDescent="0.3">
      <c r="A247" s="2">
        <v>13</v>
      </c>
      <c r="B247" s="4">
        <v>6601</v>
      </c>
      <c r="C247" s="4" t="s">
        <v>29</v>
      </c>
      <c r="D247" s="2" t="s">
        <v>324</v>
      </c>
      <c r="E247" s="2" t="s">
        <v>261</v>
      </c>
      <c r="F247" s="2" t="s">
        <v>262</v>
      </c>
      <c r="G247" s="4">
        <v>7000</v>
      </c>
      <c r="H247" s="2" t="s">
        <v>17</v>
      </c>
      <c r="I247" s="4" t="s">
        <v>18</v>
      </c>
      <c r="J247" s="17">
        <f>((0.083*0%)+0.083)*17240</f>
        <v>1430.92</v>
      </c>
      <c r="K247" s="3">
        <f t="shared" si="37"/>
        <v>120197280</v>
      </c>
      <c r="L247" s="3">
        <f t="shared" si="40"/>
        <v>180295920</v>
      </c>
      <c r="M247" s="18">
        <v>1.5</v>
      </c>
    </row>
    <row r="248" spans="1:13" s="6" customFormat="1" ht="63" customHeight="1" x14ac:dyDescent="0.3">
      <c r="A248" s="2">
        <v>13</v>
      </c>
      <c r="B248" s="4">
        <v>6602</v>
      </c>
      <c r="C248" s="4" t="s">
        <v>15</v>
      </c>
      <c r="D248" s="2" t="s">
        <v>323</v>
      </c>
      <c r="E248" s="2" t="s">
        <v>263</v>
      </c>
      <c r="F248" s="2" t="s">
        <v>263</v>
      </c>
      <c r="G248" s="4">
        <v>100</v>
      </c>
      <c r="H248" s="2" t="s">
        <v>17</v>
      </c>
      <c r="I248" s="4" t="s">
        <v>18</v>
      </c>
      <c r="J248" s="17">
        <f>((4.5*0%)+4.5)*17240</f>
        <v>77580</v>
      </c>
      <c r="K248" s="3">
        <f t="shared" si="37"/>
        <v>93096000</v>
      </c>
      <c r="L248" s="3">
        <f t="shared" si="40"/>
        <v>139644000</v>
      </c>
      <c r="M248" s="18">
        <v>1.5</v>
      </c>
    </row>
    <row r="249" spans="1:13" s="6" customFormat="1" ht="63" customHeight="1" x14ac:dyDescent="0.3">
      <c r="A249" s="2">
        <v>13</v>
      </c>
      <c r="B249" s="4">
        <v>6603</v>
      </c>
      <c r="C249" s="4" t="s">
        <v>15</v>
      </c>
      <c r="D249" s="2" t="s">
        <v>323</v>
      </c>
      <c r="E249" s="4" t="s">
        <v>264</v>
      </c>
      <c r="F249" s="2" t="s">
        <v>265</v>
      </c>
      <c r="G249" s="4">
        <v>100</v>
      </c>
      <c r="H249" s="2" t="s">
        <v>17</v>
      </c>
      <c r="I249" s="4" t="s">
        <v>18</v>
      </c>
      <c r="J249" s="17">
        <f>((4.5*0%)+4.5)*17240</f>
        <v>77580</v>
      </c>
      <c r="K249" s="3">
        <f t="shared" si="37"/>
        <v>93096000</v>
      </c>
      <c r="L249" s="3">
        <f t="shared" si="40"/>
        <v>139644000</v>
      </c>
      <c r="M249" s="18">
        <v>1.5</v>
      </c>
    </row>
    <row r="250" spans="1:13" s="6" customFormat="1" ht="63" customHeight="1" x14ac:dyDescent="0.3">
      <c r="A250" s="2">
        <v>13</v>
      </c>
      <c r="B250" s="4">
        <v>6604</v>
      </c>
      <c r="C250" s="4" t="s">
        <v>29</v>
      </c>
      <c r="D250" s="2" t="s">
        <v>324</v>
      </c>
      <c r="E250" s="4" t="s">
        <v>258</v>
      </c>
      <c r="F250" s="2" t="s">
        <v>258</v>
      </c>
      <c r="G250" s="4">
        <v>7916</v>
      </c>
      <c r="H250" s="2" t="s">
        <v>17</v>
      </c>
      <c r="I250" s="4" t="s">
        <v>18</v>
      </c>
      <c r="J250" s="17">
        <f>((0.083*0%)+0.083)*17240</f>
        <v>1430.92</v>
      </c>
      <c r="K250" s="3">
        <f t="shared" si="37"/>
        <v>135925952.64000002</v>
      </c>
      <c r="L250" s="3">
        <f t="shared" si="40"/>
        <v>203888928.96000004</v>
      </c>
      <c r="M250" s="18">
        <v>1.5</v>
      </c>
    </row>
    <row r="251" spans="1:13" s="6" customFormat="1" ht="63" customHeight="1" x14ac:dyDescent="0.3">
      <c r="A251" s="2">
        <v>13</v>
      </c>
      <c r="B251" s="4">
        <v>6605</v>
      </c>
      <c r="C251" s="4" t="s">
        <v>15</v>
      </c>
      <c r="D251" s="2" t="s">
        <v>323</v>
      </c>
      <c r="E251" s="4" t="s">
        <v>266</v>
      </c>
      <c r="F251" s="2" t="s">
        <v>266</v>
      </c>
      <c r="G251" s="4">
        <v>100</v>
      </c>
      <c r="H251" s="2" t="s">
        <v>17</v>
      </c>
      <c r="I251" s="4" t="s">
        <v>18</v>
      </c>
      <c r="J251" s="17">
        <f>((4.5*0%)+4.5)*17240</f>
        <v>77580</v>
      </c>
      <c r="K251" s="3">
        <f t="shared" si="37"/>
        <v>93096000</v>
      </c>
      <c r="L251" s="3">
        <f t="shared" si="40"/>
        <v>139644000</v>
      </c>
      <c r="M251" s="18">
        <v>1.5</v>
      </c>
    </row>
    <row r="252" spans="1:13" s="6" customFormat="1" ht="63" customHeight="1" x14ac:dyDescent="0.3">
      <c r="A252" s="2">
        <v>13</v>
      </c>
      <c r="B252" s="4">
        <v>6606</v>
      </c>
      <c r="C252" s="4" t="s">
        <v>29</v>
      </c>
      <c r="D252" s="2" t="s">
        <v>30</v>
      </c>
      <c r="E252" s="4" t="s">
        <v>267</v>
      </c>
      <c r="F252" s="2" t="s">
        <v>267</v>
      </c>
      <c r="G252" s="4">
        <v>2000</v>
      </c>
      <c r="H252" s="2" t="s">
        <v>17</v>
      </c>
      <c r="I252" s="4" t="s">
        <v>18</v>
      </c>
      <c r="J252" s="17">
        <f>((0.083*0%)+0.083)*17240</f>
        <v>1430.92</v>
      </c>
      <c r="K252" s="3">
        <f t="shared" si="37"/>
        <v>34342080</v>
      </c>
      <c r="L252" s="3">
        <f t="shared" si="40"/>
        <v>51513120</v>
      </c>
      <c r="M252" s="18">
        <v>1.5</v>
      </c>
    </row>
    <row r="253" spans="1:13" s="6" customFormat="1" ht="63" customHeight="1" x14ac:dyDescent="0.3">
      <c r="A253" s="2">
        <v>13</v>
      </c>
      <c r="B253" s="4">
        <v>6607</v>
      </c>
      <c r="C253" s="4" t="s">
        <v>15</v>
      </c>
      <c r="D253" s="2" t="s">
        <v>323</v>
      </c>
      <c r="E253" s="4" t="s">
        <v>268</v>
      </c>
      <c r="F253" s="2" t="s">
        <v>268</v>
      </c>
      <c r="G253" s="4">
        <v>100</v>
      </c>
      <c r="H253" s="2" t="s">
        <v>17</v>
      </c>
      <c r="I253" s="4" t="s">
        <v>18</v>
      </c>
      <c r="J253" s="17">
        <f>((4.5*0%)+4.5)*17240</f>
        <v>77580</v>
      </c>
      <c r="K253" s="3">
        <f t="shared" si="37"/>
        <v>93096000</v>
      </c>
      <c r="L253" s="3">
        <f t="shared" si="40"/>
        <v>139644000</v>
      </c>
      <c r="M253" s="18">
        <v>1.5</v>
      </c>
    </row>
    <row r="254" spans="1:13" s="6" customFormat="1" ht="63" customHeight="1" x14ac:dyDescent="0.3">
      <c r="A254" s="2">
        <v>13</v>
      </c>
      <c r="B254" s="4">
        <v>6608</v>
      </c>
      <c r="C254" s="4" t="s">
        <v>15</v>
      </c>
      <c r="D254" s="2" t="s">
        <v>323</v>
      </c>
      <c r="E254" s="4" t="s">
        <v>249</v>
      </c>
      <c r="F254" s="2" t="s">
        <v>249</v>
      </c>
      <c r="G254" s="4">
        <v>125</v>
      </c>
      <c r="H254" s="2" t="s">
        <v>17</v>
      </c>
      <c r="I254" s="4" t="s">
        <v>18</v>
      </c>
      <c r="J254" s="17">
        <f>((4.5*0%)+4.5)*17240</f>
        <v>77580</v>
      </c>
      <c r="K254" s="3">
        <f t="shared" si="37"/>
        <v>116370000</v>
      </c>
      <c r="L254" s="3">
        <f t="shared" si="40"/>
        <v>174555000</v>
      </c>
      <c r="M254" s="18">
        <v>1.5</v>
      </c>
    </row>
    <row r="255" spans="1:13" s="6" customFormat="1" ht="63" customHeight="1" x14ac:dyDescent="0.3">
      <c r="A255" s="2">
        <v>13</v>
      </c>
      <c r="B255" s="4">
        <v>6609</v>
      </c>
      <c r="C255" s="4" t="s">
        <v>29</v>
      </c>
      <c r="D255" s="2" t="s">
        <v>324</v>
      </c>
      <c r="E255" s="4" t="s">
        <v>269</v>
      </c>
      <c r="F255" s="2" t="s">
        <v>269</v>
      </c>
      <c r="G255" s="4">
        <v>6300</v>
      </c>
      <c r="H255" s="2" t="s">
        <v>17</v>
      </c>
      <c r="I255" s="4" t="s">
        <v>18</v>
      </c>
      <c r="J255" s="17">
        <f>((0.083*0%)+0.083)*17240</f>
        <v>1430.92</v>
      </c>
      <c r="K255" s="3">
        <f t="shared" si="37"/>
        <v>108177552</v>
      </c>
      <c r="L255" s="3">
        <f t="shared" si="40"/>
        <v>162266328</v>
      </c>
      <c r="M255" s="18">
        <v>1.5</v>
      </c>
    </row>
    <row r="256" spans="1:13" s="6" customFormat="1" ht="63" customHeight="1" x14ac:dyDescent="0.3">
      <c r="A256" s="2">
        <v>13</v>
      </c>
      <c r="B256" s="4">
        <v>6610</v>
      </c>
      <c r="C256" s="4" t="s">
        <v>29</v>
      </c>
      <c r="D256" s="2" t="s">
        <v>324</v>
      </c>
      <c r="E256" s="4" t="s">
        <v>257</v>
      </c>
      <c r="F256" s="2" t="s">
        <v>257</v>
      </c>
      <c r="G256" s="4">
        <v>6800</v>
      </c>
      <c r="H256" s="2" t="s">
        <v>17</v>
      </c>
      <c r="I256" s="4" t="s">
        <v>18</v>
      </c>
      <c r="J256" s="17">
        <f>((0.083*0%)+0.083)*17240</f>
        <v>1430.92</v>
      </c>
      <c r="K256" s="3">
        <f t="shared" ref="K256:K271" si="41">J256*G256*12</f>
        <v>116763072</v>
      </c>
      <c r="L256" s="3">
        <f t="shared" si="40"/>
        <v>175144608</v>
      </c>
      <c r="M256" s="18">
        <v>1.5</v>
      </c>
    </row>
    <row r="257" spans="1:13" s="6" customFormat="1" ht="63" customHeight="1" x14ac:dyDescent="0.3">
      <c r="A257" s="2">
        <v>13</v>
      </c>
      <c r="B257" s="4">
        <v>6611</v>
      </c>
      <c r="C257" s="4" t="s">
        <v>29</v>
      </c>
      <c r="D257" s="2" t="s">
        <v>324</v>
      </c>
      <c r="E257" s="4" t="s">
        <v>270</v>
      </c>
      <c r="F257" s="2" t="s">
        <v>270</v>
      </c>
      <c r="G257" s="4">
        <v>6300</v>
      </c>
      <c r="H257" s="2" t="s">
        <v>17</v>
      </c>
      <c r="I257" s="4" t="s">
        <v>18</v>
      </c>
      <c r="J257" s="17">
        <f>((0.083*0%)+0.083)*17240</f>
        <v>1430.92</v>
      </c>
      <c r="K257" s="3">
        <f t="shared" si="41"/>
        <v>108177552</v>
      </c>
      <c r="L257" s="3">
        <f t="shared" si="40"/>
        <v>162266328</v>
      </c>
      <c r="M257" s="18">
        <v>1.5</v>
      </c>
    </row>
    <row r="258" spans="1:13" s="6" customFormat="1" ht="63" customHeight="1" x14ac:dyDescent="0.3">
      <c r="A258" s="2">
        <v>13</v>
      </c>
      <c r="B258" s="4">
        <v>6612</v>
      </c>
      <c r="C258" s="4" t="s">
        <v>29</v>
      </c>
      <c r="D258" s="2" t="s">
        <v>324</v>
      </c>
      <c r="E258" s="4" t="s">
        <v>246</v>
      </c>
      <c r="F258" s="2" t="s">
        <v>246</v>
      </c>
      <c r="G258" s="4">
        <v>7316</v>
      </c>
      <c r="H258" s="2" t="s">
        <v>17</v>
      </c>
      <c r="I258" s="4" t="s">
        <v>18</v>
      </c>
      <c r="J258" s="17">
        <f>((0.083*0%)+0.083)*17240</f>
        <v>1430.92</v>
      </c>
      <c r="K258" s="3">
        <f t="shared" si="41"/>
        <v>125623328.64000002</v>
      </c>
      <c r="L258" s="3">
        <f t="shared" si="40"/>
        <v>188434992.96000004</v>
      </c>
      <c r="M258" s="18">
        <v>1.5</v>
      </c>
    </row>
    <row r="259" spans="1:13" s="6" customFormat="1" ht="63" customHeight="1" x14ac:dyDescent="0.3">
      <c r="A259" s="2">
        <v>13</v>
      </c>
      <c r="B259" s="4">
        <v>6613</v>
      </c>
      <c r="C259" s="4" t="s">
        <v>15</v>
      </c>
      <c r="D259" s="2" t="s">
        <v>323</v>
      </c>
      <c r="E259" s="4" t="s">
        <v>266</v>
      </c>
      <c r="F259" s="2" t="s">
        <v>266</v>
      </c>
      <c r="G259" s="4">
        <v>80</v>
      </c>
      <c r="H259" s="2" t="s">
        <v>17</v>
      </c>
      <c r="I259" s="4" t="s">
        <v>18</v>
      </c>
      <c r="J259" s="17">
        <f>((4.5*0%)+4.5)*17240</f>
        <v>77580</v>
      </c>
      <c r="K259" s="3">
        <f t="shared" si="41"/>
        <v>74476800</v>
      </c>
      <c r="L259" s="3">
        <f t="shared" si="40"/>
        <v>111715200</v>
      </c>
      <c r="M259" s="18">
        <v>1.5</v>
      </c>
    </row>
    <row r="260" spans="1:13" s="6" customFormat="1" ht="63" customHeight="1" x14ac:dyDescent="0.3">
      <c r="A260" s="2">
        <v>13</v>
      </c>
      <c r="B260" s="4">
        <v>6614</v>
      </c>
      <c r="C260" s="4" t="s">
        <v>15</v>
      </c>
      <c r="D260" s="2" t="s">
        <v>323</v>
      </c>
      <c r="E260" s="4" t="s">
        <v>269</v>
      </c>
      <c r="F260" s="2" t="s">
        <v>269</v>
      </c>
      <c r="G260" s="4">
        <v>100</v>
      </c>
      <c r="H260" s="2" t="s">
        <v>17</v>
      </c>
      <c r="I260" s="4" t="s">
        <v>18</v>
      </c>
      <c r="J260" s="17">
        <f>((4.5*0%)+4.5)*17240</f>
        <v>77580</v>
      </c>
      <c r="K260" s="3">
        <f t="shared" si="41"/>
        <v>93096000</v>
      </c>
      <c r="L260" s="3">
        <f t="shared" si="40"/>
        <v>139644000</v>
      </c>
      <c r="M260" s="18">
        <v>1.5</v>
      </c>
    </row>
    <row r="261" spans="1:13" s="6" customFormat="1" ht="63" customHeight="1" x14ac:dyDescent="0.3">
      <c r="A261" s="2">
        <v>13</v>
      </c>
      <c r="B261" s="4">
        <v>6615</v>
      </c>
      <c r="C261" s="4" t="s">
        <v>29</v>
      </c>
      <c r="D261" s="2" t="s">
        <v>324</v>
      </c>
      <c r="E261" s="4" t="s">
        <v>264</v>
      </c>
      <c r="F261" s="2" t="s">
        <v>265</v>
      </c>
      <c r="G261" s="4">
        <v>6000</v>
      </c>
      <c r="H261" s="2" t="s">
        <v>17</v>
      </c>
      <c r="I261" s="4" t="s">
        <v>18</v>
      </c>
      <c r="J261" s="17">
        <f>((0.083*0%)+0.083)*17240</f>
        <v>1430.92</v>
      </c>
      <c r="K261" s="3">
        <f t="shared" si="41"/>
        <v>103026240</v>
      </c>
      <c r="L261" s="3">
        <f t="shared" si="40"/>
        <v>154539360</v>
      </c>
      <c r="M261" s="18">
        <v>1.5</v>
      </c>
    </row>
    <row r="262" spans="1:13" s="6" customFormat="1" ht="63" customHeight="1" x14ac:dyDescent="0.3">
      <c r="A262" s="2">
        <v>13</v>
      </c>
      <c r="B262" s="4">
        <v>6616</v>
      </c>
      <c r="C262" s="4" t="s">
        <v>29</v>
      </c>
      <c r="D262" s="2" t="s">
        <v>324</v>
      </c>
      <c r="E262" s="4" t="s">
        <v>271</v>
      </c>
      <c r="F262" s="2" t="s">
        <v>271</v>
      </c>
      <c r="G262" s="4">
        <v>7916</v>
      </c>
      <c r="H262" s="2" t="s">
        <v>17</v>
      </c>
      <c r="I262" s="4" t="s">
        <v>18</v>
      </c>
      <c r="J262" s="17">
        <f>((0.083*0%)+0.083)*17240</f>
        <v>1430.92</v>
      </c>
      <c r="K262" s="3">
        <f t="shared" si="41"/>
        <v>135925952.64000002</v>
      </c>
      <c r="L262" s="3">
        <f t="shared" si="40"/>
        <v>203888928.96000004</v>
      </c>
      <c r="M262" s="18">
        <v>1.5</v>
      </c>
    </row>
    <row r="263" spans="1:13" s="6" customFormat="1" ht="63" customHeight="1" x14ac:dyDescent="0.3">
      <c r="A263" s="2">
        <v>13</v>
      </c>
      <c r="B263" s="4">
        <v>6617</v>
      </c>
      <c r="C263" s="4" t="s">
        <v>29</v>
      </c>
      <c r="D263" s="2" t="s">
        <v>324</v>
      </c>
      <c r="E263" s="4" t="s">
        <v>266</v>
      </c>
      <c r="F263" s="2" t="s">
        <v>266</v>
      </c>
      <c r="G263" s="4">
        <v>6116</v>
      </c>
      <c r="H263" s="2" t="s">
        <v>17</v>
      </c>
      <c r="I263" s="4" t="s">
        <v>18</v>
      </c>
      <c r="J263" s="17">
        <f>((0.083*0%)+0.083)*17240</f>
        <v>1430.92</v>
      </c>
      <c r="K263" s="3">
        <f t="shared" si="41"/>
        <v>105018080.64000002</v>
      </c>
      <c r="L263" s="3">
        <f t="shared" si="40"/>
        <v>157527120.96000004</v>
      </c>
      <c r="M263" s="18">
        <v>1.5</v>
      </c>
    </row>
    <row r="264" spans="1:13" s="6" customFormat="1" ht="63" customHeight="1" x14ac:dyDescent="0.3">
      <c r="A264" s="2">
        <v>13</v>
      </c>
      <c r="B264" s="4">
        <v>6618</v>
      </c>
      <c r="C264" s="4" t="s">
        <v>29</v>
      </c>
      <c r="D264" s="2" t="s">
        <v>324</v>
      </c>
      <c r="E264" s="4" t="s">
        <v>268</v>
      </c>
      <c r="F264" s="2" t="s">
        <v>268</v>
      </c>
      <c r="G264" s="4">
        <v>3500</v>
      </c>
      <c r="H264" s="2" t="s">
        <v>17</v>
      </c>
      <c r="I264" s="4" t="s">
        <v>18</v>
      </c>
      <c r="J264" s="17">
        <f>((0.083*0%)+0.083)*17240</f>
        <v>1430.92</v>
      </c>
      <c r="K264" s="3">
        <f t="shared" si="41"/>
        <v>60098640</v>
      </c>
      <c r="L264" s="3">
        <f t="shared" si="40"/>
        <v>90147960</v>
      </c>
      <c r="M264" s="18">
        <v>1.5</v>
      </c>
    </row>
    <row r="265" spans="1:13" s="6" customFormat="1" ht="166.65" customHeight="1" x14ac:dyDescent="0.3">
      <c r="A265" s="2">
        <v>13</v>
      </c>
      <c r="B265" s="4">
        <v>6619</v>
      </c>
      <c r="C265" s="4" t="s">
        <v>15</v>
      </c>
      <c r="D265" s="2" t="s">
        <v>323</v>
      </c>
      <c r="E265" s="4" t="s">
        <v>271</v>
      </c>
      <c r="F265" s="2" t="s">
        <v>272</v>
      </c>
      <c r="G265" s="4">
        <v>125</v>
      </c>
      <c r="H265" s="2" t="s">
        <v>17</v>
      </c>
      <c r="I265" s="4" t="s">
        <v>18</v>
      </c>
      <c r="J265" s="17">
        <f>((4.5*0%)+4.5)*17240</f>
        <v>77580</v>
      </c>
      <c r="K265" s="3">
        <f t="shared" si="41"/>
        <v>116370000</v>
      </c>
      <c r="L265" s="3">
        <f t="shared" si="40"/>
        <v>174555000</v>
      </c>
      <c r="M265" s="18">
        <v>1.5</v>
      </c>
    </row>
    <row r="266" spans="1:13" s="6" customFormat="1" ht="63" customHeight="1" x14ac:dyDescent="0.3">
      <c r="A266" s="2">
        <v>13</v>
      </c>
      <c r="B266" s="4">
        <v>6620</v>
      </c>
      <c r="C266" s="4" t="s">
        <v>15</v>
      </c>
      <c r="D266" s="2" t="s">
        <v>19</v>
      </c>
      <c r="E266" s="4" t="s">
        <v>269</v>
      </c>
      <c r="F266" s="2" t="s">
        <v>269</v>
      </c>
      <c r="G266" s="4">
        <v>100</v>
      </c>
      <c r="H266" s="2" t="s">
        <v>17</v>
      </c>
      <c r="I266" s="4" t="s">
        <v>18</v>
      </c>
      <c r="J266" s="17">
        <f>((4.5*0%)+4.5)*17240</f>
        <v>77580</v>
      </c>
      <c r="K266" s="3">
        <f t="shared" si="41"/>
        <v>93096000</v>
      </c>
      <c r="L266" s="3">
        <f t="shared" si="40"/>
        <v>139644000</v>
      </c>
      <c r="M266" s="18">
        <v>1.5</v>
      </c>
    </row>
    <row r="267" spans="1:13" s="6" customFormat="1" ht="63" customHeight="1" x14ac:dyDescent="0.3">
      <c r="A267" s="2">
        <v>13</v>
      </c>
      <c r="B267" s="4">
        <v>6621</v>
      </c>
      <c r="C267" s="4" t="s">
        <v>15</v>
      </c>
      <c r="D267" s="2" t="s">
        <v>23</v>
      </c>
      <c r="E267" s="2" t="s">
        <v>261</v>
      </c>
      <c r="F267" s="2" t="s">
        <v>273</v>
      </c>
      <c r="G267" s="4">
        <v>100</v>
      </c>
      <c r="H267" s="2" t="s">
        <v>17</v>
      </c>
      <c r="I267" s="4" t="s">
        <v>18</v>
      </c>
      <c r="J267" s="17">
        <f>((9.3*0%)+9.3)*17240</f>
        <v>160332</v>
      </c>
      <c r="K267" s="3">
        <f t="shared" si="41"/>
        <v>192398400</v>
      </c>
      <c r="L267" s="3">
        <f t="shared" ref="L267:L271" si="42">K267*M267</f>
        <v>384796800</v>
      </c>
      <c r="M267" s="18">
        <v>2</v>
      </c>
    </row>
    <row r="268" spans="1:13" s="6" customFormat="1" ht="63" customHeight="1" x14ac:dyDescent="0.3">
      <c r="A268" s="2">
        <v>13</v>
      </c>
      <c r="B268" s="4">
        <v>6622</v>
      </c>
      <c r="C268" s="4" t="s">
        <v>15</v>
      </c>
      <c r="D268" s="2" t="s">
        <v>23</v>
      </c>
      <c r="E268" s="2" t="s">
        <v>261</v>
      </c>
      <c r="F268" s="2" t="s">
        <v>262</v>
      </c>
      <c r="G268" s="4">
        <v>100</v>
      </c>
      <c r="H268" s="2" t="s">
        <v>17</v>
      </c>
      <c r="I268" s="4" t="s">
        <v>18</v>
      </c>
      <c r="J268" s="17">
        <f>((9.3*0%)+9.3)*17240</f>
        <v>160332</v>
      </c>
      <c r="K268" s="3">
        <f t="shared" si="41"/>
        <v>192398400</v>
      </c>
      <c r="L268" s="3">
        <f t="shared" si="42"/>
        <v>384796800</v>
      </c>
      <c r="M268" s="18">
        <v>2</v>
      </c>
    </row>
    <row r="269" spans="1:13" s="6" customFormat="1" ht="131.4" customHeight="1" x14ac:dyDescent="0.3">
      <c r="A269" s="2">
        <v>13</v>
      </c>
      <c r="B269" s="4">
        <v>6623</v>
      </c>
      <c r="C269" s="4" t="s">
        <v>15</v>
      </c>
      <c r="D269" s="2" t="s">
        <v>41</v>
      </c>
      <c r="E269" s="4" t="s">
        <v>271</v>
      </c>
      <c r="F269" s="2" t="s">
        <v>274</v>
      </c>
      <c r="G269" s="4">
        <v>50</v>
      </c>
      <c r="H269" s="2" t="s">
        <v>17</v>
      </c>
      <c r="I269" s="4" t="s">
        <v>18</v>
      </c>
      <c r="J269" s="17">
        <f>((9.3*0%)+9.3)*17240</f>
        <v>160332</v>
      </c>
      <c r="K269" s="3">
        <f t="shared" si="41"/>
        <v>96199200</v>
      </c>
      <c r="L269" s="3">
        <f t="shared" si="42"/>
        <v>144298800</v>
      </c>
      <c r="M269" s="18">
        <v>1.5</v>
      </c>
    </row>
    <row r="270" spans="1:13" s="6" customFormat="1" ht="63" customHeight="1" x14ac:dyDescent="0.3">
      <c r="A270" s="2">
        <v>13</v>
      </c>
      <c r="B270" s="4">
        <v>6624</v>
      </c>
      <c r="C270" s="4" t="s">
        <v>15</v>
      </c>
      <c r="D270" s="2" t="s">
        <v>19</v>
      </c>
      <c r="E270" s="4" t="s">
        <v>275</v>
      </c>
      <c r="F270" s="2" t="s">
        <v>275</v>
      </c>
      <c r="G270" s="4">
        <v>125</v>
      </c>
      <c r="H270" s="2" t="s">
        <v>17</v>
      </c>
      <c r="I270" s="4" t="s">
        <v>18</v>
      </c>
      <c r="J270" s="17">
        <f>((4.5*0%)+4.5)*17240</f>
        <v>77580</v>
      </c>
      <c r="K270" s="3">
        <f t="shared" si="41"/>
        <v>116370000</v>
      </c>
      <c r="L270" s="3">
        <f t="shared" si="42"/>
        <v>174555000</v>
      </c>
      <c r="M270" s="18">
        <v>1.5</v>
      </c>
    </row>
    <row r="271" spans="1:13" s="6" customFormat="1" ht="63" customHeight="1" x14ac:dyDescent="0.3">
      <c r="A271" s="2">
        <v>13</v>
      </c>
      <c r="B271" s="4">
        <v>6625</v>
      </c>
      <c r="C271" s="4" t="s">
        <v>15</v>
      </c>
      <c r="D271" s="2" t="s">
        <v>39</v>
      </c>
      <c r="E271" s="4" t="s">
        <v>246</v>
      </c>
      <c r="F271" s="2" t="s">
        <v>276</v>
      </c>
      <c r="G271" s="4">
        <v>72</v>
      </c>
      <c r="H271" s="2" t="s">
        <v>17</v>
      </c>
      <c r="I271" s="4" t="s">
        <v>18</v>
      </c>
      <c r="J271" s="17">
        <f>((15*0%)+15)*17240</f>
        <v>258600</v>
      </c>
      <c r="K271" s="3">
        <f t="shared" si="41"/>
        <v>223430400</v>
      </c>
      <c r="L271" s="3">
        <f t="shared" si="42"/>
        <v>335145600</v>
      </c>
      <c r="M271" s="18">
        <v>1.5</v>
      </c>
    </row>
    <row r="272" spans="1:13" s="6" customFormat="1" ht="63" customHeight="1" x14ac:dyDescent="0.3">
      <c r="A272" s="2">
        <v>13</v>
      </c>
      <c r="B272" s="4">
        <v>6626</v>
      </c>
      <c r="C272" s="4" t="s">
        <v>15</v>
      </c>
      <c r="D272" s="2" t="s">
        <v>21</v>
      </c>
      <c r="E272" s="4" t="s">
        <v>247</v>
      </c>
      <c r="F272" s="2" t="s">
        <v>277</v>
      </c>
      <c r="G272" s="4">
        <v>100</v>
      </c>
      <c r="H272" s="2" t="s">
        <v>17</v>
      </c>
      <c r="I272" s="4" t="s">
        <v>18</v>
      </c>
      <c r="J272" s="17">
        <f>((9.3*84%)+9.3)*17240</f>
        <v>295010.88</v>
      </c>
      <c r="K272" s="3">
        <f t="shared" ref="K272:K314" si="43">J272*G272*12</f>
        <v>354013056</v>
      </c>
      <c r="L272" s="3">
        <f t="shared" ref="L272:L321" si="44">K272*M272</f>
        <v>531019584</v>
      </c>
      <c r="M272" s="18">
        <v>1.5</v>
      </c>
    </row>
    <row r="273" spans="1:13" s="6" customFormat="1" ht="63" customHeight="1" x14ac:dyDescent="0.3">
      <c r="A273" s="2">
        <v>13</v>
      </c>
      <c r="B273" s="4">
        <v>6627</v>
      </c>
      <c r="C273" s="4" t="s">
        <v>15</v>
      </c>
      <c r="D273" s="2" t="s">
        <v>23</v>
      </c>
      <c r="E273" s="2" t="s">
        <v>261</v>
      </c>
      <c r="F273" s="2" t="s">
        <v>262</v>
      </c>
      <c r="G273" s="4">
        <v>100</v>
      </c>
      <c r="H273" s="2" t="s">
        <v>17</v>
      </c>
      <c r="I273" s="4" t="s">
        <v>18</v>
      </c>
      <c r="J273" s="17">
        <f>((9.3*0%)+9.3)*17240</f>
        <v>160332</v>
      </c>
      <c r="K273" s="3">
        <f t="shared" si="43"/>
        <v>192398400</v>
      </c>
      <c r="L273" s="3">
        <f t="shared" si="44"/>
        <v>384796800</v>
      </c>
      <c r="M273" s="18">
        <v>2</v>
      </c>
    </row>
    <row r="274" spans="1:13" s="6" customFormat="1" ht="63" customHeight="1" x14ac:dyDescent="0.3">
      <c r="A274" s="2">
        <v>13</v>
      </c>
      <c r="B274" s="4">
        <v>6628</v>
      </c>
      <c r="C274" s="4" t="s">
        <v>15</v>
      </c>
      <c r="D274" s="2" t="s">
        <v>28</v>
      </c>
      <c r="E274" s="2" t="s">
        <v>247</v>
      </c>
      <c r="F274" s="2" t="s">
        <v>278</v>
      </c>
      <c r="G274" s="4">
        <v>125</v>
      </c>
      <c r="H274" s="2" t="s">
        <v>17</v>
      </c>
      <c r="I274" s="4" t="s">
        <v>18</v>
      </c>
      <c r="J274" s="17">
        <f>((9*(0%+45%)+9))*17240</f>
        <v>224982</v>
      </c>
      <c r="K274" s="3">
        <f>J274*G274*12</f>
        <v>337473000</v>
      </c>
      <c r="L274" s="3">
        <f>K274*M274</f>
        <v>506209500</v>
      </c>
      <c r="M274" s="18">
        <v>1.5</v>
      </c>
    </row>
    <row r="275" spans="1:13" s="6" customFormat="1" ht="63" customHeight="1" x14ac:dyDescent="0.3">
      <c r="A275" s="2">
        <v>13</v>
      </c>
      <c r="B275" s="4">
        <v>6628</v>
      </c>
      <c r="C275" s="4" t="s">
        <v>15</v>
      </c>
      <c r="D275" s="2" t="s">
        <v>26</v>
      </c>
      <c r="E275" s="2" t="s">
        <v>247</v>
      </c>
      <c r="F275" s="2" t="s">
        <v>278</v>
      </c>
      <c r="G275" s="4">
        <v>125</v>
      </c>
      <c r="H275" s="2" t="s">
        <v>17</v>
      </c>
      <c r="I275" s="4" t="s">
        <v>18</v>
      </c>
      <c r="J275" s="17">
        <f>((9.3*0%)+9.3)*17240</f>
        <v>160332</v>
      </c>
      <c r="K275" s="3">
        <f t="shared" si="43"/>
        <v>240498000</v>
      </c>
      <c r="L275" s="3">
        <f t="shared" si="44"/>
        <v>360747000</v>
      </c>
      <c r="M275" s="18">
        <v>1.5</v>
      </c>
    </row>
    <row r="276" spans="1:13" s="6" customFormat="1" ht="63" customHeight="1" x14ac:dyDescent="0.3">
      <c r="A276" s="2">
        <v>13</v>
      </c>
      <c r="B276" s="4">
        <v>6629</v>
      </c>
      <c r="C276" s="4" t="s">
        <v>15</v>
      </c>
      <c r="D276" s="2" t="s">
        <v>28</v>
      </c>
      <c r="E276" s="2" t="s">
        <v>279</v>
      </c>
      <c r="F276" s="2" t="s">
        <v>280</v>
      </c>
      <c r="G276" s="4">
        <v>125</v>
      </c>
      <c r="H276" s="2" t="s">
        <v>17</v>
      </c>
      <c r="I276" s="4" t="s">
        <v>18</v>
      </c>
      <c r="J276" s="17">
        <f>((9*(0%+45%)+9))*17240</f>
        <v>224982</v>
      </c>
      <c r="K276" s="3">
        <f t="shared" ref="K276:K307" si="45">J276*G276*12</f>
        <v>337473000</v>
      </c>
      <c r="L276" s="3">
        <f t="shared" ref="L276:L307" si="46">K276*M276</f>
        <v>506209500</v>
      </c>
      <c r="M276" s="18">
        <v>1.5</v>
      </c>
    </row>
    <row r="277" spans="1:13" s="6" customFormat="1" ht="63" customHeight="1" x14ac:dyDescent="0.3">
      <c r="A277" s="2">
        <v>13</v>
      </c>
      <c r="B277" s="4">
        <v>6629</v>
      </c>
      <c r="C277" s="4" t="s">
        <v>15</v>
      </c>
      <c r="D277" s="2" t="s">
        <v>26</v>
      </c>
      <c r="E277" s="2" t="s">
        <v>279</v>
      </c>
      <c r="F277" s="2" t="s">
        <v>280</v>
      </c>
      <c r="G277" s="4">
        <v>125</v>
      </c>
      <c r="H277" s="2" t="s">
        <v>17</v>
      </c>
      <c r="I277" s="4" t="s">
        <v>18</v>
      </c>
      <c r="J277" s="17">
        <f>((9.3*0%)+9.3)*17240</f>
        <v>160332</v>
      </c>
      <c r="K277" s="3">
        <f t="shared" si="45"/>
        <v>240498000</v>
      </c>
      <c r="L277" s="3">
        <f t="shared" si="46"/>
        <v>360747000</v>
      </c>
      <c r="M277" s="18">
        <v>1.5</v>
      </c>
    </row>
    <row r="278" spans="1:13" s="6" customFormat="1" ht="63" customHeight="1" x14ac:dyDescent="0.3">
      <c r="A278" s="2">
        <v>13</v>
      </c>
      <c r="B278" s="4">
        <v>6630</v>
      </c>
      <c r="C278" s="4" t="s">
        <v>15</v>
      </c>
      <c r="D278" s="2" t="s">
        <v>28</v>
      </c>
      <c r="E278" s="4" t="s">
        <v>258</v>
      </c>
      <c r="F278" s="2" t="s">
        <v>258</v>
      </c>
      <c r="G278" s="4">
        <v>75</v>
      </c>
      <c r="H278" s="2" t="s">
        <v>17</v>
      </c>
      <c r="I278" s="4" t="s">
        <v>18</v>
      </c>
      <c r="J278" s="17">
        <f>((9*(0%+45%)+9))*17240</f>
        <v>224982</v>
      </c>
      <c r="K278" s="3">
        <f t="shared" si="45"/>
        <v>202483800</v>
      </c>
      <c r="L278" s="3">
        <f t="shared" si="46"/>
        <v>303725700</v>
      </c>
      <c r="M278" s="18">
        <v>1.5</v>
      </c>
    </row>
    <row r="279" spans="1:13" s="6" customFormat="1" ht="63" customHeight="1" x14ac:dyDescent="0.3">
      <c r="A279" s="2">
        <v>13</v>
      </c>
      <c r="B279" s="4">
        <v>6630</v>
      </c>
      <c r="C279" s="4" t="s">
        <v>15</v>
      </c>
      <c r="D279" s="2" t="s">
        <v>26</v>
      </c>
      <c r="E279" s="4" t="s">
        <v>258</v>
      </c>
      <c r="F279" s="2" t="s">
        <v>258</v>
      </c>
      <c r="G279" s="4">
        <v>75</v>
      </c>
      <c r="H279" s="2" t="s">
        <v>17</v>
      </c>
      <c r="I279" s="4" t="s">
        <v>18</v>
      </c>
      <c r="J279" s="17">
        <f>((9.3*0%)+9.3)*17240</f>
        <v>160332</v>
      </c>
      <c r="K279" s="3">
        <f t="shared" si="45"/>
        <v>144298800</v>
      </c>
      <c r="L279" s="3">
        <f t="shared" si="46"/>
        <v>216448200</v>
      </c>
      <c r="M279" s="18">
        <v>1.5</v>
      </c>
    </row>
    <row r="280" spans="1:13" s="6" customFormat="1" ht="63" customHeight="1" x14ac:dyDescent="0.3">
      <c r="A280" s="2">
        <v>13</v>
      </c>
      <c r="B280" s="4">
        <v>6631</v>
      </c>
      <c r="C280" s="4" t="s">
        <v>15</v>
      </c>
      <c r="D280" s="2" t="s">
        <v>28</v>
      </c>
      <c r="E280" s="4" t="s">
        <v>257</v>
      </c>
      <c r="F280" s="2" t="s">
        <v>257</v>
      </c>
      <c r="G280" s="4">
        <v>75</v>
      </c>
      <c r="H280" s="2" t="s">
        <v>17</v>
      </c>
      <c r="I280" s="4" t="s">
        <v>18</v>
      </c>
      <c r="J280" s="17">
        <f>((9*(0%+45%)+9))*17240</f>
        <v>224982</v>
      </c>
      <c r="K280" s="3">
        <f t="shared" si="45"/>
        <v>202483800</v>
      </c>
      <c r="L280" s="3">
        <f t="shared" si="46"/>
        <v>303725700</v>
      </c>
      <c r="M280" s="18">
        <v>1.5</v>
      </c>
    </row>
    <row r="281" spans="1:13" s="6" customFormat="1" ht="63" customHeight="1" x14ac:dyDescent="0.3">
      <c r="A281" s="2">
        <v>13</v>
      </c>
      <c r="B281" s="4">
        <v>6631</v>
      </c>
      <c r="C281" s="4" t="s">
        <v>15</v>
      </c>
      <c r="D281" s="2" t="s">
        <v>26</v>
      </c>
      <c r="E281" s="4" t="s">
        <v>257</v>
      </c>
      <c r="F281" s="2" t="s">
        <v>257</v>
      </c>
      <c r="G281" s="4">
        <v>75</v>
      </c>
      <c r="H281" s="2" t="s">
        <v>17</v>
      </c>
      <c r="I281" s="4" t="s">
        <v>18</v>
      </c>
      <c r="J281" s="17">
        <f>((9.3*0%)+9.3)*17240</f>
        <v>160332</v>
      </c>
      <c r="K281" s="3">
        <f t="shared" si="45"/>
        <v>144298800</v>
      </c>
      <c r="L281" s="3">
        <f t="shared" si="46"/>
        <v>216448200</v>
      </c>
      <c r="M281" s="18">
        <v>1.5</v>
      </c>
    </row>
    <row r="282" spans="1:13" s="6" customFormat="1" ht="63" customHeight="1" x14ac:dyDescent="0.3">
      <c r="A282" s="2">
        <v>13</v>
      </c>
      <c r="B282" s="4">
        <v>6632</v>
      </c>
      <c r="C282" s="4" t="s">
        <v>15</v>
      </c>
      <c r="D282" s="2" t="s">
        <v>28</v>
      </c>
      <c r="E282" s="4" t="s">
        <v>264</v>
      </c>
      <c r="F282" s="2" t="s">
        <v>281</v>
      </c>
      <c r="G282" s="4">
        <v>75</v>
      </c>
      <c r="H282" s="2" t="s">
        <v>17</v>
      </c>
      <c r="I282" s="4" t="s">
        <v>18</v>
      </c>
      <c r="J282" s="17">
        <f>((9*(0%+45%)+9))*17240</f>
        <v>224982</v>
      </c>
      <c r="K282" s="3">
        <f t="shared" si="45"/>
        <v>202483800</v>
      </c>
      <c r="L282" s="3">
        <f t="shared" si="46"/>
        <v>303725700</v>
      </c>
      <c r="M282" s="18">
        <v>1.5</v>
      </c>
    </row>
    <row r="283" spans="1:13" s="6" customFormat="1" ht="63" customHeight="1" x14ac:dyDescent="0.3">
      <c r="A283" s="2">
        <v>13</v>
      </c>
      <c r="B283" s="4">
        <v>6632</v>
      </c>
      <c r="C283" s="4" t="s">
        <v>15</v>
      </c>
      <c r="D283" s="2" t="s">
        <v>26</v>
      </c>
      <c r="E283" s="4" t="s">
        <v>264</v>
      </c>
      <c r="F283" s="2" t="s">
        <v>281</v>
      </c>
      <c r="G283" s="4">
        <v>75</v>
      </c>
      <c r="H283" s="2" t="s">
        <v>17</v>
      </c>
      <c r="I283" s="4" t="s">
        <v>18</v>
      </c>
      <c r="J283" s="17">
        <f>((9.3*0%)+9.3)*17240</f>
        <v>160332</v>
      </c>
      <c r="K283" s="3">
        <f t="shared" si="45"/>
        <v>144298800</v>
      </c>
      <c r="L283" s="3">
        <f t="shared" si="46"/>
        <v>216448200</v>
      </c>
      <c r="M283" s="18">
        <v>1.5</v>
      </c>
    </row>
    <row r="284" spans="1:13" s="6" customFormat="1" ht="63" customHeight="1" x14ac:dyDescent="0.3">
      <c r="A284" s="2">
        <v>13</v>
      </c>
      <c r="B284" s="4">
        <v>6633</v>
      </c>
      <c r="C284" s="4" t="s">
        <v>15</v>
      </c>
      <c r="D284" s="2" t="s">
        <v>28</v>
      </c>
      <c r="E284" s="2" t="s">
        <v>246</v>
      </c>
      <c r="F284" s="2" t="s">
        <v>282</v>
      </c>
      <c r="G284" s="4">
        <v>125</v>
      </c>
      <c r="H284" s="2" t="s">
        <v>17</v>
      </c>
      <c r="I284" s="4" t="s">
        <v>18</v>
      </c>
      <c r="J284" s="17">
        <f>((9*(0%+45%)+9))*17240</f>
        <v>224982</v>
      </c>
      <c r="K284" s="3">
        <f t="shared" si="45"/>
        <v>337473000</v>
      </c>
      <c r="L284" s="3">
        <f t="shared" si="46"/>
        <v>506209500</v>
      </c>
      <c r="M284" s="18">
        <v>1.5</v>
      </c>
    </row>
    <row r="285" spans="1:13" s="6" customFormat="1" ht="63" customHeight="1" x14ac:dyDescent="0.3">
      <c r="A285" s="2">
        <v>13</v>
      </c>
      <c r="B285" s="4">
        <v>6633</v>
      </c>
      <c r="C285" s="4" t="s">
        <v>15</v>
      </c>
      <c r="D285" s="2" t="s">
        <v>26</v>
      </c>
      <c r="E285" s="2" t="s">
        <v>246</v>
      </c>
      <c r="F285" s="2" t="s">
        <v>282</v>
      </c>
      <c r="G285" s="4">
        <v>125</v>
      </c>
      <c r="H285" s="2" t="s">
        <v>17</v>
      </c>
      <c r="I285" s="4" t="s">
        <v>18</v>
      </c>
      <c r="J285" s="17">
        <f>((9.3*0%)+9.3)*17240</f>
        <v>160332</v>
      </c>
      <c r="K285" s="3">
        <f t="shared" si="45"/>
        <v>240498000</v>
      </c>
      <c r="L285" s="3">
        <f t="shared" si="46"/>
        <v>360747000</v>
      </c>
      <c r="M285" s="18">
        <v>1.5</v>
      </c>
    </row>
    <row r="286" spans="1:13" s="6" customFormat="1" ht="63" customHeight="1" x14ac:dyDescent="0.3">
      <c r="A286" s="2">
        <v>13</v>
      </c>
      <c r="B286" s="4">
        <v>6634</v>
      </c>
      <c r="C286" s="4" t="s">
        <v>15</v>
      </c>
      <c r="D286" s="2" t="s">
        <v>28</v>
      </c>
      <c r="E286" s="2" t="s">
        <v>255</v>
      </c>
      <c r="F286" s="2" t="s">
        <v>283</v>
      </c>
      <c r="G286" s="4">
        <v>75</v>
      </c>
      <c r="H286" s="2" t="s">
        <v>17</v>
      </c>
      <c r="I286" s="4" t="s">
        <v>18</v>
      </c>
      <c r="J286" s="17">
        <f>((9*(0%+45%)+9))*17240</f>
        <v>224982</v>
      </c>
      <c r="K286" s="3">
        <f t="shared" si="45"/>
        <v>202483800</v>
      </c>
      <c r="L286" s="3">
        <f t="shared" si="46"/>
        <v>303725700</v>
      </c>
      <c r="M286" s="18">
        <v>1.5</v>
      </c>
    </row>
    <row r="287" spans="1:13" s="6" customFormat="1" ht="63" customHeight="1" x14ac:dyDescent="0.3">
      <c r="A287" s="2">
        <v>13</v>
      </c>
      <c r="B287" s="4">
        <v>6634</v>
      </c>
      <c r="C287" s="4" t="s">
        <v>15</v>
      </c>
      <c r="D287" s="2" t="s">
        <v>26</v>
      </c>
      <c r="E287" s="2" t="s">
        <v>255</v>
      </c>
      <c r="F287" s="2" t="s">
        <v>283</v>
      </c>
      <c r="G287" s="4">
        <v>75</v>
      </c>
      <c r="H287" s="2" t="s">
        <v>17</v>
      </c>
      <c r="I287" s="4" t="s">
        <v>18</v>
      </c>
      <c r="J287" s="17">
        <f>((9.3*0%)+9.3)*17240</f>
        <v>160332</v>
      </c>
      <c r="K287" s="3">
        <f t="shared" si="45"/>
        <v>144298800</v>
      </c>
      <c r="L287" s="3">
        <f t="shared" si="46"/>
        <v>216448200</v>
      </c>
      <c r="M287" s="18">
        <v>1.5</v>
      </c>
    </row>
    <row r="288" spans="1:13" s="6" customFormat="1" ht="63" customHeight="1" x14ac:dyDescent="0.3">
      <c r="A288" s="2">
        <v>13</v>
      </c>
      <c r="B288" s="4">
        <v>6635</v>
      </c>
      <c r="C288" s="4" t="s">
        <v>15</v>
      </c>
      <c r="D288" s="2" t="s">
        <v>28</v>
      </c>
      <c r="E288" s="4" t="s">
        <v>284</v>
      </c>
      <c r="F288" s="2" t="s">
        <v>285</v>
      </c>
      <c r="G288" s="4">
        <v>100</v>
      </c>
      <c r="H288" s="2" t="s">
        <v>17</v>
      </c>
      <c r="I288" s="4" t="s">
        <v>18</v>
      </c>
      <c r="J288" s="17">
        <f>((9*(0%+45%)+9))*17240</f>
        <v>224982</v>
      </c>
      <c r="K288" s="3">
        <f t="shared" si="45"/>
        <v>269978400</v>
      </c>
      <c r="L288" s="3">
        <f t="shared" si="46"/>
        <v>404967600</v>
      </c>
      <c r="M288" s="18">
        <v>1.5</v>
      </c>
    </row>
    <row r="289" spans="1:13" s="6" customFormat="1" ht="63" customHeight="1" x14ac:dyDescent="0.3">
      <c r="A289" s="2">
        <v>13</v>
      </c>
      <c r="B289" s="4">
        <v>6635</v>
      </c>
      <c r="C289" s="4" t="s">
        <v>15</v>
      </c>
      <c r="D289" s="2" t="s">
        <v>26</v>
      </c>
      <c r="E289" s="4" t="s">
        <v>284</v>
      </c>
      <c r="F289" s="2" t="s">
        <v>285</v>
      </c>
      <c r="G289" s="4">
        <v>100</v>
      </c>
      <c r="H289" s="2" t="s">
        <v>17</v>
      </c>
      <c r="I289" s="4" t="s">
        <v>18</v>
      </c>
      <c r="J289" s="17">
        <f>((9.3*0%)+9.3)*17240</f>
        <v>160332</v>
      </c>
      <c r="K289" s="3">
        <f t="shared" si="45"/>
        <v>192398400</v>
      </c>
      <c r="L289" s="3">
        <f t="shared" si="46"/>
        <v>288597600</v>
      </c>
      <c r="M289" s="18">
        <v>1.5</v>
      </c>
    </row>
    <row r="290" spans="1:13" s="6" customFormat="1" ht="63" customHeight="1" x14ac:dyDescent="0.3">
      <c r="A290" s="2">
        <v>13</v>
      </c>
      <c r="B290" s="4">
        <v>6636</v>
      </c>
      <c r="C290" s="4" t="s">
        <v>15</v>
      </c>
      <c r="D290" s="2" t="s">
        <v>28</v>
      </c>
      <c r="E290" s="4" t="s">
        <v>286</v>
      </c>
      <c r="F290" s="2" t="s">
        <v>287</v>
      </c>
      <c r="G290" s="4">
        <v>150</v>
      </c>
      <c r="H290" s="2" t="s">
        <v>17</v>
      </c>
      <c r="I290" s="4" t="s">
        <v>18</v>
      </c>
      <c r="J290" s="17">
        <f>((9*(0%+45%)+9))*17240</f>
        <v>224982</v>
      </c>
      <c r="K290" s="3">
        <f t="shared" si="45"/>
        <v>404967600</v>
      </c>
      <c r="L290" s="3">
        <f t="shared" si="46"/>
        <v>607451400</v>
      </c>
      <c r="M290" s="18">
        <v>1.5</v>
      </c>
    </row>
    <row r="291" spans="1:13" s="6" customFormat="1" ht="63" customHeight="1" x14ac:dyDescent="0.3">
      <c r="A291" s="2">
        <v>13</v>
      </c>
      <c r="B291" s="4">
        <v>6636</v>
      </c>
      <c r="C291" s="4" t="s">
        <v>15</v>
      </c>
      <c r="D291" s="2" t="s">
        <v>26</v>
      </c>
      <c r="E291" s="4" t="s">
        <v>286</v>
      </c>
      <c r="F291" s="2" t="s">
        <v>287</v>
      </c>
      <c r="G291" s="4">
        <v>150</v>
      </c>
      <c r="H291" s="2" t="s">
        <v>17</v>
      </c>
      <c r="I291" s="4" t="s">
        <v>18</v>
      </c>
      <c r="J291" s="17">
        <f>((9.3*0%)+9.3)*17240</f>
        <v>160332</v>
      </c>
      <c r="K291" s="3">
        <f t="shared" si="45"/>
        <v>288597600</v>
      </c>
      <c r="L291" s="3">
        <f t="shared" si="46"/>
        <v>432896400</v>
      </c>
      <c r="M291" s="18">
        <v>1.5</v>
      </c>
    </row>
    <row r="292" spans="1:13" s="6" customFormat="1" ht="63" customHeight="1" x14ac:dyDescent="0.3">
      <c r="A292" s="2">
        <v>13</v>
      </c>
      <c r="B292" s="4">
        <v>6637</v>
      </c>
      <c r="C292" s="4" t="s">
        <v>15</v>
      </c>
      <c r="D292" s="2" t="s">
        <v>28</v>
      </c>
      <c r="E292" s="4" t="s">
        <v>288</v>
      </c>
      <c r="F292" s="2" t="s">
        <v>289</v>
      </c>
      <c r="G292" s="4">
        <v>100</v>
      </c>
      <c r="H292" s="2" t="s">
        <v>17</v>
      </c>
      <c r="I292" s="4" t="s">
        <v>18</v>
      </c>
      <c r="J292" s="17">
        <f>((9*(0%+45%)+9))*17240</f>
        <v>224982</v>
      </c>
      <c r="K292" s="3">
        <f t="shared" si="45"/>
        <v>269978400</v>
      </c>
      <c r="L292" s="3">
        <f t="shared" si="46"/>
        <v>404967600</v>
      </c>
      <c r="M292" s="18">
        <v>1.5</v>
      </c>
    </row>
    <row r="293" spans="1:13" s="6" customFormat="1" ht="63" customHeight="1" x14ac:dyDescent="0.3">
      <c r="A293" s="2">
        <v>13</v>
      </c>
      <c r="B293" s="4">
        <v>6637</v>
      </c>
      <c r="C293" s="4" t="s">
        <v>15</v>
      </c>
      <c r="D293" s="2" t="s">
        <v>26</v>
      </c>
      <c r="E293" s="4" t="s">
        <v>288</v>
      </c>
      <c r="F293" s="2" t="s">
        <v>289</v>
      </c>
      <c r="G293" s="4">
        <v>100</v>
      </c>
      <c r="H293" s="2" t="s">
        <v>17</v>
      </c>
      <c r="I293" s="4" t="s">
        <v>18</v>
      </c>
      <c r="J293" s="17">
        <f>((9.3*0%)+9.3)*17240</f>
        <v>160332</v>
      </c>
      <c r="K293" s="3">
        <f t="shared" si="45"/>
        <v>192398400</v>
      </c>
      <c r="L293" s="3">
        <f t="shared" si="46"/>
        <v>288597600</v>
      </c>
      <c r="M293" s="18">
        <v>1.5</v>
      </c>
    </row>
    <row r="294" spans="1:13" s="6" customFormat="1" ht="63" customHeight="1" x14ac:dyDescent="0.3">
      <c r="A294" s="2">
        <v>13</v>
      </c>
      <c r="B294" s="4">
        <v>6638</v>
      </c>
      <c r="C294" s="4" t="s">
        <v>15</v>
      </c>
      <c r="D294" s="2" t="s">
        <v>28</v>
      </c>
      <c r="E294" s="4" t="s">
        <v>290</v>
      </c>
      <c r="F294" s="2" t="s">
        <v>291</v>
      </c>
      <c r="G294" s="4">
        <v>125</v>
      </c>
      <c r="H294" s="2" t="s">
        <v>17</v>
      </c>
      <c r="I294" s="4" t="s">
        <v>18</v>
      </c>
      <c r="J294" s="17">
        <f>((9*(0%+45%)+9))*17240</f>
        <v>224982</v>
      </c>
      <c r="K294" s="3">
        <f t="shared" si="45"/>
        <v>337473000</v>
      </c>
      <c r="L294" s="3">
        <f t="shared" si="46"/>
        <v>506209500</v>
      </c>
      <c r="M294" s="18">
        <v>1.5</v>
      </c>
    </row>
    <row r="295" spans="1:13" s="6" customFormat="1" ht="63" customHeight="1" x14ac:dyDescent="0.3">
      <c r="A295" s="2">
        <v>13</v>
      </c>
      <c r="B295" s="4">
        <v>6638</v>
      </c>
      <c r="C295" s="4" t="s">
        <v>15</v>
      </c>
      <c r="D295" s="2" t="s">
        <v>26</v>
      </c>
      <c r="E295" s="4" t="s">
        <v>290</v>
      </c>
      <c r="F295" s="2" t="s">
        <v>291</v>
      </c>
      <c r="G295" s="4">
        <v>125</v>
      </c>
      <c r="H295" s="2" t="s">
        <v>17</v>
      </c>
      <c r="I295" s="4" t="s">
        <v>18</v>
      </c>
      <c r="J295" s="17">
        <f>((9.3*0%)+9.3)*17240</f>
        <v>160332</v>
      </c>
      <c r="K295" s="3">
        <f t="shared" si="45"/>
        <v>240498000</v>
      </c>
      <c r="L295" s="3">
        <f t="shared" si="46"/>
        <v>360747000</v>
      </c>
      <c r="M295" s="18">
        <v>1.5</v>
      </c>
    </row>
    <row r="296" spans="1:13" s="6" customFormat="1" ht="63" customHeight="1" x14ac:dyDescent="0.3">
      <c r="A296" s="2">
        <v>13</v>
      </c>
      <c r="B296" s="4">
        <v>6639</v>
      </c>
      <c r="C296" s="4" t="s">
        <v>15</v>
      </c>
      <c r="D296" s="2" t="s">
        <v>28</v>
      </c>
      <c r="E296" s="2" t="s">
        <v>292</v>
      </c>
      <c r="F296" s="2" t="s">
        <v>293</v>
      </c>
      <c r="G296" s="4">
        <v>100</v>
      </c>
      <c r="H296" s="2" t="s">
        <v>17</v>
      </c>
      <c r="I296" s="4" t="s">
        <v>18</v>
      </c>
      <c r="J296" s="17">
        <f>((9*(0%+45%)+9))*17240</f>
        <v>224982</v>
      </c>
      <c r="K296" s="3">
        <f t="shared" si="45"/>
        <v>269978400</v>
      </c>
      <c r="L296" s="3">
        <f t="shared" si="46"/>
        <v>404967600</v>
      </c>
      <c r="M296" s="18">
        <v>1.5</v>
      </c>
    </row>
    <row r="297" spans="1:13" s="6" customFormat="1" ht="63" customHeight="1" x14ac:dyDescent="0.3">
      <c r="A297" s="2">
        <v>13</v>
      </c>
      <c r="B297" s="4">
        <v>6639</v>
      </c>
      <c r="C297" s="4" t="s">
        <v>15</v>
      </c>
      <c r="D297" s="2" t="s">
        <v>26</v>
      </c>
      <c r="E297" s="2" t="s">
        <v>292</v>
      </c>
      <c r="F297" s="2" t="s">
        <v>293</v>
      </c>
      <c r="G297" s="4">
        <v>100</v>
      </c>
      <c r="H297" s="2" t="s">
        <v>17</v>
      </c>
      <c r="I297" s="4" t="s">
        <v>18</v>
      </c>
      <c r="J297" s="17">
        <f>((9.3*0%)+9.3)*17240</f>
        <v>160332</v>
      </c>
      <c r="K297" s="3">
        <f t="shared" si="45"/>
        <v>192398400</v>
      </c>
      <c r="L297" s="3">
        <f t="shared" si="46"/>
        <v>288597600</v>
      </c>
      <c r="M297" s="18">
        <v>1.5</v>
      </c>
    </row>
    <row r="298" spans="1:13" s="6" customFormat="1" ht="63" customHeight="1" x14ac:dyDescent="0.3">
      <c r="A298" s="2">
        <v>13</v>
      </c>
      <c r="B298" s="4">
        <v>6640</v>
      </c>
      <c r="C298" s="4" t="s">
        <v>15</v>
      </c>
      <c r="D298" s="2" t="s">
        <v>28</v>
      </c>
      <c r="E298" s="2" t="s">
        <v>261</v>
      </c>
      <c r="F298" s="2" t="s">
        <v>294</v>
      </c>
      <c r="G298" s="4">
        <v>125</v>
      </c>
      <c r="H298" s="2" t="s">
        <v>17</v>
      </c>
      <c r="I298" s="4" t="s">
        <v>18</v>
      </c>
      <c r="J298" s="17">
        <f>((9*(0%+45%)+9))*17240</f>
        <v>224982</v>
      </c>
      <c r="K298" s="3">
        <f t="shared" si="45"/>
        <v>337473000</v>
      </c>
      <c r="L298" s="3">
        <f t="shared" si="46"/>
        <v>506209500</v>
      </c>
      <c r="M298" s="18">
        <v>1.5</v>
      </c>
    </row>
    <row r="299" spans="1:13" s="6" customFormat="1" ht="63" customHeight="1" x14ac:dyDescent="0.3">
      <c r="A299" s="2">
        <v>13</v>
      </c>
      <c r="B299" s="4">
        <v>6640</v>
      </c>
      <c r="C299" s="4" t="s">
        <v>15</v>
      </c>
      <c r="D299" s="2" t="s">
        <v>26</v>
      </c>
      <c r="E299" s="2" t="s">
        <v>261</v>
      </c>
      <c r="F299" s="2" t="s">
        <v>294</v>
      </c>
      <c r="G299" s="4">
        <v>125</v>
      </c>
      <c r="H299" s="2" t="s">
        <v>17</v>
      </c>
      <c r="I299" s="4" t="s">
        <v>18</v>
      </c>
      <c r="J299" s="17">
        <f>((9.3*0%)+9.3)*17240</f>
        <v>160332</v>
      </c>
      <c r="K299" s="3">
        <f t="shared" si="45"/>
        <v>240498000</v>
      </c>
      <c r="L299" s="3">
        <f t="shared" si="46"/>
        <v>360747000</v>
      </c>
      <c r="M299" s="18">
        <v>1.5</v>
      </c>
    </row>
    <row r="300" spans="1:13" s="6" customFormat="1" ht="63" customHeight="1" x14ac:dyDescent="0.3">
      <c r="A300" s="2">
        <v>13</v>
      </c>
      <c r="B300" s="4">
        <v>6641</v>
      </c>
      <c r="C300" s="4" t="s">
        <v>15</v>
      </c>
      <c r="D300" s="2" t="s">
        <v>28</v>
      </c>
      <c r="E300" s="4" t="s">
        <v>268</v>
      </c>
      <c r="F300" s="2" t="s">
        <v>268</v>
      </c>
      <c r="G300" s="4">
        <v>100</v>
      </c>
      <c r="H300" s="2" t="s">
        <v>17</v>
      </c>
      <c r="I300" s="4" t="s">
        <v>18</v>
      </c>
      <c r="J300" s="17">
        <f>((9*(0%+45%)+9))*17240</f>
        <v>224982</v>
      </c>
      <c r="K300" s="3">
        <f t="shared" si="45"/>
        <v>269978400</v>
      </c>
      <c r="L300" s="3">
        <f t="shared" si="46"/>
        <v>404967600</v>
      </c>
      <c r="M300" s="18">
        <v>1.5</v>
      </c>
    </row>
    <row r="301" spans="1:13" s="6" customFormat="1" ht="63" customHeight="1" x14ac:dyDescent="0.3">
      <c r="A301" s="2">
        <v>13</v>
      </c>
      <c r="B301" s="4">
        <v>6641</v>
      </c>
      <c r="C301" s="4" t="s">
        <v>15</v>
      </c>
      <c r="D301" s="2" t="s">
        <v>26</v>
      </c>
      <c r="E301" s="4" t="s">
        <v>268</v>
      </c>
      <c r="F301" s="2" t="s">
        <v>268</v>
      </c>
      <c r="G301" s="4">
        <v>100</v>
      </c>
      <c r="H301" s="2" t="s">
        <v>17</v>
      </c>
      <c r="I301" s="4" t="s">
        <v>18</v>
      </c>
      <c r="J301" s="17">
        <f>((9.3*0%)+9.3)*17240</f>
        <v>160332</v>
      </c>
      <c r="K301" s="3">
        <f t="shared" si="45"/>
        <v>192398400</v>
      </c>
      <c r="L301" s="3">
        <f t="shared" si="46"/>
        <v>288597600</v>
      </c>
      <c r="M301" s="18">
        <v>1.5</v>
      </c>
    </row>
    <row r="302" spans="1:13" s="6" customFormat="1" ht="63" customHeight="1" x14ac:dyDescent="0.3">
      <c r="A302" s="2">
        <v>13</v>
      </c>
      <c r="B302" s="4">
        <v>6642</v>
      </c>
      <c r="C302" s="4" t="s">
        <v>15</v>
      </c>
      <c r="D302" s="2" t="s">
        <v>28</v>
      </c>
      <c r="E302" s="4" t="s">
        <v>268</v>
      </c>
      <c r="F302" s="2" t="s">
        <v>295</v>
      </c>
      <c r="G302" s="4">
        <v>100</v>
      </c>
      <c r="H302" s="2" t="s">
        <v>17</v>
      </c>
      <c r="I302" s="4" t="s">
        <v>18</v>
      </c>
      <c r="J302" s="17">
        <f>((9*(0%+45%)+9))*17240</f>
        <v>224982</v>
      </c>
      <c r="K302" s="3">
        <f t="shared" si="45"/>
        <v>269978400</v>
      </c>
      <c r="L302" s="3">
        <f t="shared" si="46"/>
        <v>404967600</v>
      </c>
      <c r="M302" s="18">
        <v>1.5</v>
      </c>
    </row>
    <row r="303" spans="1:13" s="6" customFormat="1" ht="63" customHeight="1" x14ac:dyDescent="0.3">
      <c r="A303" s="2">
        <v>13</v>
      </c>
      <c r="B303" s="4">
        <v>6642</v>
      </c>
      <c r="C303" s="4" t="s">
        <v>15</v>
      </c>
      <c r="D303" s="2" t="s">
        <v>26</v>
      </c>
      <c r="E303" s="4" t="s">
        <v>268</v>
      </c>
      <c r="F303" s="2" t="s">
        <v>295</v>
      </c>
      <c r="G303" s="4">
        <v>100</v>
      </c>
      <c r="H303" s="2" t="s">
        <v>17</v>
      </c>
      <c r="I303" s="4" t="s">
        <v>18</v>
      </c>
      <c r="J303" s="17">
        <f>((9.3*0%)+9.3)*17240</f>
        <v>160332</v>
      </c>
      <c r="K303" s="3">
        <f t="shared" si="45"/>
        <v>192398400</v>
      </c>
      <c r="L303" s="3">
        <f t="shared" si="46"/>
        <v>288597600</v>
      </c>
      <c r="M303" s="18">
        <v>1.5</v>
      </c>
    </row>
    <row r="304" spans="1:13" s="6" customFormat="1" ht="63" customHeight="1" x14ac:dyDescent="0.3">
      <c r="A304" s="2">
        <v>13</v>
      </c>
      <c r="B304" s="4">
        <v>6643</v>
      </c>
      <c r="C304" s="4" t="s">
        <v>15</v>
      </c>
      <c r="D304" s="2" t="s">
        <v>28</v>
      </c>
      <c r="E304" s="4" t="s">
        <v>241</v>
      </c>
      <c r="F304" s="2" t="s">
        <v>296</v>
      </c>
      <c r="G304" s="4">
        <v>125</v>
      </c>
      <c r="H304" s="2" t="s">
        <v>17</v>
      </c>
      <c r="I304" s="4" t="s">
        <v>18</v>
      </c>
      <c r="J304" s="17">
        <f>((9*(0%+45%)+9))*17240</f>
        <v>224982</v>
      </c>
      <c r="K304" s="3">
        <f t="shared" si="45"/>
        <v>337473000</v>
      </c>
      <c r="L304" s="3">
        <f t="shared" si="46"/>
        <v>506209500</v>
      </c>
      <c r="M304" s="18">
        <v>1.5</v>
      </c>
    </row>
    <row r="305" spans="1:13" s="6" customFormat="1" ht="63" customHeight="1" x14ac:dyDescent="0.3">
      <c r="A305" s="2">
        <v>13</v>
      </c>
      <c r="B305" s="4">
        <v>6643</v>
      </c>
      <c r="C305" s="4" t="s">
        <v>15</v>
      </c>
      <c r="D305" s="2" t="s">
        <v>26</v>
      </c>
      <c r="E305" s="4" t="s">
        <v>241</v>
      </c>
      <c r="F305" s="2" t="s">
        <v>296</v>
      </c>
      <c r="G305" s="4">
        <v>125</v>
      </c>
      <c r="H305" s="2" t="s">
        <v>17</v>
      </c>
      <c r="I305" s="4" t="s">
        <v>18</v>
      </c>
      <c r="J305" s="17">
        <f>((9.3*0%)+9.3)*17240</f>
        <v>160332</v>
      </c>
      <c r="K305" s="3">
        <f t="shared" si="45"/>
        <v>240498000</v>
      </c>
      <c r="L305" s="3">
        <f t="shared" si="46"/>
        <v>360747000</v>
      </c>
      <c r="M305" s="18">
        <v>1.5</v>
      </c>
    </row>
    <row r="306" spans="1:13" s="6" customFormat="1" ht="63" customHeight="1" x14ac:dyDescent="0.3">
      <c r="A306" s="2">
        <v>13</v>
      </c>
      <c r="B306" s="4">
        <v>6644</v>
      </c>
      <c r="C306" s="4" t="s">
        <v>15</v>
      </c>
      <c r="D306" s="2" t="s">
        <v>28</v>
      </c>
      <c r="E306" s="4" t="s">
        <v>297</v>
      </c>
      <c r="F306" s="2" t="s">
        <v>298</v>
      </c>
      <c r="G306" s="4">
        <v>145</v>
      </c>
      <c r="H306" s="2" t="s">
        <v>17</v>
      </c>
      <c r="I306" s="4" t="s">
        <v>18</v>
      </c>
      <c r="J306" s="17">
        <f>((9*(0%+45%)+9))*17240</f>
        <v>224982</v>
      </c>
      <c r="K306" s="3">
        <f t="shared" si="45"/>
        <v>391468680</v>
      </c>
      <c r="L306" s="3">
        <f t="shared" si="46"/>
        <v>587203020</v>
      </c>
      <c r="M306" s="18">
        <v>1.5</v>
      </c>
    </row>
    <row r="307" spans="1:13" s="6" customFormat="1" ht="63" customHeight="1" x14ac:dyDescent="0.3">
      <c r="A307" s="2">
        <v>13</v>
      </c>
      <c r="B307" s="4">
        <v>6644</v>
      </c>
      <c r="C307" s="4" t="s">
        <v>15</v>
      </c>
      <c r="D307" s="2" t="s">
        <v>26</v>
      </c>
      <c r="E307" s="4" t="s">
        <v>297</v>
      </c>
      <c r="F307" s="2" t="s">
        <v>298</v>
      </c>
      <c r="G307" s="4">
        <v>145</v>
      </c>
      <c r="H307" s="2" t="s">
        <v>17</v>
      </c>
      <c r="I307" s="4" t="s">
        <v>18</v>
      </c>
      <c r="J307" s="17">
        <f t="shared" ref="J307" si="47">((9.3*0%)+9.3)*17240</f>
        <v>160332</v>
      </c>
      <c r="K307" s="3">
        <f t="shared" si="45"/>
        <v>278977680</v>
      </c>
      <c r="L307" s="3">
        <f t="shared" si="46"/>
        <v>418466520</v>
      </c>
      <c r="M307" s="18">
        <v>1.5</v>
      </c>
    </row>
    <row r="308" spans="1:13" s="6" customFormat="1" ht="63" customHeight="1" x14ac:dyDescent="0.3">
      <c r="A308" s="2">
        <v>14</v>
      </c>
      <c r="B308" s="4">
        <v>6645</v>
      </c>
      <c r="C308" s="4" t="s">
        <v>29</v>
      </c>
      <c r="D308" s="2" t="s">
        <v>30</v>
      </c>
      <c r="E308" s="4" t="s">
        <v>299</v>
      </c>
      <c r="F308" s="2" t="s">
        <v>299</v>
      </c>
      <c r="G308" s="4">
        <v>3000</v>
      </c>
      <c r="H308" s="2" t="s">
        <v>17</v>
      </c>
      <c r="I308" s="4" t="s">
        <v>18</v>
      </c>
      <c r="J308" s="17">
        <f>((0.083*14%)+0.083)*17240</f>
        <v>1631.2488000000001</v>
      </c>
      <c r="K308" s="3">
        <f t="shared" si="43"/>
        <v>58724956.800000004</v>
      </c>
      <c r="L308" s="3">
        <f t="shared" si="44"/>
        <v>88087435.200000003</v>
      </c>
      <c r="M308" s="18">
        <v>1.5</v>
      </c>
    </row>
    <row r="309" spans="1:13" s="6" customFormat="1" ht="63" customHeight="1" x14ac:dyDescent="0.3">
      <c r="A309" s="2">
        <v>14</v>
      </c>
      <c r="B309" s="4">
        <v>6646</v>
      </c>
      <c r="C309" s="4" t="s">
        <v>29</v>
      </c>
      <c r="D309" s="2" t="s">
        <v>30</v>
      </c>
      <c r="E309" s="4" t="s">
        <v>300</v>
      </c>
      <c r="F309" s="2" t="s">
        <v>300</v>
      </c>
      <c r="G309" s="4">
        <v>3000</v>
      </c>
      <c r="H309" s="2" t="s">
        <v>17</v>
      </c>
      <c r="I309" s="4" t="s">
        <v>18</v>
      </c>
      <c r="J309" s="17">
        <f>((0.083*14%)+0.083)*17240</f>
        <v>1631.2488000000001</v>
      </c>
      <c r="K309" s="3">
        <f t="shared" si="43"/>
        <v>58724956.800000004</v>
      </c>
      <c r="L309" s="3">
        <f t="shared" si="44"/>
        <v>88087435.200000003</v>
      </c>
      <c r="M309" s="18">
        <v>1.5</v>
      </c>
    </row>
    <row r="310" spans="1:13" s="6" customFormat="1" ht="63" customHeight="1" x14ac:dyDescent="0.3">
      <c r="A310" s="2">
        <v>14</v>
      </c>
      <c r="B310" s="4">
        <v>6647</v>
      </c>
      <c r="C310" s="4" t="s">
        <v>29</v>
      </c>
      <c r="D310" s="2" t="s">
        <v>30</v>
      </c>
      <c r="E310" s="4" t="s">
        <v>301</v>
      </c>
      <c r="F310" s="2" t="s">
        <v>301</v>
      </c>
      <c r="G310" s="4">
        <v>3000</v>
      </c>
      <c r="H310" s="2" t="s">
        <v>17</v>
      </c>
      <c r="I310" s="4" t="s">
        <v>18</v>
      </c>
      <c r="J310" s="17">
        <f>((0.083*14%)+0.083)*17240</f>
        <v>1631.2488000000001</v>
      </c>
      <c r="K310" s="3">
        <f t="shared" si="43"/>
        <v>58724956.800000004</v>
      </c>
      <c r="L310" s="3">
        <f t="shared" si="44"/>
        <v>88087435.200000003</v>
      </c>
      <c r="M310" s="18">
        <v>1.5</v>
      </c>
    </row>
    <row r="311" spans="1:13" s="6" customFormat="1" ht="63" customHeight="1" x14ac:dyDescent="0.3">
      <c r="A311" s="2">
        <v>14</v>
      </c>
      <c r="B311" s="4">
        <v>6648</v>
      </c>
      <c r="C311" s="4" t="s">
        <v>15</v>
      </c>
      <c r="D311" s="2" t="s">
        <v>23</v>
      </c>
      <c r="E311" s="4" t="s">
        <v>302</v>
      </c>
      <c r="F311" s="2" t="s">
        <v>303</v>
      </c>
      <c r="G311" s="4">
        <v>75</v>
      </c>
      <c r="H311" s="2" t="s">
        <v>17</v>
      </c>
      <c r="I311" s="4" t="s">
        <v>18</v>
      </c>
      <c r="J311" s="17">
        <f>((9.3*14%)+9.3)*17240</f>
        <v>182778.48</v>
      </c>
      <c r="K311" s="3">
        <f t="shared" si="43"/>
        <v>164500632</v>
      </c>
      <c r="L311" s="3">
        <f t="shared" si="44"/>
        <v>246750948</v>
      </c>
      <c r="M311" s="18">
        <v>1.5</v>
      </c>
    </row>
    <row r="312" spans="1:13" s="6" customFormat="1" ht="63" customHeight="1" x14ac:dyDescent="0.3">
      <c r="A312" s="2">
        <v>14</v>
      </c>
      <c r="B312" s="4">
        <v>6649</v>
      </c>
      <c r="C312" s="4" t="s">
        <v>15</v>
      </c>
      <c r="D312" s="2" t="s">
        <v>23</v>
      </c>
      <c r="E312" s="4" t="s">
        <v>300</v>
      </c>
      <c r="F312" s="2" t="s">
        <v>304</v>
      </c>
      <c r="G312" s="4">
        <v>75</v>
      </c>
      <c r="H312" s="2" t="s">
        <v>17</v>
      </c>
      <c r="I312" s="4" t="s">
        <v>18</v>
      </c>
      <c r="J312" s="17">
        <f>((9.3*14%)+9.3)*17240</f>
        <v>182778.48</v>
      </c>
      <c r="K312" s="3">
        <f t="shared" si="43"/>
        <v>164500632</v>
      </c>
      <c r="L312" s="3">
        <f t="shared" si="44"/>
        <v>246750948</v>
      </c>
      <c r="M312" s="18">
        <v>1.5</v>
      </c>
    </row>
    <row r="313" spans="1:13" s="6" customFormat="1" ht="63" customHeight="1" x14ac:dyDescent="0.3">
      <c r="A313" s="2">
        <v>14</v>
      </c>
      <c r="B313" s="4">
        <v>6650</v>
      </c>
      <c r="C313" s="4" t="s">
        <v>15</v>
      </c>
      <c r="D313" s="2" t="s">
        <v>19</v>
      </c>
      <c r="E313" s="4" t="s">
        <v>299</v>
      </c>
      <c r="F313" s="2" t="s">
        <v>299</v>
      </c>
      <c r="G313" s="4">
        <v>100</v>
      </c>
      <c r="H313" s="2" t="s">
        <v>17</v>
      </c>
      <c r="I313" s="4" t="s">
        <v>18</v>
      </c>
      <c r="J313" s="17">
        <f>((4.5*14%)+4.5)*17240</f>
        <v>88441.2</v>
      </c>
      <c r="K313" s="3">
        <f t="shared" si="43"/>
        <v>106129440</v>
      </c>
      <c r="L313" s="3">
        <f t="shared" si="44"/>
        <v>159194160</v>
      </c>
      <c r="M313" s="18">
        <v>1.5</v>
      </c>
    </row>
    <row r="314" spans="1:13" s="6" customFormat="1" ht="63" customHeight="1" x14ac:dyDescent="0.3">
      <c r="A314" s="2">
        <v>14</v>
      </c>
      <c r="B314" s="4">
        <v>6651</v>
      </c>
      <c r="C314" s="4" t="s">
        <v>15</v>
      </c>
      <c r="D314" s="2" t="s">
        <v>39</v>
      </c>
      <c r="E314" s="4" t="s">
        <v>305</v>
      </c>
      <c r="F314" s="2" t="s">
        <v>306</v>
      </c>
      <c r="G314" s="4">
        <v>40</v>
      </c>
      <c r="H314" s="2" t="s">
        <v>17</v>
      </c>
      <c r="I314" s="4" t="s">
        <v>18</v>
      </c>
      <c r="J314" s="17">
        <f>((15*14%)+15)*17240</f>
        <v>294804</v>
      </c>
      <c r="K314" s="3">
        <f t="shared" si="43"/>
        <v>141505920</v>
      </c>
      <c r="L314" s="3">
        <f t="shared" si="44"/>
        <v>212258880</v>
      </c>
      <c r="M314" s="18">
        <v>1.5</v>
      </c>
    </row>
    <row r="315" spans="1:13" s="6" customFormat="1" ht="63" customHeight="1" x14ac:dyDescent="0.3">
      <c r="A315" s="2">
        <v>14</v>
      </c>
      <c r="B315" s="4">
        <v>6652</v>
      </c>
      <c r="C315" s="4" t="s">
        <v>15</v>
      </c>
      <c r="D315" s="2" t="s">
        <v>23</v>
      </c>
      <c r="E315" s="4" t="s">
        <v>305</v>
      </c>
      <c r="F315" s="2" t="s">
        <v>305</v>
      </c>
      <c r="G315" s="4">
        <v>100</v>
      </c>
      <c r="H315" s="2" t="s">
        <v>17</v>
      </c>
      <c r="I315" s="4" t="s">
        <v>18</v>
      </c>
      <c r="J315" s="17">
        <f>((9.3*14%)+9.3)*17240</f>
        <v>182778.48</v>
      </c>
      <c r="K315" s="3">
        <f t="shared" ref="K315:K336" si="48">J315*G315*12</f>
        <v>219334176</v>
      </c>
      <c r="L315" s="3">
        <f t="shared" si="44"/>
        <v>329001264</v>
      </c>
      <c r="M315" s="18">
        <v>1.5</v>
      </c>
    </row>
    <row r="316" spans="1:13" s="6" customFormat="1" ht="63" customHeight="1" x14ac:dyDescent="0.3">
      <c r="A316" s="2">
        <v>14</v>
      </c>
      <c r="B316" s="4">
        <v>6653</v>
      </c>
      <c r="C316" s="4" t="s">
        <v>15</v>
      </c>
      <c r="D316" s="2" t="s">
        <v>28</v>
      </c>
      <c r="E316" s="4" t="s">
        <v>305</v>
      </c>
      <c r="F316" s="2" t="s">
        <v>306</v>
      </c>
      <c r="G316" s="4">
        <v>50</v>
      </c>
      <c r="H316" s="2" t="s">
        <v>17</v>
      </c>
      <c r="I316" s="4" t="s">
        <v>18</v>
      </c>
      <c r="J316" s="17">
        <f>((9*(14%+45%)+9))*17240</f>
        <v>246704.4</v>
      </c>
      <c r="K316" s="3">
        <f t="shared" si="48"/>
        <v>148022640</v>
      </c>
      <c r="L316" s="3">
        <f t="shared" si="44"/>
        <v>222033960</v>
      </c>
      <c r="M316" s="18">
        <v>1.5</v>
      </c>
    </row>
    <row r="317" spans="1:13" s="6" customFormat="1" ht="63" customHeight="1" x14ac:dyDescent="0.3">
      <c r="A317" s="2">
        <v>14</v>
      </c>
      <c r="B317" s="4">
        <v>6653</v>
      </c>
      <c r="C317" s="4" t="s">
        <v>15</v>
      </c>
      <c r="D317" s="2" t="s">
        <v>26</v>
      </c>
      <c r="E317" s="4" t="s">
        <v>305</v>
      </c>
      <c r="F317" s="2" t="s">
        <v>306</v>
      </c>
      <c r="G317" s="4">
        <v>50</v>
      </c>
      <c r="H317" s="2" t="s">
        <v>17</v>
      </c>
      <c r="I317" s="4" t="s">
        <v>18</v>
      </c>
      <c r="J317" s="17">
        <f>((9.3*14%)+9.3)*17240</f>
        <v>182778.48</v>
      </c>
      <c r="K317" s="3">
        <f t="shared" si="48"/>
        <v>109667088</v>
      </c>
      <c r="L317" s="3">
        <f t="shared" si="44"/>
        <v>164500632</v>
      </c>
      <c r="M317" s="18">
        <v>1.5</v>
      </c>
    </row>
    <row r="318" spans="1:13" s="6" customFormat="1" ht="63" customHeight="1" x14ac:dyDescent="0.3">
      <c r="A318" s="2">
        <v>14</v>
      </c>
      <c r="B318" s="4">
        <v>6654</v>
      </c>
      <c r="C318" s="4" t="s">
        <v>15</v>
      </c>
      <c r="D318" s="2" t="s">
        <v>28</v>
      </c>
      <c r="E318" s="4" t="s">
        <v>305</v>
      </c>
      <c r="F318" s="2" t="s">
        <v>306</v>
      </c>
      <c r="G318" s="4">
        <v>52</v>
      </c>
      <c r="H318" s="2" t="s">
        <v>17</v>
      </c>
      <c r="I318" s="4" t="s">
        <v>18</v>
      </c>
      <c r="J318" s="17">
        <f>((9*(14%+45%)+9))*17240</f>
        <v>246704.4</v>
      </c>
      <c r="K318" s="3">
        <f>J318*G318*12</f>
        <v>153943545.59999999</v>
      </c>
      <c r="L318" s="3">
        <f>K318*M318</f>
        <v>230915318.39999998</v>
      </c>
      <c r="M318" s="18">
        <v>1.5</v>
      </c>
    </row>
    <row r="319" spans="1:13" s="6" customFormat="1" ht="63" customHeight="1" x14ac:dyDescent="0.3">
      <c r="A319" s="2">
        <v>14</v>
      </c>
      <c r="B319" s="4">
        <v>6654</v>
      </c>
      <c r="C319" s="4" t="s">
        <v>15</v>
      </c>
      <c r="D319" s="2" t="s">
        <v>26</v>
      </c>
      <c r="E319" s="4" t="s">
        <v>305</v>
      </c>
      <c r="F319" s="2" t="s">
        <v>306</v>
      </c>
      <c r="G319" s="4">
        <v>52</v>
      </c>
      <c r="H319" s="2" t="s">
        <v>17</v>
      </c>
      <c r="I319" s="4" t="s">
        <v>18</v>
      </c>
      <c r="J319" s="17">
        <f>((9.3*14%)+9.3)*17240</f>
        <v>182778.48</v>
      </c>
      <c r="K319" s="3">
        <f>J319*G319*12</f>
        <v>114053771.52000001</v>
      </c>
      <c r="L319" s="3">
        <f>K319*M319</f>
        <v>171080657.28000003</v>
      </c>
      <c r="M319" s="18">
        <v>1.5</v>
      </c>
    </row>
    <row r="320" spans="1:13" s="6" customFormat="1" ht="63" customHeight="1" x14ac:dyDescent="0.3">
      <c r="A320" s="2">
        <v>15</v>
      </c>
      <c r="B320" s="4">
        <v>6655</v>
      </c>
      <c r="C320" s="4" t="s">
        <v>15</v>
      </c>
      <c r="D320" s="2" t="s">
        <v>323</v>
      </c>
      <c r="E320" s="4" t="s">
        <v>307</v>
      </c>
      <c r="F320" s="2" t="s">
        <v>308</v>
      </c>
      <c r="G320" s="4">
        <v>125</v>
      </c>
      <c r="H320" s="2" t="s">
        <v>17</v>
      </c>
      <c r="I320" s="4" t="s">
        <v>18</v>
      </c>
      <c r="J320" s="17">
        <f>((4.5*28%)+4.5)*17240</f>
        <v>99302.399999999994</v>
      </c>
      <c r="K320" s="3">
        <f t="shared" si="48"/>
        <v>148953600</v>
      </c>
      <c r="L320" s="3">
        <f t="shared" si="44"/>
        <v>223430400</v>
      </c>
      <c r="M320" s="18">
        <v>1.5</v>
      </c>
    </row>
    <row r="321" spans="1:13" s="6" customFormat="1" ht="63" customHeight="1" x14ac:dyDescent="0.3">
      <c r="A321" s="2">
        <v>15</v>
      </c>
      <c r="B321" s="4">
        <v>6656</v>
      </c>
      <c r="C321" s="4" t="s">
        <v>15</v>
      </c>
      <c r="D321" s="2" t="s">
        <v>43</v>
      </c>
      <c r="E321" s="4" t="s">
        <v>307</v>
      </c>
      <c r="F321" s="2" t="s">
        <v>308</v>
      </c>
      <c r="G321" s="4">
        <v>50</v>
      </c>
      <c r="H321" s="2" t="s">
        <v>17</v>
      </c>
      <c r="I321" s="4" t="s">
        <v>18</v>
      </c>
      <c r="J321" s="17">
        <f>((9.3*28%)+9.3)*17240</f>
        <v>205224.96000000002</v>
      </c>
      <c r="K321" s="3">
        <f t="shared" si="48"/>
        <v>123134976.00000003</v>
      </c>
      <c r="L321" s="3">
        <f t="shared" si="44"/>
        <v>184702464.00000006</v>
      </c>
      <c r="M321" s="18">
        <v>1.5</v>
      </c>
    </row>
    <row r="322" spans="1:13" s="6" customFormat="1" ht="63" customHeight="1" x14ac:dyDescent="0.3">
      <c r="A322" s="2">
        <v>15</v>
      </c>
      <c r="B322" s="4">
        <v>6657</v>
      </c>
      <c r="C322" s="4" t="s">
        <v>15</v>
      </c>
      <c r="D322" s="2" t="s">
        <v>39</v>
      </c>
      <c r="E322" s="4" t="s">
        <v>307</v>
      </c>
      <c r="F322" s="2" t="s">
        <v>308</v>
      </c>
      <c r="G322" s="4">
        <v>48</v>
      </c>
      <c r="H322" s="2" t="s">
        <v>17</v>
      </c>
      <c r="I322" s="4" t="s">
        <v>18</v>
      </c>
      <c r="J322" s="17">
        <f>((15*28%)+15)*17240</f>
        <v>331008</v>
      </c>
      <c r="K322" s="3">
        <f t="shared" si="48"/>
        <v>190660608</v>
      </c>
      <c r="L322" s="3">
        <f t="shared" ref="L322:L336" si="49">K322*M322</f>
        <v>285990912</v>
      </c>
      <c r="M322" s="18">
        <v>1.5</v>
      </c>
    </row>
    <row r="323" spans="1:13" s="6" customFormat="1" ht="63" customHeight="1" x14ac:dyDescent="0.3">
      <c r="A323" s="2">
        <v>15</v>
      </c>
      <c r="B323" s="4">
        <v>6658</v>
      </c>
      <c r="C323" s="4" t="s">
        <v>15</v>
      </c>
      <c r="D323" s="2" t="s">
        <v>21</v>
      </c>
      <c r="E323" s="4" t="s">
        <v>307</v>
      </c>
      <c r="F323" s="2" t="s">
        <v>308</v>
      </c>
      <c r="G323" s="4">
        <v>100</v>
      </c>
      <c r="H323" s="2" t="s">
        <v>17</v>
      </c>
      <c r="I323" s="4" t="s">
        <v>18</v>
      </c>
      <c r="J323" s="17">
        <f t="shared" ref="J323" si="50">((9.3*28%)+9.3)*17240</f>
        <v>205224.96000000002</v>
      </c>
      <c r="K323" s="3">
        <f t="shared" si="48"/>
        <v>246269952.00000006</v>
      </c>
      <c r="L323" s="3">
        <f t="shared" si="49"/>
        <v>369404928.00000012</v>
      </c>
      <c r="M323" s="18">
        <v>1.5</v>
      </c>
    </row>
    <row r="324" spans="1:13" s="6" customFormat="1" ht="63" customHeight="1" x14ac:dyDescent="0.3">
      <c r="A324" s="2">
        <v>15</v>
      </c>
      <c r="B324" s="4">
        <v>6659</v>
      </c>
      <c r="C324" s="4" t="s">
        <v>29</v>
      </c>
      <c r="D324" s="2" t="s">
        <v>324</v>
      </c>
      <c r="E324" s="4" t="s">
        <v>307</v>
      </c>
      <c r="F324" s="2" t="s">
        <v>309</v>
      </c>
      <c r="G324" s="4">
        <v>6500</v>
      </c>
      <c r="H324" s="2" t="s">
        <v>17</v>
      </c>
      <c r="I324" s="4" t="s">
        <v>18</v>
      </c>
      <c r="J324" s="17">
        <f>((0.083*28%)+0.083)*17240</f>
        <v>1831.5776000000001</v>
      </c>
      <c r="K324" s="3">
        <f t="shared" si="48"/>
        <v>142863052.80000001</v>
      </c>
      <c r="L324" s="3">
        <f t="shared" si="49"/>
        <v>214294579.20000002</v>
      </c>
      <c r="M324" s="18">
        <v>1.5</v>
      </c>
    </row>
    <row r="325" spans="1:13" s="6" customFormat="1" ht="63" customHeight="1" x14ac:dyDescent="0.3">
      <c r="A325" s="2">
        <v>16</v>
      </c>
      <c r="B325" s="4">
        <v>6661</v>
      </c>
      <c r="C325" s="4" t="s">
        <v>15</v>
      </c>
      <c r="D325" s="2" t="s">
        <v>43</v>
      </c>
      <c r="E325" s="4" t="s">
        <v>310</v>
      </c>
      <c r="F325" s="2" t="s">
        <v>311</v>
      </c>
      <c r="G325" s="4">
        <v>50</v>
      </c>
      <c r="H325" s="2" t="s">
        <v>17</v>
      </c>
      <c r="I325" s="4" t="s">
        <v>18</v>
      </c>
      <c r="J325" s="17">
        <f>((9.3*14%)+9.3)*17240</f>
        <v>182778.48</v>
      </c>
      <c r="K325" s="3">
        <f t="shared" si="48"/>
        <v>109667088</v>
      </c>
      <c r="L325" s="3">
        <f t="shared" si="49"/>
        <v>164500632</v>
      </c>
      <c r="M325" s="18">
        <v>1.5</v>
      </c>
    </row>
    <row r="326" spans="1:13" s="6" customFormat="1" ht="63" customHeight="1" x14ac:dyDescent="0.3">
      <c r="A326" s="2">
        <v>16</v>
      </c>
      <c r="B326" s="4">
        <v>6662</v>
      </c>
      <c r="C326" s="4" t="s">
        <v>15</v>
      </c>
      <c r="D326" s="2" t="s">
        <v>19</v>
      </c>
      <c r="E326" s="4" t="s">
        <v>312</v>
      </c>
      <c r="F326" s="2" t="s">
        <v>313</v>
      </c>
      <c r="G326" s="4">
        <v>100</v>
      </c>
      <c r="H326" s="2" t="s">
        <v>17</v>
      </c>
      <c r="I326" s="4" t="s">
        <v>18</v>
      </c>
      <c r="J326" s="17">
        <f>((4.5*14%)+4.5)*17240</f>
        <v>88441.2</v>
      </c>
      <c r="K326" s="3">
        <f t="shared" si="48"/>
        <v>106129440</v>
      </c>
      <c r="L326" s="3">
        <f t="shared" si="49"/>
        <v>159194160</v>
      </c>
      <c r="M326" s="18">
        <v>1.5</v>
      </c>
    </row>
    <row r="327" spans="1:13" s="6" customFormat="1" ht="63" customHeight="1" x14ac:dyDescent="0.3">
      <c r="A327" s="2">
        <v>16</v>
      </c>
      <c r="B327" s="4">
        <v>6663</v>
      </c>
      <c r="C327" s="4" t="s">
        <v>15</v>
      </c>
      <c r="D327" s="2" t="s">
        <v>19</v>
      </c>
      <c r="E327" s="4" t="s">
        <v>310</v>
      </c>
      <c r="F327" s="2" t="s">
        <v>314</v>
      </c>
      <c r="G327" s="4">
        <v>150</v>
      </c>
      <c r="H327" s="2" t="s">
        <v>17</v>
      </c>
      <c r="I327" s="4" t="s">
        <v>18</v>
      </c>
      <c r="J327" s="17">
        <f>((4.5*14%)+4.5)*17240</f>
        <v>88441.2</v>
      </c>
      <c r="K327" s="3">
        <f t="shared" si="48"/>
        <v>159194160</v>
      </c>
      <c r="L327" s="3">
        <f t="shared" si="49"/>
        <v>238791240</v>
      </c>
      <c r="M327" s="18">
        <v>1.5</v>
      </c>
    </row>
    <row r="328" spans="1:13" s="6" customFormat="1" ht="63" customHeight="1" x14ac:dyDescent="0.3">
      <c r="A328" s="2">
        <v>16</v>
      </c>
      <c r="B328" s="4">
        <v>6664</v>
      </c>
      <c r="C328" s="4" t="s">
        <v>15</v>
      </c>
      <c r="D328" s="2" t="s">
        <v>19</v>
      </c>
      <c r="E328" s="4" t="s">
        <v>315</v>
      </c>
      <c r="F328" s="2" t="s">
        <v>316</v>
      </c>
      <c r="G328" s="4">
        <v>150</v>
      </c>
      <c r="H328" s="2" t="s">
        <v>17</v>
      </c>
      <c r="I328" s="4" t="s">
        <v>18</v>
      </c>
      <c r="J328" s="17">
        <f>((4.5*14%)+4.5)*17240</f>
        <v>88441.2</v>
      </c>
      <c r="K328" s="3">
        <f t="shared" si="48"/>
        <v>159194160</v>
      </c>
      <c r="L328" s="3">
        <f t="shared" si="49"/>
        <v>238791240</v>
      </c>
      <c r="M328" s="18">
        <v>1.5</v>
      </c>
    </row>
    <row r="329" spans="1:13" s="6" customFormat="1" ht="63" customHeight="1" x14ac:dyDescent="0.3">
      <c r="A329" s="2">
        <v>16</v>
      </c>
      <c r="B329" s="4">
        <v>6665</v>
      </c>
      <c r="C329" s="4" t="s">
        <v>15</v>
      </c>
      <c r="D329" s="2" t="s">
        <v>21</v>
      </c>
      <c r="E329" s="4" t="s">
        <v>315</v>
      </c>
      <c r="F329" s="2" t="s">
        <v>317</v>
      </c>
      <c r="G329" s="4">
        <v>100</v>
      </c>
      <c r="H329" s="2" t="s">
        <v>17</v>
      </c>
      <c r="I329" s="4" t="s">
        <v>18</v>
      </c>
      <c r="J329" s="17">
        <f>((9.3*14%)+9.3)*17240</f>
        <v>182778.48</v>
      </c>
      <c r="K329" s="3">
        <f t="shared" si="48"/>
        <v>219334176</v>
      </c>
      <c r="L329" s="3">
        <f t="shared" si="49"/>
        <v>329001264</v>
      </c>
      <c r="M329" s="18">
        <v>1.5</v>
      </c>
    </row>
    <row r="330" spans="1:13" s="6" customFormat="1" ht="63" customHeight="1" x14ac:dyDescent="0.3">
      <c r="A330" s="2">
        <v>16</v>
      </c>
      <c r="B330" s="4">
        <v>6666</v>
      </c>
      <c r="C330" s="4" t="s">
        <v>15</v>
      </c>
      <c r="D330" s="2" t="s">
        <v>23</v>
      </c>
      <c r="E330" s="4" t="s">
        <v>315</v>
      </c>
      <c r="F330" s="2" t="s">
        <v>318</v>
      </c>
      <c r="G330" s="4">
        <v>125</v>
      </c>
      <c r="H330" s="2" t="s">
        <v>17</v>
      </c>
      <c r="I330" s="4" t="s">
        <v>18</v>
      </c>
      <c r="J330" s="17">
        <f>((9.3*14%)+9.3)*17240</f>
        <v>182778.48</v>
      </c>
      <c r="K330" s="3">
        <f t="shared" si="48"/>
        <v>274167720</v>
      </c>
      <c r="L330" s="3">
        <f t="shared" si="49"/>
        <v>274167720</v>
      </c>
      <c r="M330" s="18">
        <v>1</v>
      </c>
    </row>
    <row r="331" spans="1:13" s="6" customFormat="1" ht="63" customHeight="1" x14ac:dyDescent="0.3">
      <c r="A331" s="2">
        <v>16</v>
      </c>
      <c r="B331" s="4">
        <v>6667</v>
      </c>
      <c r="C331" s="4" t="s">
        <v>15</v>
      </c>
      <c r="D331" s="2" t="s">
        <v>19</v>
      </c>
      <c r="E331" s="4" t="s">
        <v>319</v>
      </c>
      <c r="F331" s="2" t="s">
        <v>320</v>
      </c>
      <c r="G331" s="4">
        <v>100</v>
      </c>
      <c r="H331" s="2" t="s">
        <v>17</v>
      </c>
      <c r="I331" s="4" t="s">
        <v>18</v>
      </c>
      <c r="J331" s="17">
        <f>((4.5*14%)+4.5)*17240</f>
        <v>88441.2</v>
      </c>
      <c r="K331" s="3">
        <f>J331*G331*12</f>
        <v>106129440</v>
      </c>
      <c r="L331" s="3">
        <f>K331*M331</f>
        <v>159194160</v>
      </c>
      <c r="M331" s="18">
        <v>1.5</v>
      </c>
    </row>
    <row r="332" spans="1:13" s="6" customFormat="1" ht="63" customHeight="1" x14ac:dyDescent="0.3">
      <c r="A332" s="2">
        <v>16</v>
      </c>
      <c r="B332" s="4">
        <v>6668</v>
      </c>
      <c r="C332" s="4" t="s">
        <v>15</v>
      </c>
      <c r="D332" s="2" t="s">
        <v>28</v>
      </c>
      <c r="E332" s="4" t="s">
        <v>319</v>
      </c>
      <c r="F332" s="2" t="s">
        <v>311</v>
      </c>
      <c r="G332" s="4">
        <v>100</v>
      </c>
      <c r="H332" s="2" t="s">
        <v>17</v>
      </c>
      <c r="I332" s="4" t="s">
        <v>18</v>
      </c>
      <c r="J332" s="17">
        <f>((9*(14%+45%)+9))*17240</f>
        <v>246704.4</v>
      </c>
      <c r="K332" s="3">
        <f t="shared" si="48"/>
        <v>296045280</v>
      </c>
      <c r="L332" s="3">
        <f t="shared" si="49"/>
        <v>296045280</v>
      </c>
      <c r="M332" s="18">
        <v>1</v>
      </c>
    </row>
    <row r="333" spans="1:13" s="6" customFormat="1" ht="63" customHeight="1" x14ac:dyDescent="0.3">
      <c r="A333" s="2">
        <v>16</v>
      </c>
      <c r="B333" s="4">
        <v>6668</v>
      </c>
      <c r="C333" s="4" t="s">
        <v>15</v>
      </c>
      <c r="D333" s="2" t="s">
        <v>26</v>
      </c>
      <c r="E333" s="4" t="s">
        <v>310</v>
      </c>
      <c r="F333" s="2" t="s">
        <v>311</v>
      </c>
      <c r="G333" s="4">
        <v>100</v>
      </c>
      <c r="H333" s="2" t="s">
        <v>17</v>
      </c>
      <c r="I333" s="4" t="s">
        <v>18</v>
      </c>
      <c r="J333" s="17">
        <f>((9.3*14%)+9.3)*17240</f>
        <v>182778.48</v>
      </c>
      <c r="K333" s="3">
        <f t="shared" si="48"/>
        <v>219334176</v>
      </c>
      <c r="L333" s="3">
        <f t="shared" si="49"/>
        <v>219334176</v>
      </c>
      <c r="M333" s="18">
        <v>1</v>
      </c>
    </row>
    <row r="334" spans="1:13" s="6" customFormat="1" ht="63" customHeight="1" x14ac:dyDescent="0.3">
      <c r="A334" s="2">
        <v>16</v>
      </c>
      <c r="B334" s="4">
        <v>6669</v>
      </c>
      <c r="C334" s="4" t="s">
        <v>15</v>
      </c>
      <c r="D334" s="2" t="s">
        <v>28</v>
      </c>
      <c r="E334" s="4" t="s">
        <v>319</v>
      </c>
      <c r="F334" s="2" t="s">
        <v>311</v>
      </c>
      <c r="G334" s="4">
        <v>75</v>
      </c>
      <c r="H334" s="2" t="s">
        <v>17</v>
      </c>
      <c r="I334" s="4" t="s">
        <v>18</v>
      </c>
      <c r="J334" s="17">
        <f>((9*(14%+45%)+9))*17240</f>
        <v>246704.4</v>
      </c>
      <c r="K334" s="3">
        <f t="shared" si="48"/>
        <v>222033960</v>
      </c>
      <c r="L334" s="3">
        <f t="shared" si="49"/>
        <v>333050940</v>
      </c>
      <c r="M334" s="18">
        <v>1.5</v>
      </c>
    </row>
    <row r="335" spans="1:13" s="6" customFormat="1" ht="63" customHeight="1" x14ac:dyDescent="0.3">
      <c r="A335" s="2">
        <v>16</v>
      </c>
      <c r="B335" s="4">
        <v>6669</v>
      </c>
      <c r="C335" s="4" t="s">
        <v>15</v>
      </c>
      <c r="D335" s="2" t="s">
        <v>26</v>
      </c>
      <c r="E335" s="4" t="s">
        <v>315</v>
      </c>
      <c r="F335" s="2" t="s">
        <v>311</v>
      </c>
      <c r="G335" s="4">
        <v>75</v>
      </c>
      <c r="H335" s="2" t="s">
        <v>17</v>
      </c>
      <c r="I335" s="4" t="s">
        <v>18</v>
      </c>
      <c r="J335" s="17">
        <f>((9.3*14%)+9.3)*17240</f>
        <v>182778.48</v>
      </c>
      <c r="K335" s="3">
        <f t="shared" si="48"/>
        <v>164500632</v>
      </c>
      <c r="L335" s="3">
        <f t="shared" si="49"/>
        <v>246750948</v>
      </c>
      <c r="M335" s="18">
        <v>1.5</v>
      </c>
    </row>
    <row r="336" spans="1:13" s="13" customFormat="1" ht="63" customHeight="1" x14ac:dyDescent="0.3">
      <c r="A336" s="2">
        <v>12</v>
      </c>
      <c r="B336" s="4">
        <v>6670</v>
      </c>
      <c r="C336" s="4" t="s">
        <v>29</v>
      </c>
      <c r="D336" s="2" t="s">
        <v>30</v>
      </c>
      <c r="E336" s="2" t="s">
        <v>238</v>
      </c>
      <c r="F336" s="2" t="s">
        <v>237</v>
      </c>
      <c r="G336" s="4">
        <v>6100</v>
      </c>
      <c r="H336" s="2" t="s">
        <v>17</v>
      </c>
      <c r="I336" s="4" t="s">
        <v>18</v>
      </c>
      <c r="J336" s="17">
        <f>((0.083*56%)+0.083)*17240</f>
        <v>2232.2352000000001</v>
      </c>
      <c r="K336" s="3">
        <f t="shared" si="48"/>
        <v>163399616.64000002</v>
      </c>
      <c r="L336" s="3">
        <f t="shared" si="49"/>
        <v>245099424.96000004</v>
      </c>
      <c r="M336" s="18">
        <v>1.5</v>
      </c>
    </row>
    <row r="338" spans="4:8" x14ac:dyDescent="0.3">
      <c r="D338" s="11" t="s">
        <v>322</v>
      </c>
    </row>
    <row r="339" spans="4:8" x14ac:dyDescent="0.3">
      <c r="H339" s="11">
        <f>27+27+27+22+25+23+26+25+20+25+24+24+19</f>
        <v>314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3BC00F4DAC354C8E9FC955CAA51BAF" ma:contentTypeVersion="9" ma:contentTypeDescription="Crear nuevo documento." ma:contentTypeScope="" ma:versionID="5b23bfc621347effc29940984de9ee19">
  <xsd:schema xmlns:xsd="http://www.w3.org/2001/XMLSchema" xmlns:xs="http://www.w3.org/2001/XMLSchema" xmlns:p="http://schemas.microsoft.com/office/2006/metadata/properties" xmlns:ns3="bed26b7c-23a0-42a1-808a-0d63c435c19a" xmlns:ns4="1bfec840-c70f-4cfb-8448-77975009a332" targetNamespace="http://schemas.microsoft.com/office/2006/metadata/properties" ma:root="true" ma:fieldsID="afb7cafedc180c9811c9309f9be2275f" ns3:_="" ns4:_="">
    <xsd:import namespace="bed26b7c-23a0-42a1-808a-0d63c435c19a"/>
    <xsd:import namespace="1bfec840-c70f-4cfb-8448-77975009a3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26b7c-23a0-42a1-808a-0d63c435c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ec840-c70f-4cfb-8448-77975009a3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5C1ED5-AE9D-4E64-BC0E-859D25A79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54A7C7-CC9E-4D53-865E-55602845F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26b7c-23a0-42a1-808a-0d63c435c19a"/>
    <ds:schemaRef ds:uri="1bfec840-c70f-4cfb-8448-77975009a3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6A7664-C72C-4C1C-9711-75F8E566A1A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ed26b7c-23a0-42a1-808a-0d63c435c19a"/>
    <ds:schemaRef ds:uri="http://schemas.microsoft.com/office/2006/documentManagement/types"/>
    <ds:schemaRef ds:uri="http://schemas.microsoft.com/office/infopath/2007/PartnerControls"/>
    <ds:schemaRef ds:uri="1bfec840-c70f-4cfb-8448-77975009a3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A1 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Carmona, Emilia (Asesora Directora Nacional</dc:creator>
  <cp:keywords/>
  <dc:description/>
  <cp:lastModifiedBy>Perez-Canto Flores, Ana Maria</cp:lastModifiedBy>
  <cp:revision/>
  <dcterms:created xsi:type="dcterms:W3CDTF">2020-12-10T19:03:41Z</dcterms:created>
  <dcterms:modified xsi:type="dcterms:W3CDTF">2021-02-26T13:08:26Z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0x010100AB3BC00F4DAC354C8E9FC955CAA51BAF</vt:lpwstr>
  </property>
</Properties>
</file>